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3750" windowWidth="20520" windowHeight="3810" tabRatio="1000" activeTab="3"/>
  </bookViews>
  <sheets>
    <sheet name="Index" sheetId="32" r:id="rId1"/>
    <sheet name="SwD IDEA Enrollment" sheetId="12" r:id="rId2"/>
    <sheet name="SwD IDEA Enrollment - Male" sheetId="33" r:id="rId3"/>
    <sheet name="SwD IDEA Enrollment - Female" sheetId="34" r:id="rId4"/>
  </sheets>
  <definedNames>
    <definedName name="_xlnm.Print_Area" localSheetId="1">'SwD IDEA Enrollment'!$B$1:$V$61</definedName>
    <definedName name="_xlnm.Print_Area" localSheetId="3">'SwD IDEA Enrollment - Female'!$B$1:$V$62</definedName>
    <definedName name="_xlnm.Print_Area" localSheetId="2">'SwD IDEA Enrollment - Male'!$B$1:$V$62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34" l="1"/>
  <c r="B60" i="33"/>
  <c r="B60" i="12"/>
  <c r="D6" i="32"/>
  <c r="D5" i="32"/>
  <c r="D4" i="32"/>
  <c r="C5" i="32"/>
  <c r="C6" i="32"/>
  <c r="C4" i="32"/>
</calcChain>
</file>

<file path=xl/sharedStrings.xml><?xml version="1.0" encoding="utf-8"?>
<sst xmlns="http://schemas.openxmlformats.org/spreadsheetml/2006/main" count="269" uniqueCount="81">
  <si>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</si>
  <si>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</si>
  <si>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</si>
  <si>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</si>
  <si>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</si>
  <si>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</si>
  <si>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</si>
  <si>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</si>
  <si>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</si>
  <si>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</si>
  <si>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Number of Schools</t>
  </si>
  <si>
    <t>Race/Ethnicity</t>
  </si>
  <si>
    <t>Percent of Schools Reporting</t>
  </si>
  <si>
    <t xml:space="preserve"> Total</t>
  </si>
  <si>
    <t xml:space="preserve"> Male</t>
  </si>
  <si>
    <t xml:space="preserve"> Female</t>
  </si>
  <si>
    <t>Worksheet</t>
  </si>
  <si>
    <t>Tables</t>
  </si>
  <si>
    <t>Student Enrollment</t>
  </si>
  <si>
    <t xml:space="preserve">Total </t>
  </si>
  <si>
    <t>English Language Learners</t>
  </si>
  <si>
    <r>
      <t xml:space="preserve">SOURCE: U.S. Department of Education, Office for Civil Rights, Civil Rights Data Collection, 2011-12, available at </t>
    </r>
    <r>
      <rPr>
        <u/>
        <sz val="11"/>
        <color theme="3"/>
        <rFont val="Arial"/>
      </rPr>
      <t>http://ocrdata.ed.gov</t>
    </r>
    <r>
      <rPr>
        <sz val="11"/>
        <rFont val="Arial"/>
      </rPr>
      <t xml:space="preserve">. Data notes are available at </t>
    </r>
    <r>
      <rPr>
        <u/>
        <sz val="11"/>
        <color theme="3"/>
        <rFont val="Arial"/>
      </rPr>
      <t>http://ocrdata.ed.gov/downloads/DataNotes.docx</t>
    </r>
  </si>
  <si>
    <r>
      <t xml:space="preserve">SOURCE: U.S. Department of Education, Office for Civil Rights, Civil Rights Data Collection, 2011-12, available at </t>
    </r>
    <r>
      <rPr>
        <u/>
        <sz val="11"/>
        <rFont val="Arial"/>
      </rPr>
      <t>http://ocrdata.ed.gov</t>
    </r>
    <r>
      <rPr>
        <sz val="11"/>
        <rFont val="Arial"/>
      </rPr>
      <t xml:space="preserve">. Data notes are available at </t>
    </r>
    <r>
      <rPr>
        <u/>
        <sz val="11"/>
        <rFont val="Arial"/>
      </rPr>
      <t>http://ocrdata.ed.gov/downloads/DataNotes.docx</t>
    </r>
  </si>
  <si>
    <t>Number and percentage of public school students with disabilities served under IDEA overall and by race/ethnicity, and those who are English language learners, by state: School Year 2011-12</t>
  </si>
  <si>
    <t>Number and percentage of public school male students with disabilities served under IDEA overall and by race/ethnicity, and those who are English language learners, by state: School Year 2011-12</t>
  </si>
  <si>
    <t>Number and percentage of public school female students with disabilities served under IDEA overall and by race/ethnicity, and those who are English language learners, by state: School Year 2011-12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</si>
  <si>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</si>
  <si>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</si>
  <si>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</si>
  <si>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</si>
  <si>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</si>
  <si>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</si>
  <si>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</si>
  <si>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</si>
  <si>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</si>
  <si>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</si>
  <si>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</si>
  <si>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</si>
  <si>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</si>
  <si>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</si>
  <si>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</si>
  <si>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</si>
  <si>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</si>
  <si>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</si>
  <si>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</si>
  <si>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</si>
  <si>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</si>
  <si>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</si>
  <si>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</si>
  <si>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</si>
  <si>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</si>
  <si>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</si>
  <si>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</si>
  <si>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</si>
  <si>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</si>
  <si>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</si>
  <si>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</si>
  <si>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</si>
  <si>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</si>
  <si>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</si>
  <si>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</si>
  <si>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</si>
  <si>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</si>
  <si>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</si>
  <si>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</si>
  <si>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</si>
  <si>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</si>
  <si>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</si>
  <si>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</si>
  <si>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</si>
  <si>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</si>
  <si>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</si>
  <si>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</si>
  <si>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</si>
  <si>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</si>
  <si>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</si>
  <si>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</si>
  <si>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</si>
  <si>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≤3  </t>
  </si>
  <si>
    <t xml:space="preserve">            The ‘≤3’ reference indicates that the data have been suppressed based on the schools’ reported n-size, and that the midpoint was used to calculate the total.</t>
  </si>
  <si>
    <t xml:space="preserve">≤3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</si>
</sst>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7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4"/>
      <color theme="1"/>
      <name val="Arial"/>
    </font>
    <font>
      <sz val="10"/>
      <name val="MS Sans Serif"/>
      <family val="2"/>
    </font>
    <font>
      <b/>
      <sz val="11"/>
      <name val="Arial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2"/>
      <color theme="1"/>
      <name val="Arial"/>
    </font>
    <font>
      <sz val="12"/>
      <color theme="0"/>
      <name val="Arial"/>
    </font>
    <font>
      <b/>
      <sz val="12"/>
      <color theme="3"/>
      <name val="Arial"/>
    </font>
    <font>
      <b/>
      <sz val="16"/>
      <color theme="0"/>
      <name val="Arial"/>
    </font>
    <font>
      <b/>
      <sz val="14"/>
      <color theme="3"/>
      <name val="Arial"/>
    </font>
    <font>
      <b/>
      <sz val="14"/>
      <color theme="0"/>
      <name val="Arial"/>
    </font>
    <font>
      <b/>
      <sz val="14"/>
      <color theme="3"/>
      <name val="Arial Narrow"/>
      <family val="2"/>
    </font>
    <font>
      <u/>
      <sz val="11"/>
      <color theme="3"/>
      <name val="Arial"/>
    </font>
    <font>
      <u/>
      <sz val="11"/>
      <name val="Arial"/>
    </font>
    <font>
      <sz val="14"/>
      <name val="Arial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</borders>
  <cellStyleXfs count="143">
    <xf numFmtId="0" fontId="0" fillId="0" borderId="0"/>
    <xf numFmtId="0" fontId="2" fillId="0" borderId="0"/>
    <xf numFmtId="0" fontId="5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1" fontId="4" fillId="0" borderId="0" xfId="1" applyNumberFormat="1" applyFont="1" applyAlignment="1">
      <alignment wrapText="1"/>
    </xf>
    <xf numFmtId="0" fontId="6" fillId="0" borderId="0" xfId="2" applyFont="1"/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6" fillId="0" borderId="0" xfId="2" applyFont="1" applyAlignment="1"/>
    <xf numFmtId="1" fontId="9" fillId="0" borderId="12" xfId="3" applyNumberFormat="1" applyFont="1" applyFill="1" applyBorder="1" applyAlignment="1">
      <alignment horizontal="right" wrapText="1"/>
    </xf>
    <xf numFmtId="1" fontId="9" fillId="0" borderId="1" xfId="3" applyNumberFormat="1" applyFont="1" applyFill="1" applyBorder="1" applyAlignment="1">
      <alignment horizontal="right" wrapText="1"/>
    </xf>
    <xf numFmtId="1" fontId="9" fillId="0" borderId="11" xfId="3" applyNumberFormat="1" applyFont="1" applyFill="1" applyBorder="1" applyAlignment="1">
      <alignment horizontal="right" wrapText="1"/>
    </xf>
    <xf numFmtId="0" fontId="10" fillId="0" borderId="0" xfId="4" applyFont="1" applyFill="1"/>
    <xf numFmtId="0" fontId="10" fillId="0" borderId="0" xfId="1" applyFont="1" applyFill="1" applyBorder="1"/>
    <xf numFmtId="0" fontId="10" fillId="0" borderId="0" xfId="4" applyFont="1" applyBorder="1"/>
    <xf numFmtId="0" fontId="10" fillId="0" borderId="0" xfId="4" applyFont="1"/>
    <xf numFmtId="0" fontId="10" fillId="0" borderId="1" xfId="1" applyFont="1" applyFill="1" applyBorder="1"/>
    <xf numFmtId="0" fontId="6" fillId="0" borderId="0" xfId="2" quotePrefix="1" applyFont="1"/>
    <xf numFmtId="1" fontId="9" fillId="0" borderId="16" xfId="3" applyNumberFormat="1" applyFont="1" applyFill="1" applyBorder="1" applyAlignment="1">
      <alignment horizontal="right" wrapText="1"/>
    </xf>
    <xf numFmtId="1" fontId="9" fillId="0" borderId="17" xfId="3" applyNumberFormat="1" applyFont="1" applyFill="1" applyBorder="1" applyAlignment="1">
      <alignment horizontal="right" wrapText="1"/>
    </xf>
    <xf numFmtId="1" fontId="9" fillId="0" borderId="18" xfId="3" applyNumberFormat="1" applyFont="1" applyFill="1" applyBorder="1" applyAlignment="1">
      <alignment horizontal="right" wrapText="1"/>
    </xf>
    <xf numFmtId="1" fontId="9" fillId="0" borderId="19" xfId="3" applyNumberFormat="1" applyFont="1" applyFill="1" applyBorder="1" applyAlignment="1">
      <alignment horizontal="right" wrapText="1"/>
    </xf>
    <xf numFmtId="1" fontId="4" fillId="0" borderId="0" xfId="1" applyNumberFormat="1" applyFont="1" applyBorder="1" applyAlignment="1">
      <alignment wrapText="1"/>
    </xf>
    <xf numFmtId="0" fontId="13" fillId="0" borderId="0" xfId="2" applyFont="1"/>
    <xf numFmtId="0" fontId="13" fillId="0" borderId="0" xfId="2" applyFont="1" applyAlignment="1"/>
    <xf numFmtId="0" fontId="13" fillId="0" borderId="0" xfId="4" applyFont="1" applyFill="1"/>
    <xf numFmtId="0" fontId="13" fillId="0" borderId="0" xfId="4" applyFont="1"/>
    <xf numFmtId="1" fontId="9" fillId="0" borderId="24" xfId="3" applyNumberFormat="1" applyFont="1" applyFill="1" applyBorder="1" applyAlignment="1"/>
    <xf numFmtId="1" fontId="9" fillId="0" borderId="2" xfId="3" applyNumberFormat="1" applyFont="1" applyFill="1" applyBorder="1" applyAlignment="1"/>
    <xf numFmtId="0" fontId="16" fillId="0" borderId="0" xfId="0" applyFont="1"/>
    <xf numFmtId="0" fontId="18" fillId="0" borderId="0" xfId="0" applyFont="1"/>
    <xf numFmtId="0" fontId="19" fillId="2" borderId="0" xfId="0" applyFont="1" applyFill="1"/>
    <xf numFmtId="0" fontId="16" fillId="0" borderId="0" xfId="0" applyFont="1" applyBorder="1"/>
    <xf numFmtId="0" fontId="20" fillId="0" borderId="0" xfId="0" applyFont="1"/>
    <xf numFmtId="0" fontId="7" fillId="0" borderId="0" xfId="0" applyFont="1" applyBorder="1"/>
    <xf numFmtId="0" fontId="7" fillId="0" borderId="0" xfId="0" applyFont="1"/>
    <xf numFmtId="0" fontId="21" fillId="2" borderId="0" xfId="0" applyFont="1" applyFill="1" applyBorder="1" applyAlignment="1">
      <alignment vertical="center"/>
    </xf>
    <xf numFmtId="0" fontId="13" fillId="3" borderId="0" xfId="2" applyFont="1" applyFill="1" applyBorder="1"/>
    <xf numFmtId="0" fontId="13" fillId="3" borderId="0" xfId="4" applyFont="1" applyFill="1" applyBorder="1"/>
    <xf numFmtId="0" fontId="10" fillId="4" borderId="13" xfId="3" applyFont="1" applyFill="1" applyBorder="1" applyAlignment="1">
      <alignment horizontal="left" vertical="center"/>
    </xf>
    <xf numFmtId="0" fontId="10" fillId="4" borderId="0" xfId="1" applyFont="1" applyFill="1" applyBorder="1"/>
    <xf numFmtId="1" fontId="9" fillId="0" borderId="22" xfId="3" applyNumberFormat="1" applyFont="1" applyFill="1" applyBorder="1" applyAlignment="1">
      <alignment wrapText="1"/>
    </xf>
    <xf numFmtId="1" fontId="9" fillId="0" borderId="18" xfId="3" applyNumberFormat="1" applyFont="1" applyFill="1" applyBorder="1" applyAlignment="1">
      <alignment wrapText="1"/>
    </xf>
    <xf numFmtId="0" fontId="21" fillId="0" borderId="0" xfId="0" quotePrefix="1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17" fillId="0" borderId="0" xfId="0" applyFont="1" applyFill="1"/>
    <xf numFmtId="0" fontId="14" fillId="0" borderId="0" xfId="0" applyFont="1" applyFill="1"/>
    <xf numFmtId="0" fontId="20" fillId="0" borderId="9" xfId="0" applyFont="1" applyBorder="1" applyAlignment="1">
      <alignment horizontal="left" vertical="top"/>
    </xf>
    <xf numFmtId="0" fontId="22" fillId="0" borderId="9" xfId="100" applyNumberFormat="1" applyFont="1" applyBorder="1" applyAlignment="1">
      <alignment horizontal="left" vertical="top" wrapText="1"/>
    </xf>
    <xf numFmtId="0" fontId="10" fillId="0" borderId="0" xfId="4" applyFont="1" applyFill="1" applyBorder="1"/>
    <xf numFmtId="0" fontId="25" fillId="0" borderId="0" xfId="2" applyFont="1" applyAlignment="1">
      <alignment horizontal="left"/>
    </xf>
    <xf numFmtId="165" fontId="10" fillId="4" borderId="21" xfId="2" applyNumberFormat="1" applyFont="1" applyFill="1" applyBorder="1" applyAlignment="1">
      <alignment horizontal="right"/>
    </xf>
    <xf numFmtId="164" fontId="10" fillId="4" borderId="5" xfId="2" applyNumberFormat="1" applyFont="1" applyFill="1" applyBorder="1" applyAlignment="1">
      <alignment horizontal="right"/>
    </xf>
    <xf numFmtId="165" fontId="10" fillId="4" borderId="14" xfId="2" applyNumberFormat="1" applyFont="1" applyFill="1" applyBorder="1" applyAlignment="1">
      <alignment horizontal="right"/>
    </xf>
    <xf numFmtId="164" fontId="10" fillId="4" borderId="15" xfId="2" applyNumberFormat="1" applyFont="1" applyFill="1" applyBorder="1" applyAlignment="1">
      <alignment horizontal="right"/>
    </xf>
    <xf numFmtId="165" fontId="10" fillId="4" borderId="0" xfId="2" applyNumberFormat="1" applyFont="1" applyFill="1" applyBorder="1" applyAlignment="1">
      <alignment horizontal="right"/>
    </xf>
    <xf numFmtId="165" fontId="10" fillId="4" borderId="20" xfId="2" applyNumberFormat="1" applyFont="1" applyFill="1" applyBorder="1" applyAlignment="1">
      <alignment horizontal="right"/>
    </xf>
    <xf numFmtId="165" fontId="10" fillId="4" borderId="15" xfId="2" applyNumberFormat="1" applyFont="1" applyFill="1" applyBorder="1" applyAlignment="1">
      <alignment horizontal="right"/>
    </xf>
    <xf numFmtId="164" fontId="10" fillId="4" borderId="0" xfId="2" applyNumberFormat="1" applyFont="1" applyFill="1" applyBorder="1" applyAlignment="1">
      <alignment horizontal="right"/>
    </xf>
    <xf numFmtId="37" fontId="10" fillId="4" borderId="21" xfId="4" applyNumberFormat="1" applyFont="1" applyFill="1" applyBorder="1" applyAlignment="1">
      <alignment horizontal="right"/>
    </xf>
    <xf numFmtId="164" fontId="10" fillId="4" borderId="20" xfId="2" applyNumberFormat="1" applyFont="1" applyFill="1" applyBorder="1" applyAlignment="1">
      <alignment horizontal="right"/>
    </xf>
    <xf numFmtId="165" fontId="6" fillId="0" borderId="21" xfId="2" applyNumberFormat="1" applyFont="1" applyFill="1" applyBorder="1" applyAlignment="1">
      <alignment horizontal="right"/>
    </xf>
    <xf numFmtId="164" fontId="6" fillId="0" borderId="5" xfId="2" applyNumberFormat="1" applyFont="1" applyFill="1" applyBorder="1" applyAlignment="1">
      <alignment horizontal="right"/>
    </xf>
    <xf numFmtId="165" fontId="6" fillId="0" borderId="14" xfId="2" applyNumberFormat="1" applyFont="1" applyFill="1" applyBorder="1" applyAlignment="1">
      <alignment horizontal="right"/>
    </xf>
    <xf numFmtId="164" fontId="6" fillId="0" borderId="15" xfId="2" applyNumberFormat="1" applyFont="1" applyFill="1" applyBorder="1" applyAlignment="1">
      <alignment horizontal="right"/>
    </xf>
    <xf numFmtId="165" fontId="6" fillId="0" borderId="0" xfId="2" applyNumberFormat="1" applyFont="1" applyFill="1" applyBorder="1" applyAlignment="1">
      <alignment horizontal="right"/>
    </xf>
    <xf numFmtId="165" fontId="6" fillId="0" borderId="20" xfId="2" applyNumberFormat="1" applyFont="1" applyFill="1" applyBorder="1" applyAlignment="1">
      <alignment horizontal="right"/>
    </xf>
    <xf numFmtId="164" fontId="10" fillId="0" borderId="5" xfId="2" applyNumberFormat="1" applyFont="1" applyFill="1" applyBorder="1" applyAlignment="1">
      <alignment horizontal="right"/>
    </xf>
    <xf numFmtId="165" fontId="6" fillId="0" borderId="15" xfId="2" applyNumberFormat="1" applyFont="1" applyFill="1" applyBorder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37" fontId="10" fillId="0" borderId="21" xfId="4" applyNumberFormat="1" applyFont="1" applyFill="1" applyBorder="1" applyAlignment="1">
      <alignment horizontal="right"/>
    </xf>
    <xf numFmtId="164" fontId="10" fillId="0" borderId="20" xfId="2" applyNumberFormat="1" applyFont="1" applyFill="1" applyBorder="1" applyAlignment="1">
      <alignment horizontal="right"/>
    </xf>
    <xf numFmtId="165" fontId="6" fillId="4" borderId="21" xfId="2" applyNumberFormat="1" applyFont="1" applyFill="1" applyBorder="1" applyAlignment="1">
      <alignment horizontal="right"/>
    </xf>
    <xf numFmtId="164" fontId="6" fillId="4" borderId="5" xfId="2" applyNumberFormat="1" applyFont="1" applyFill="1" applyBorder="1" applyAlignment="1">
      <alignment horizontal="right"/>
    </xf>
    <xf numFmtId="165" fontId="6" fillId="4" borderId="14" xfId="2" applyNumberFormat="1" applyFont="1" applyFill="1" applyBorder="1" applyAlignment="1">
      <alignment horizontal="right"/>
    </xf>
    <xf numFmtId="164" fontId="6" fillId="4" borderId="15" xfId="2" applyNumberFormat="1" applyFont="1" applyFill="1" applyBorder="1" applyAlignment="1">
      <alignment horizontal="right"/>
    </xf>
    <xf numFmtId="165" fontId="6" fillId="4" borderId="0" xfId="2" applyNumberFormat="1" applyFont="1" applyFill="1" applyBorder="1" applyAlignment="1">
      <alignment horizontal="right"/>
    </xf>
    <xf numFmtId="165" fontId="6" fillId="4" borderId="20" xfId="2" applyNumberFormat="1" applyFont="1" applyFill="1" applyBorder="1" applyAlignment="1">
      <alignment horizontal="right"/>
    </xf>
    <xf numFmtId="165" fontId="6" fillId="4" borderId="15" xfId="2" applyNumberFormat="1" applyFont="1" applyFill="1" applyBorder="1" applyAlignment="1">
      <alignment horizontal="right"/>
    </xf>
    <xf numFmtId="164" fontId="6" fillId="4" borderId="0" xfId="2" applyNumberFormat="1" applyFont="1" applyFill="1" applyBorder="1" applyAlignment="1">
      <alignment horizontal="right"/>
    </xf>
    <xf numFmtId="165" fontId="6" fillId="0" borderId="14" xfId="2" quotePrefix="1" applyNumberFormat="1" applyFont="1" applyFill="1" applyBorder="1" applyAlignment="1">
      <alignment horizontal="right"/>
    </xf>
    <xf numFmtId="165" fontId="6" fillId="0" borderId="22" xfId="2" applyNumberFormat="1" applyFont="1" applyFill="1" applyBorder="1" applyAlignment="1">
      <alignment horizontal="right"/>
    </xf>
    <xf numFmtId="164" fontId="6" fillId="0" borderId="11" xfId="2" applyNumberFormat="1" applyFont="1" applyFill="1" applyBorder="1" applyAlignment="1">
      <alignment horizontal="right"/>
    </xf>
    <xf numFmtId="165" fontId="6" fillId="0" borderId="12" xfId="2" applyNumberFormat="1" applyFont="1" applyFill="1" applyBorder="1" applyAlignment="1">
      <alignment horizontal="right"/>
    </xf>
    <xf numFmtId="164" fontId="6" fillId="0" borderId="16" xfId="2" applyNumberFormat="1" applyFont="1" applyFill="1" applyBorder="1" applyAlignment="1">
      <alignment horizontal="right"/>
    </xf>
    <xf numFmtId="165" fontId="6" fillId="0" borderId="1" xfId="2" applyNumberFormat="1" applyFont="1" applyFill="1" applyBorder="1" applyAlignment="1">
      <alignment horizontal="right"/>
    </xf>
    <xf numFmtId="165" fontId="6" fillId="0" borderId="18" xfId="2" applyNumberFormat="1" applyFont="1" applyFill="1" applyBorder="1" applyAlignment="1">
      <alignment horizontal="right"/>
    </xf>
    <xf numFmtId="164" fontId="10" fillId="0" borderId="11" xfId="2" applyNumberFormat="1" applyFont="1" applyFill="1" applyBorder="1" applyAlignment="1">
      <alignment horizontal="right"/>
    </xf>
    <xf numFmtId="165" fontId="6" fillId="0" borderId="16" xfId="2" applyNumberFormat="1" applyFont="1" applyFill="1" applyBorder="1" applyAlignment="1">
      <alignment horizontal="right"/>
    </xf>
    <xf numFmtId="164" fontId="6" fillId="0" borderId="1" xfId="2" applyNumberFormat="1" applyFont="1" applyFill="1" applyBorder="1" applyAlignment="1">
      <alignment horizontal="right"/>
    </xf>
    <xf numFmtId="37" fontId="10" fillId="0" borderId="22" xfId="4" applyNumberFormat="1" applyFont="1" applyFill="1" applyBorder="1" applyAlignment="1">
      <alignment horizontal="right"/>
    </xf>
    <xf numFmtId="164" fontId="10" fillId="0" borderId="18" xfId="2" applyNumberFormat="1" applyFont="1" applyFill="1" applyBorder="1" applyAlignment="1">
      <alignment horizontal="right"/>
    </xf>
    <xf numFmtId="165" fontId="6" fillId="0" borderId="0" xfId="2" quotePrefix="1" applyNumberFormat="1" applyFont="1" applyFill="1" applyBorder="1" applyAlignment="1">
      <alignment horizontal="right"/>
    </xf>
    <xf numFmtId="165" fontId="6" fillId="4" borderId="0" xfId="2" quotePrefix="1" applyNumberFormat="1" applyFont="1" applyFill="1" applyBorder="1" applyAlignment="1">
      <alignment horizontal="right"/>
    </xf>
    <xf numFmtId="1" fontId="9" fillId="0" borderId="25" xfId="3" applyNumberFormat="1" applyFont="1" applyFill="1" applyBorder="1" applyAlignment="1">
      <alignment horizontal="center" wrapText="1"/>
    </xf>
    <xf numFmtId="1" fontId="9" fillId="0" borderId="27" xfId="3" applyNumberFormat="1" applyFont="1" applyFill="1" applyBorder="1" applyAlignment="1">
      <alignment horizontal="center" wrapText="1"/>
    </xf>
    <xf numFmtId="0" fontId="26" fillId="0" borderId="0" xfId="23" applyFont="1" applyAlignment="1">
      <alignment horizontal="left" wrapText="1"/>
    </xf>
    <xf numFmtId="0" fontId="9" fillId="0" borderId="0" xfId="3" applyFont="1" applyFill="1" applyBorder="1" applyAlignment="1">
      <alignment horizontal="left"/>
    </xf>
    <xf numFmtId="0" fontId="9" fillId="0" borderId="1" xfId="3" applyFont="1" applyFill="1" applyBorder="1" applyAlignment="1">
      <alignment horizontal="left"/>
    </xf>
    <xf numFmtId="1" fontId="9" fillId="0" borderId="8" xfId="3" applyNumberFormat="1" applyFont="1" applyFill="1" applyBorder="1" applyAlignment="1">
      <alignment horizontal="center" wrapText="1"/>
    </xf>
    <xf numFmtId="1" fontId="9" fillId="0" borderId="7" xfId="3" applyNumberFormat="1" applyFont="1" applyFill="1" applyBorder="1" applyAlignment="1">
      <alignment horizontal="center" wrapText="1"/>
    </xf>
    <xf numFmtId="1" fontId="9" fillId="0" borderId="3" xfId="3" applyNumberFormat="1" applyFont="1" applyFill="1" applyBorder="1" applyAlignment="1">
      <alignment horizontal="center"/>
    </xf>
    <xf numFmtId="1" fontId="9" fillId="0" borderId="4" xfId="3" applyNumberFormat="1" applyFont="1" applyFill="1" applyBorder="1" applyAlignment="1">
      <alignment horizontal="center"/>
    </xf>
    <xf numFmtId="1" fontId="9" fillId="0" borderId="28" xfId="3" applyNumberFormat="1" applyFont="1" applyFill="1" applyBorder="1" applyAlignment="1">
      <alignment horizontal="center"/>
    </xf>
    <xf numFmtId="1" fontId="9" fillId="0" borderId="24" xfId="3" applyNumberFormat="1" applyFont="1" applyFill="1" applyBorder="1" applyAlignment="1">
      <alignment horizontal="center" wrapText="1"/>
    </xf>
    <xf numFmtId="1" fontId="9" fillId="0" borderId="13" xfId="3" applyNumberFormat="1" applyFont="1" applyFill="1" applyBorder="1" applyAlignment="1">
      <alignment horizontal="center" wrapText="1"/>
    </xf>
    <xf numFmtId="1" fontId="9" fillId="0" borderId="26" xfId="3" applyNumberFormat="1" applyFont="1" applyFill="1" applyBorder="1" applyAlignment="1">
      <alignment horizontal="center" wrapText="1"/>
    </xf>
    <xf numFmtId="1" fontId="9" fillId="0" borderId="6" xfId="3" applyNumberFormat="1" applyFont="1" applyFill="1" applyBorder="1" applyAlignment="1">
      <alignment horizontal="center" wrapText="1"/>
    </xf>
    <xf numFmtId="1" fontId="9" fillId="0" borderId="9" xfId="3" applyNumberFormat="1" applyFont="1" applyFill="1" applyBorder="1" applyAlignment="1">
      <alignment horizontal="center" wrapText="1"/>
    </xf>
    <xf numFmtId="1" fontId="9" fillId="0" borderId="10" xfId="3" applyNumberFormat="1" applyFont="1" applyFill="1" applyBorder="1" applyAlignment="1">
      <alignment horizontal="center" wrapText="1"/>
    </xf>
    <xf numFmtId="1" fontId="9" fillId="0" borderId="23" xfId="3" applyNumberFormat="1" applyFont="1" applyFill="1" applyBorder="1" applyAlignment="1">
      <alignment horizontal="center" wrapText="1"/>
    </xf>
    <xf numFmtId="1" fontId="9" fillId="0" borderId="21" xfId="3" applyNumberFormat="1" applyFont="1" applyFill="1" applyBorder="1" applyAlignment="1">
      <alignment horizontal="center" wrapText="1"/>
    </xf>
    <xf numFmtId="1" fontId="9" fillId="0" borderId="29" xfId="3" applyNumberFormat="1" applyFont="1" applyFill="1" applyBorder="1" applyAlignment="1">
      <alignment horizontal="center" wrapText="1"/>
    </xf>
    <xf numFmtId="1" fontId="9" fillId="0" borderId="20" xfId="3" applyNumberFormat="1" applyFont="1" applyFill="1" applyBorder="1" applyAlignment="1">
      <alignment horizontal="center" wrapText="1"/>
    </xf>
  </cellXfs>
  <cellStyles count="14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G6"/>
  <sheetViews>
    <sheetView showGridLines="0" workbookViewId="0"/>
  </sheetViews>
  <sheetFormatPr defaultColWidth="11" defaultRowHeight="15.95" customHeight="1" x14ac:dyDescent="0.2"/>
  <cols>
    <col min="1" max="1" width="6.1640625" style="45" bestFit="1" customWidth="1"/>
    <col min="2" max="2" width="10.1640625" style="45" bestFit="1" customWidth="1"/>
    <col min="3" max="3" width="23" style="27" customWidth="1"/>
    <col min="4" max="4" width="151" style="27" customWidth="1"/>
    <col min="5" max="7" width="11" style="30"/>
    <col min="8" max="16384" width="11" style="27"/>
  </cols>
  <sheetData>
    <row r="1" spans="1:7" ht="32.1" customHeight="1" x14ac:dyDescent="0.3">
      <c r="C1" s="29" t="s">
        <v>16</v>
      </c>
      <c r="D1" s="29" t="s">
        <v>17</v>
      </c>
    </row>
    <row r="2" spans="1:7" ht="15.95" customHeight="1" x14ac:dyDescent="0.25">
      <c r="D2" s="28"/>
    </row>
    <row r="3" spans="1:7" s="33" customFormat="1" ht="32.1" customHeight="1" x14ac:dyDescent="0.25">
      <c r="A3" s="46"/>
      <c r="B3" s="46"/>
      <c r="C3" s="31"/>
      <c r="D3" s="34" t="s">
        <v>18</v>
      </c>
      <c r="E3" s="32"/>
      <c r="F3" s="32"/>
      <c r="G3" s="32"/>
    </row>
    <row r="4" spans="1:7" s="43" customFormat="1" ht="50.1" customHeight="1" x14ac:dyDescent="0.2">
      <c r="A4" s="41">
        <v>101</v>
      </c>
      <c r="B4" s="42" t="s">
        <v>13</v>
      </c>
      <c r="C4" s="47" t="str">
        <f>CONCATENATE("SCH ",A4,B4)</f>
        <v>SCH 101 Total</v>
      </c>
      <c r="D4" s="48" t="str">
        <f>'SwD IDEA Enrollment'!B2:B2</f>
        <v>Number and percentage of public school students with disabilities served under IDEA overall and by race/ethnicity, and those who are English language learners, by state: School Year 2011-12</v>
      </c>
      <c r="E4" s="44"/>
      <c r="F4" s="44"/>
      <c r="G4" s="44"/>
    </row>
    <row r="5" spans="1:7" s="43" customFormat="1" ht="50.1" customHeight="1" x14ac:dyDescent="0.2">
      <c r="A5" s="41">
        <v>101</v>
      </c>
      <c r="B5" s="42" t="s">
        <v>14</v>
      </c>
      <c r="C5" s="47" t="str">
        <f t="shared" ref="C5:C6" si="0">CONCATENATE("SCH ",A5,B5)</f>
        <v>SCH 101 Male</v>
      </c>
      <c r="D5" s="48" t="str">
        <f>'SwD IDEA Enrollment - Male'!B2:B2</f>
        <v>Number and percentage of public school male students with disabilities served under IDEA overall and by race/ethnicity, and those who are English language learners, by state: School Year 2011-12</v>
      </c>
      <c r="E5" s="44"/>
      <c r="F5" s="44"/>
      <c r="G5" s="44"/>
    </row>
    <row r="6" spans="1:7" s="43" customFormat="1" ht="50.1" customHeight="1" x14ac:dyDescent="0.2">
      <c r="A6" s="41">
        <v>101</v>
      </c>
      <c r="B6" s="42" t="s">
        <v>15</v>
      </c>
      <c r="C6" s="47" t="str">
        <f t="shared" si="0"/>
        <v>SCH 101 Female</v>
      </c>
      <c r="D6" s="48" t="str">
        <f>'SwD IDEA Enrollment - Female'!B2:B2</f>
        <v>Number and percentage of public school female students with disabilities served under IDEA overall and by race/ethnicity, and those who are English language learners, by state: School Year 2011-12</v>
      </c>
      <c r="E6" s="44"/>
      <c r="F6" s="44"/>
      <c r="G6" s="44"/>
    </row>
  </sheetData>
  <phoneticPr fontId="15" type="noConversion"/>
  <hyperlinks>
    <hyperlink ref="D4" location="'Overall Enrollment'!A1" display="'Overall Enrollment'!A1"/>
    <hyperlink ref="D5" location="'Overall Enrollment - Male'!A1" display="'Overall Enrollment - Male'!A1"/>
    <hyperlink ref="D6" location="'Overall Enrollment - Female'!A1" display="'Overall Enrollment - Female'!A1"/>
  </hyperlinks>
  <pageMargins left="0.75" right="0.75" top="1" bottom="1" header="0.5" footer="0.5"/>
  <pageSetup scale="7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1"/>
  <sheetViews>
    <sheetView showGridLines="0" topLeftCell="A43" workbookViewId="0"/>
  </sheetViews>
  <sheetFormatPr defaultColWidth="12.1640625" defaultRowHeight="14.25" x14ac:dyDescent="0.2"/>
  <cols>
    <col min="1" max="1" width="13" style="24" customWidth="1"/>
    <col min="2" max="2" width="22.83203125" style="2" customWidth="1"/>
    <col min="3" max="18" width="13" style="2" customWidth="1"/>
    <col min="19" max="19" width="13" style="5" customWidth="1"/>
    <col min="20" max="20" width="13" style="12" customWidth="1"/>
    <col min="21" max="22" width="13" style="2" customWidth="1"/>
    <col min="23" max="16384" width="12.1640625" style="13"/>
  </cols>
  <sheetData>
    <row r="1" spans="1:22" s="2" customFormat="1" ht="15" customHeight="1" x14ac:dyDescent="0.2">
      <c r="A1" s="2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0"/>
      <c r="T1" s="5"/>
      <c r="U1" s="1"/>
      <c r="V1" s="1"/>
    </row>
    <row r="2" spans="1:22" s="50" customFormat="1" ht="36" customHeight="1" x14ac:dyDescent="0.25">
      <c r="B2" s="96" t="s">
        <v>23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s="2" customFormat="1" ht="15" customHeight="1" thickBot="1" x14ac:dyDescent="0.3">
      <c r="A3" s="2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</row>
    <row r="4" spans="1:22" s="6" customFormat="1" ht="15" customHeight="1" x14ac:dyDescent="0.25">
      <c r="A4" s="22"/>
      <c r="B4" s="97" t="s">
        <v>0</v>
      </c>
      <c r="C4" s="25"/>
      <c r="D4" s="26"/>
      <c r="E4" s="101" t="s">
        <v>11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3"/>
      <c r="S4" s="104" t="s">
        <v>20</v>
      </c>
      <c r="T4" s="105"/>
      <c r="U4" s="110" t="s">
        <v>10</v>
      </c>
      <c r="V4" s="112" t="s">
        <v>12</v>
      </c>
    </row>
    <row r="5" spans="1:22" s="6" customFormat="1" ht="30" customHeight="1" x14ac:dyDescent="0.25">
      <c r="A5" s="22"/>
      <c r="B5" s="97"/>
      <c r="C5" s="94" t="s">
        <v>19</v>
      </c>
      <c r="D5" s="95"/>
      <c r="E5" s="107" t="s">
        <v>1</v>
      </c>
      <c r="F5" s="100"/>
      <c r="G5" s="108" t="s">
        <v>2</v>
      </c>
      <c r="H5" s="100"/>
      <c r="I5" s="99" t="s">
        <v>3</v>
      </c>
      <c r="J5" s="100"/>
      <c r="K5" s="99" t="s">
        <v>4</v>
      </c>
      <c r="L5" s="100"/>
      <c r="M5" s="99" t="s">
        <v>5</v>
      </c>
      <c r="N5" s="100"/>
      <c r="O5" s="99" t="s">
        <v>6</v>
      </c>
      <c r="P5" s="100"/>
      <c r="Q5" s="99" t="s">
        <v>7</v>
      </c>
      <c r="R5" s="109"/>
      <c r="S5" s="94"/>
      <c r="T5" s="106"/>
      <c r="U5" s="111"/>
      <c r="V5" s="113"/>
    </row>
    <row r="6" spans="1:22" s="6" customFormat="1" ht="15" customHeight="1" thickBot="1" x14ac:dyDescent="0.3">
      <c r="A6" s="22"/>
      <c r="B6" s="98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8" t="s">
        <v>8</v>
      </c>
      <c r="T6" s="8" t="s">
        <v>9</v>
      </c>
      <c r="U6" s="39"/>
      <c r="V6" s="40"/>
    </row>
    <row r="7" spans="1:22" s="10" customFormat="1" ht="15" customHeight="1" x14ac:dyDescent="0.2">
      <c r="A7" s="23"/>
      <c r="B7" s="37" t="s">
        <v>26</v>
      </c>
      <c r="C7" s="51">
        <v>6086426</v>
      </c>
      <c r="D7" s="52">
        <v>100</v>
      </c>
      <c r="E7" s="53">
        <v>89038</v>
      </c>
      <c r="F7" s="54">
        <v>1.46289464457466</v>
      </c>
      <c r="G7" s="55">
        <v>137243</v>
      </c>
      <c r="H7" s="54">
        <v>2.2549029594708001</v>
      </c>
      <c r="I7" s="55">
        <v>1298623</v>
      </c>
      <c r="J7" s="54">
        <v>21.336380332234398</v>
      </c>
      <c r="K7" s="55">
        <v>1159802</v>
      </c>
      <c r="L7" s="54">
        <v>19.0555508273657</v>
      </c>
      <c r="M7" s="55">
        <v>3230375</v>
      </c>
      <c r="N7" s="54">
        <v>53.075072300230097</v>
      </c>
      <c r="O7" s="55">
        <v>23234</v>
      </c>
      <c r="P7" s="54">
        <v>0.38173469947716399</v>
      </c>
      <c r="Q7" s="56">
        <v>148111</v>
      </c>
      <c r="R7" s="52">
        <v>2.4334642366472501</v>
      </c>
      <c r="S7" s="57">
        <v>564709</v>
      </c>
      <c r="T7" s="58">
        <v>9.2781708017151594</v>
      </c>
      <c r="U7" s="59">
        <v>95635</v>
      </c>
      <c r="V7" s="60">
        <v>99.893344486851007</v>
      </c>
    </row>
    <row r="8" spans="1:22" ht="15" customHeight="1" x14ac:dyDescent="0.2">
      <c r="B8" s="11" t="s">
        <v>27</v>
      </c>
      <c r="C8" s="61">
        <v>87807</v>
      </c>
      <c r="D8" s="62">
        <v>100</v>
      </c>
      <c r="E8" s="63">
        <v>669</v>
      </c>
      <c r="F8" s="64">
        <v>0.76189825412552503</v>
      </c>
      <c r="G8" s="65">
        <v>607</v>
      </c>
      <c r="H8" s="64">
        <v>0.69128884940836199</v>
      </c>
      <c r="I8" s="65">
        <v>2418</v>
      </c>
      <c r="J8" s="64">
        <v>2.75376678396939</v>
      </c>
      <c r="K8" s="65">
        <v>34703</v>
      </c>
      <c r="L8" s="64">
        <v>39.521905998382799</v>
      </c>
      <c r="M8" s="65">
        <v>48681</v>
      </c>
      <c r="N8" s="64">
        <v>55.440910178004003</v>
      </c>
      <c r="O8" s="65">
        <v>36</v>
      </c>
      <c r="P8" s="64">
        <v>4.0999009190611203E-2</v>
      </c>
      <c r="Q8" s="66">
        <v>693</v>
      </c>
      <c r="R8" s="67">
        <v>0.789230926919266</v>
      </c>
      <c r="S8" s="68">
        <v>1286</v>
      </c>
      <c r="T8" s="69">
        <v>1.4645757171979501</v>
      </c>
      <c r="U8" s="70">
        <v>1432</v>
      </c>
      <c r="V8" s="71">
        <v>100</v>
      </c>
    </row>
    <row r="9" spans="1:22" ht="15" customHeight="1" x14ac:dyDescent="0.2">
      <c r="B9" s="38" t="s">
        <v>28</v>
      </c>
      <c r="C9" s="72">
        <v>19369</v>
      </c>
      <c r="D9" s="73">
        <v>100</v>
      </c>
      <c r="E9" s="74">
        <v>5299</v>
      </c>
      <c r="F9" s="75">
        <v>27.358149620527598</v>
      </c>
      <c r="G9" s="76">
        <v>707</v>
      </c>
      <c r="H9" s="75">
        <v>3.65016263100831</v>
      </c>
      <c r="I9" s="76">
        <v>1395</v>
      </c>
      <c r="J9" s="75">
        <v>7.2022303681139999</v>
      </c>
      <c r="K9" s="76">
        <v>974</v>
      </c>
      <c r="L9" s="75">
        <v>5.0286540347978699</v>
      </c>
      <c r="M9" s="76">
        <v>8703</v>
      </c>
      <c r="N9" s="75">
        <v>44.932624296556398</v>
      </c>
      <c r="O9" s="76">
        <v>445</v>
      </c>
      <c r="P9" s="75">
        <v>2.2974856729825999</v>
      </c>
      <c r="Q9" s="77">
        <v>1846</v>
      </c>
      <c r="R9" s="52">
        <v>9.53069337601322</v>
      </c>
      <c r="S9" s="78">
        <v>2707</v>
      </c>
      <c r="T9" s="79">
        <v>13.975940936548101</v>
      </c>
      <c r="U9" s="59">
        <v>493</v>
      </c>
      <c r="V9" s="60">
        <v>100</v>
      </c>
    </row>
    <row r="10" spans="1:22" ht="15" customHeight="1" x14ac:dyDescent="0.2">
      <c r="B10" s="11" t="s">
        <v>29</v>
      </c>
      <c r="C10" s="61">
        <v>126883</v>
      </c>
      <c r="D10" s="62">
        <v>100</v>
      </c>
      <c r="E10" s="63">
        <v>8105</v>
      </c>
      <c r="F10" s="64">
        <v>6.3877745639683798</v>
      </c>
      <c r="G10" s="65">
        <v>1762</v>
      </c>
      <c r="H10" s="64">
        <v>1.38868091076031</v>
      </c>
      <c r="I10" s="65">
        <v>52494</v>
      </c>
      <c r="J10" s="64">
        <v>41.371972604683101</v>
      </c>
      <c r="K10" s="65">
        <v>8203</v>
      </c>
      <c r="L10" s="64">
        <v>6.4650110731934101</v>
      </c>
      <c r="M10" s="65">
        <v>53965</v>
      </c>
      <c r="N10" s="64">
        <v>42.531308370703698</v>
      </c>
      <c r="O10" s="65">
        <v>382</v>
      </c>
      <c r="P10" s="64">
        <v>0.30106476044860198</v>
      </c>
      <c r="Q10" s="66">
        <v>1972</v>
      </c>
      <c r="R10" s="67">
        <v>1.5541877162425199</v>
      </c>
      <c r="S10" s="68">
        <v>9902</v>
      </c>
      <c r="T10" s="69">
        <v>7.8040399423090596</v>
      </c>
      <c r="U10" s="70">
        <v>1920</v>
      </c>
      <c r="V10" s="71">
        <v>99.7916666666667</v>
      </c>
    </row>
    <row r="11" spans="1:22" ht="15" customHeight="1" x14ac:dyDescent="0.2">
      <c r="B11" s="38" t="s">
        <v>30</v>
      </c>
      <c r="C11" s="72">
        <v>50938</v>
      </c>
      <c r="D11" s="73">
        <v>100</v>
      </c>
      <c r="E11" s="74">
        <v>414</v>
      </c>
      <c r="F11" s="75">
        <v>0.81275275825513404</v>
      </c>
      <c r="G11" s="76">
        <v>387</v>
      </c>
      <c r="H11" s="75">
        <v>0.75974714358632101</v>
      </c>
      <c r="I11" s="76">
        <v>4126</v>
      </c>
      <c r="J11" s="75">
        <v>8.1000431897601004</v>
      </c>
      <c r="K11" s="76">
        <v>12486</v>
      </c>
      <c r="L11" s="75">
        <v>24.512152027955601</v>
      </c>
      <c r="M11" s="76">
        <v>33106</v>
      </c>
      <c r="N11" s="75">
        <v>64.992736267619506</v>
      </c>
      <c r="O11" s="76">
        <v>141</v>
      </c>
      <c r="P11" s="75">
        <v>0.276807098826024</v>
      </c>
      <c r="Q11" s="77">
        <v>278</v>
      </c>
      <c r="R11" s="52">
        <v>0.54576151399740902</v>
      </c>
      <c r="S11" s="78">
        <v>2656</v>
      </c>
      <c r="T11" s="79">
        <v>5.2141819466802799</v>
      </c>
      <c r="U11" s="59">
        <v>1097</v>
      </c>
      <c r="V11" s="60">
        <v>100</v>
      </c>
    </row>
    <row r="12" spans="1:22" ht="15" customHeight="1" x14ac:dyDescent="0.2">
      <c r="B12" s="11" t="s">
        <v>31</v>
      </c>
      <c r="C12" s="61">
        <v>621710</v>
      </c>
      <c r="D12" s="62">
        <v>100</v>
      </c>
      <c r="E12" s="63">
        <v>7024</v>
      </c>
      <c r="F12" s="64">
        <v>1.1297871998198501</v>
      </c>
      <c r="G12" s="65">
        <v>35960</v>
      </c>
      <c r="H12" s="64">
        <v>5.7840472245902399</v>
      </c>
      <c r="I12" s="65">
        <v>334192</v>
      </c>
      <c r="J12" s="64">
        <v>53.753679368194199</v>
      </c>
      <c r="K12" s="65">
        <v>58448</v>
      </c>
      <c r="L12" s="64">
        <v>9.4011677470203203</v>
      </c>
      <c r="M12" s="65">
        <v>167099</v>
      </c>
      <c r="N12" s="64">
        <v>26.877322224188099</v>
      </c>
      <c r="O12" s="65">
        <v>4048</v>
      </c>
      <c r="P12" s="64">
        <v>0.65110742950893497</v>
      </c>
      <c r="Q12" s="66">
        <v>14939</v>
      </c>
      <c r="R12" s="67">
        <v>2.4028888066783498</v>
      </c>
      <c r="S12" s="68">
        <v>196309</v>
      </c>
      <c r="T12" s="69">
        <v>31.5756542439401</v>
      </c>
      <c r="U12" s="70">
        <v>9866</v>
      </c>
      <c r="V12" s="71">
        <v>99.929049260085094</v>
      </c>
    </row>
    <row r="13" spans="1:22" ht="15" customHeight="1" x14ac:dyDescent="0.2">
      <c r="B13" s="38" t="s">
        <v>32</v>
      </c>
      <c r="C13" s="72">
        <v>85133</v>
      </c>
      <c r="D13" s="73">
        <v>100</v>
      </c>
      <c r="E13" s="74">
        <v>1035</v>
      </c>
      <c r="F13" s="75">
        <v>1.21574477582136</v>
      </c>
      <c r="G13" s="76">
        <v>1425</v>
      </c>
      <c r="H13" s="75">
        <v>1.6738515029424501</v>
      </c>
      <c r="I13" s="76">
        <v>29037</v>
      </c>
      <c r="J13" s="75">
        <v>34.107807783115803</v>
      </c>
      <c r="K13" s="76">
        <v>5313</v>
      </c>
      <c r="L13" s="75">
        <v>6.2408231825496596</v>
      </c>
      <c r="M13" s="76">
        <v>45738</v>
      </c>
      <c r="N13" s="75">
        <v>53.725347397601404</v>
      </c>
      <c r="O13" s="76">
        <v>138</v>
      </c>
      <c r="P13" s="75">
        <v>0.16209930344284801</v>
      </c>
      <c r="Q13" s="77">
        <v>2447</v>
      </c>
      <c r="R13" s="52">
        <v>2.87432605452645</v>
      </c>
      <c r="S13" s="78">
        <v>11588</v>
      </c>
      <c r="T13" s="79">
        <v>13.611642958664699</v>
      </c>
      <c r="U13" s="59">
        <v>1811</v>
      </c>
      <c r="V13" s="60">
        <v>100</v>
      </c>
    </row>
    <row r="14" spans="1:22" ht="15" customHeight="1" x14ac:dyDescent="0.2">
      <c r="B14" s="11" t="s">
        <v>33</v>
      </c>
      <c r="C14" s="61">
        <v>66504</v>
      </c>
      <c r="D14" s="62">
        <v>100</v>
      </c>
      <c r="E14" s="63">
        <v>322</v>
      </c>
      <c r="F14" s="64">
        <v>0.484181402622399</v>
      </c>
      <c r="G14" s="65">
        <v>1433</v>
      </c>
      <c r="H14" s="64">
        <v>2.1547576085648998</v>
      </c>
      <c r="I14" s="65">
        <v>14908</v>
      </c>
      <c r="J14" s="64">
        <v>22.416696740045701</v>
      </c>
      <c r="K14" s="65">
        <v>10097</v>
      </c>
      <c r="L14" s="64">
        <v>15.182545410802399</v>
      </c>
      <c r="M14" s="65">
        <v>38492</v>
      </c>
      <c r="N14" s="64">
        <v>57.879225309755803</v>
      </c>
      <c r="O14" s="65">
        <v>39</v>
      </c>
      <c r="P14" s="64">
        <v>5.8643089137495497E-2</v>
      </c>
      <c r="Q14" s="66">
        <v>1213</v>
      </c>
      <c r="R14" s="67">
        <v>1.8239504390713299</v>
      </c>
      <c r="S14" s="68">
        <v>4239</v>
      </c>
      <c r="T14" s="69">
        <v>6.3740526885600897</v>
      </c>
      <c r="U14" s="70">
        <v>1122</v>
      </c>
      <c r="V14" s="71">
        <v>100</v>
      </c>
    </row>
    <row r="15" spans="1:22" ht="15" customHeight="1" x14ac:dyDescent="0.2">
      <c r="B15" s="38" t="s">
        <v>34</v>
      </c>
      <c r="C15" s="72">
        <v>19936</v>
      </c>
      <c r="D15" s="73">
        <v>100</v>
      </c>
      <c r="E15" s="74">
        <v>101</v>
      </c>
      <c r="F15" s="75">
        <v>0.50662118780096299</v>
      </c>
      <c r="G15" s="76">
        <v>269</v>
      </c>
      <c r="H15" s="75">
        <v>1.34931781701445</v>
      </c>
      <c r="I15" s="76">
        <v>2424</v>
      </c>
      <c r="J15" s="75">
        <v>12.158908507223099</v>
      </c>
      <c r="K15" s="76">
        <v>7768</v>
      </c>
      <c r="L15" s="75">
        <v>38.964686998394903</v>
      </c>
      <c r="M15" s="76">
        <v>9030</v>
      </c>
      <c r="N15" s="75">
        <v>45.294943820224702</v>
      </c>
      <c r="O15" s="76">
        <v>10</v>
      </c>
      <c r="P15" s="75">
        <v>5.0160513643659699E-2</v>
      </c>
      <c r="Q15" s="77">
        <v>334</v>
      </c>
      <c r="R15" s="52">
        <v>1.67536115569823</v>
      </c>
      <c r="S15" s="78">
        <v>1101</v>
      </c>
      <c r="T15" s="79">
        <v>5.52267255216693</v>
      </c>
      <c r="U15" s="59">
        <v>232</v>
      </c>
      <c r="V15" s="60">
        <v>100</v>
      </c>
    </row>
    <row r="16" spans="1:22" ht="15" customHeight="1" x14ac:dyDescent="0.2">
      <c r="B16" s="11" t="s">
        <v>35</v>
      </c>
      <c r="C16" s="61">
        <v>10119</v>
      </c>
      <c r="D16" s="62">
        <v>100</v>
      </c>
      <c r="E16" s="63">
        <v>4</v>
      </c>
      <c r="F16" s="64">
        <v>3.9529597786342498E-2</v>
      </c>
      <c r="G16" s="65">
        <v>48</v>
      </c>
      <c r="H16" s="64">
        <v>0.47435517343611</v>
      </c>
      <c r="I16" s="65">
        <v>1099</v>
      </c>
      <c r="J16" s="64">
        <v>10.860756991797601</v>
      </c>
      <c r="K16" s="65">
        <v>8525</v>
      </c>
      <c r="L16" s="64">
        <v>84.247455282142496</v>
      </c>
      <c r="M16" s="65">
        <v>360</v>
      </c>
      <c r="N16" s="64">
        <v>3.5576638007708299</v>
      </c>
      <c r="O16" s="65">
        <v>7</v>
      </c>
      <c r="P16" s="64">
        <v>6.9176796126099394E-2</v>
      </c>
      <c r="Q16" s="66">
        <v>76</v>
      </c>
      <c r="R16" s="67">
        <v>0.75106235794050802</v>
      </c>
      <c r="S16" s="68">
        <v>747</v>
      </c>
      <c r="T16" s="69">
        <v>7.3821523865994703</v>
      </c>
      <c r="U16" s="70">
        <v>211</v>
      </c>
      <c r="V16" s="71">
        <v>99.526066350710906</v>
      </c>
    </row>
    <row r="17" spans="2:22" ht="15" customHeight="1" x14ac:dyDescent="0.2">
      <c r="B17" s="38" t="s">
        <v>36</v>
      </c>
      <c r="C17" s="72">
        <v>330705</v>
      </c>
      <c r="D17" s="73">
        <v>100</v>
      </c>
      <c r="E17" s="74">
        <v>1339</v>
      </c>
      <c r="F17" s="75">
        <v>0.40489257797735101</v>
      </c>
      <c r="G17" s="76">
        <v>4105</v>
      </c>
      <c r="H17" s="75">
        <v>1.24128755235028</v>
      </c>
      <c r="I17" s="76">
        <v>89273</v>
      </c>
      <c r="J17" s="75">
        <v>26.994753632391401</v>
      </c>
      <c r="K17" s="76">
        <v>86017</v>
      </c>
      <c r="L17" s="75">
        <v>26.010190350917</v>
      </c>
      <c r="M17" s="76">
        <v>140494</v>
      </c>
      <c r="N17" s="75">
        <v>42.483179873300998</v>
      </c>
      <c r="O17" s="76">
        <v>264</v>
      </c>
      <c r="P17" s="75">
        <v>7.9829455254683199E-2</v>
      </c>
      <c r="Q17" s="77">
        <v>9213</v>
      </c>
      <c r="R17" s="52">
        <v>2.7858665578083199</v>
      </c>
      <c r="S17" s="78">
        <v>28393</v>
      </c>
      <c r="T17" s="79">
        <v>8.5855974357811302</v>
      </c>
      <c r="U17" s="59">
        <v>3886</v>
      </c>
      <c r="V17" s="60">
        <v>100</v>
      </c>
    </row>
    <row r="18" spans="2:22" ht="15" customHeight="1" x14ac:dyDescent="0.2">
      <c r="B18" s="11" t="s">
        <v>37</v>
      </c>
      <c r="C18" s="61">
        <v>179909</v>
      </c>
      <c r="D18" s="62">
        <v>100</v>
      </c>
      <c r="E18" s="63">
        <v>385</v>
      </c>
      <c r="F18" s="64">
        <v>0.21399707629968501</v>
      </c>
      <c r="G18" s="65">
        <v>2735</v>
      </c>
      <c r="H18" s="64">
        <v>1.52021299657049</v>
      </c>
      <c r="I18" s="65">
        <v>18554</v>
      </c>
      <c r="J18" s="64">
        <v>10.312991567959401</v>
      </c>
      <c r="K18" s="65">
        <v>70467</v>
      </c>
      <c r="L18" s="64">
        <v>39.168135001584098</v>
      </c>
      <c r="M18" s="65">
        <v>82310</v>
      </c>
      <c r="N18" s="64">
        <v>45.750907403187199</v>
      </c>
      <c r="O18" s="65">
        <v>119</v>
      </c>
      <c r="P18" s="64">
        <v>6.6144550856266193E-2</v>
      </c>
      <c r="Q18" s="66">
        <v>5339</v>
      </c>
      <c r="R18" s="67">
        <v>2.9676114035429002</v>
      </c>
      <c r="S18" s="68">
        <v>6857</v>
      </c>
      <c r="T18" s="69">
        <v>3.8113713043816602</v>
      </c>
      <c r="U18" s="70">
        <v>2422</v>
      </c>
      <c r="V18" s="71">
        <v>100</v>
      </c>
    </row>
    <row r="19" spans="2:22" ht="15" customHeight="1" x14ac:dyDescent="0.2">
      <c r="B19" s="38" t="s">
        <v>38</v>
      </c>
      <c r="C19" s="72">
        <v>20909</v>
      </c>
      <c r="D19" s="73">
        <v>100</v>
      </c>
      <c r="E19" s="74">
        <v>149</v>
      </c>
      <c r="F19" s="75">
        <v>0.71261179396432195</v>
      </c>
      <c r="G19" s="76">
        <v>4569</v>
      </c>
      <c r="H19" s="75">
        <v>21.851834138409298</v>
      </c>
      <c r="I19" s="76">
        <v>1746</v>
      </c>
      <c r="J19" s="75">
        <v>8.3504710890047296</v>
      </c>
      <c r="K19" s="76">
        <v>596</v>
      </c>
      <c r="L19" s="75">
        <v>2.85044717585729</v>
      </c>
      <c r="M19" s="76">
        <v>3149</v>
      </c>
      <c r="N19" s="75">
        <v>15.060500263044601</v>
      </c>
      <c r="O19" s="76">
        <v>9111</v>
      </c>
      <c r="P19" s="75">
        <v>43.5745372805969</v>
      </c>
      <c r="Q19" s="77">
        <v>1589</v>
      </c>
      <c r="R19" s="52">
        <v>7.5995982591228701</v>
      </c>
      <c r="S19" s="78">
        <v>2156</v>
      </c>
      <c r="T19" s="79">
        <v>10.311349179779</v>
      </c>
      <c r="U19" s="59">
        <v>286</v>
      </c>
      <c r="V19" s="60">
        <v>100</v>
      </c>
    </row>
    <row r="20" spans="2:22" ht="15" customHeight="1" x14ac:dyDescent="0.2">
      <c r="B20" s="11" t="s">
        <v>39</v>
      </c>
      <c r="C20" s="61">
        <v>25913</v>
      </c>
      <c r="D20" s="62">
        <v>100</v>
      </c>
      <c r="E20" s="63">
        <v>565</v>
      </c>
      <c r="F20" s="64">
        <v>2.1803727858603801</v>
      </c>
      <c r="G20" s="65">
        <v>220</v>
      </c>
      <c r="H20" s="64">
        <v>0.84899471307837804</v>
      </c>
      <c r="I20" s="65">
        <v>4095</v>
      </c>
      <c r="J20" s="64">
        <v>15.802878863890699</v>
      </c>
      <c r="K20" s="65">
        <v>379</v>
      </c>
      <c r="L20" s="64">
        <v>1.46258634662139</v>
      </c>
      <c r="M20" s="65">
        <v>20026</v>
      </c>
      <c r="N20" s="64">
        <v>77.281673291398107</v>
      </c>
      <c r="O20" s="65">
        <v>76</v>
      </c>
      <c r="P20" s="64">
        <v>0.29328908269980303</v>
      </c>
      <c r="Q20" s="66">
        <v>552</v>
      </c>
      <c r="R20" s="67">
        <v>2.1302049164511998</v>
      </c>
      <c r="S20" s="68">
        <v>1649</v>
      </c>
      <c r="T20" s="69">
        <v>6.3636012812102001</v>
      </c>
      <c r="U20" s="70">
        <v>703</v>
      </c>
      <c r="V20" s="71">
        <v>99.715504978662906</v>
      </c>
    </row>
    <row r="21" spans="2:22" ht="15" customHeight="1" x14ac:dyDescent="0.2">
      <c r="B21" s="38" t="s">
        <v>40</v>
      </c>
      <c r="C21" s="72">
        <v>274791</v>
      </c>
      <c r="D21" s="73">
        <v>100</v>
      </c>
      <c r="E21" s="74">
        <v>887</v>
      </c>
      <c r="F21" s="75">
        <v>0.32279077553486102</v>
      </c>
      <c r="G21" s="76">
        <v>5628</v>
      </c>
      <c r="H21" s="75">
        <v>2.0481020120746298</v>
      </c>
      <c r="I21" s="76">
        <v>61236</v>
      </c>
      <c r="J21" s="75">
        <v>22.284572638841901</v>
      </c>
      <c r="K21" s="76">
        <v>60681</v>
      </c>
      <c r="L21" s="75">
        <v>22.082600958546699</v>
      </c>
      <c r="M21" s="76">
        <v>138342</v>
      </c>
      <c r="N21" s="75">
        <v>50.344443595314303</v>
      </c>
      <c r="O21" s="76">
        <v>230</v>
      </c>
      <c r="P21" s="75">
        <v>8.3699975617833197E-2</v>
      </c>
      <c r="Q21" s="77">
        <v>7787</v>
      </c>
      <c r="R21" s="52">
        <v>2.8337900440698598</v>
      </c>
      <c r="S21" s="78">
        <v>29347</v>
      </c>
      <c r="T21" s="79">
        <v>10.679752975897999</v>
      </c>
      <c r="U21" s="59">
        <v>4221</v>
      </c>
      <c r="V21" s="60">
        <v>100</v>
      </c>
    </row>
    <row r="22" spans="2:22" ht="15" customHeight="1" x14ac:dyDescent="0.2">
      <c r="B22" s="11" t="s">
        <v>41</v>
      </c>
      <c r="C22" s="61">
        <v>151713</v>
      </c>
      <c r="D22" s="62">
        <v>100</v>
      </c>
      <c r="E22" s="63">
        <v>492</v>
      </c>
      <c r="F22" s="64">
        <v>0.324296533586443</v>
      </c>
      <c r="G22" s="65">
        <v>1085</v>
      </c>
      <c r="H22" s="64">
        <v>0.71516613605953405</v>
      </c>
      <c r="I22" s="65">
        <v>10701</v>
      </c>
      <c r="J22" s="64">
        <v>7.0534496055051301</v>
      </c>
      <c r="K22" s="65">
        <v>21307</v>
      </c>
      <c r="L22" s="64">
        <v>14.044280977899099</v>
      </c>
      <c r="M22" s="65">
        <v>111330</v>
      </c>
      <c r="N22" s="64">
        <v>73.381977813371293</v>
      </c>
      <c r="O22" s="65">
        <v>64</v>
      </c>
      <c r="P22" s="64">
        <v>4.21849149380739E-2</v>
      </c>
      <c r="Q22" s="66">
        <v>6734</v>
      </c>
      <c r="R22" s="67">
        <v>4.4386440186404599</v>
      </c>
      <c r="S22" s="68">
        <v>5569</v>
      </c>
      <c r="T22" s="69">
        <v>3.6707467389083299</v>
      </c>
      <c r="U22" s="70">
        <v>1875</v>
      </c>
      <c r="V22" s="71">
        <v>99.84</v>
      </c>
    </row>
    <row r="23" spans="2:22" ht="15" customHeight="1" x14ac:dyDescent="0.2">
      <c r="B23" s="38" t="s">
        <v>42</v>
      </c>
      <c r="C23" s="72">
        <v>60232</v>
      </c>
      <c r="D23" s="73">
        <v>100</v>
      </c>
      <c r="E23" s="74">
        <v>415</v>
      </c>
      <c r="F23" s="75">
        <v>0.68900252357550795</v>
      </c>
      <c r="G23" s="76">
        <v>600</v>
      </c>
      <c r="H23" s="75">
        <v>0.996148226856156</v>
      </c>
      <c r="I23" s="76">
        <v>5708</v>
      </c>
      <c r="J23" s="75">
        <v>9.4766901314915692</v>
      </c>
      <c r="K23" s="76">
        <v>5057</v>
      </c>
      <c r="L23" s="75">
        <v>8.3958693053526403</v>
      </c>
      <c r="M23" s="76">
        <v>46624</v>
      </c>
      <c r="N23" s="75">
        <v>77.407358214902402</v>
      </c>
      <c r="O23" s="76">
        <v>77</v>
      </c>
      <c r="P23" s="75">
        <v>0.12783902244654</v>
      </c>
      <c r="Q23" s="77">
        <v>1751</v>
      </c>
      <c r="R23" s="52">
        <v>2.9070925753752199</v>
      </c>
      <c r="S23" s="78">
        <v>2488</v>
      </c>
      <c r="T23" s="79">
        <v>4.13069464736353</v>
      </c>
      <c r="U23" s="59">
        <v>1458</v>
      </c>
      <c r="V23" s="60">
        <v>100</v>
      </c>
    </row>
    <row r="24" spans="2:22" ht="15" customHeight="1" x14ac:dyDescent="0.2">
      <c r="B24" s="11" t="s">
        <v>43</v>
      </c>
      <c r="C24" s="61">
        <v>63878</v>
      </c>
      <c r="D24" s="62">
        <v>100</v>
      </c>
      <c r="E24" s="63">
        <v>982</v>
      </c>
      <c r="F24" s="64">
        <v>1.5373054885876201</v>
      </c>
      <c r="G24" s="65">
        <v>879</v>
      </c>
      <c r="H24" s="64">
        <v>1.3760606155483901</v>
      </c>
      <c r="I24" s="65">
        <v>9470</v>
      </c>
      <c r="J24" s="64">
        <v>14.8251354143837</v>
      </c>
      <c r="K24" s="65">
        <v>6137</v>
      </c>
      <c r="L24" s="64">
        <v>9.60737656157049</v>
      </c>
      <c r="M24" s="65">
        <v>43469</v>
      </c>
      <c r="N24" s="64">
        <v>68.050032875168299</v>
      </c>
      <c r="O24" s="65">
        <v>80</v>
      </c>
      <c r="P24" s="64">
        <v>0.12523873634114999</v>
      </c>
      <c r="Q24" s="66">
        <v>2861</v>
      </c>
      <c r="R24" s="67">
        <v>4.4788503084003901</v>
      </c>
      <c r="S24" s="68">
        <v>4410</v>
      </c>
      <c r="T24" s="69">
        <v>6.9037853408059098</v>
      </c>
      <c r="U24" s="70">
        <v>1389</v>
      </c>
      <c r="V24" s="71">
        <v>99.856011519078507</v>
      </c>
    </row>
    <row r="25" spans="2:22" ht="15" customHeight="1" x14ac:dyDescent="0.2">
      <c r="B25" s="38" t="s">
        <v>44</v>
      </c>
      <c r="C25" s="72">
        <v>97576</v>
      </c>
      <c r="D25" s="73">
        <v>100</v>
      </c>
      <c r="E25" s="74">
        <v>137</v>
      </c>
      <c r="F25" s="75">
        <v>0.140403377879807</v>
      </c>
      <c r="G25" s="76">
        <v>587</v>
      </c>
      <c r="H25" s="75">
        <v>0.60158235631712698</v>
      </c>
      <c r="I25" s="76">
        <v>3349</v>
      </c>
      <c r="J25" s="75">
        <v>3.43219644174797</v>
      </c>
      <c r="K25" s="76">
        <v>11494</v>
      </c>
      <c r="L25" s="75">
        <v>11.779535951463499</v>
      </c>
      <c r="M25" s="76">
        <v>79802</v>
      </c>
      <c r="N25" s="75">
        <v>81.784455193900101</v>
      </c>
      <c r="O25" s="76">
        <v>48</v>
      </c>
      <c r="P25" s="75">
        <v>4.9192424366647503E-2</v>
      </c>
      <c r="Q25" s="77">
        <v>2159</v>
      </c>
      <c r="R25" s="52">
        <v>2.2126342543248301</v>
      </c>
      <c r="S25" s="78">
        <v>1716</v>
      </c>
      <c r="T25" s="79">
        <v>1.75862917110765</v>
      </c>
      <c r="U25" s="59">
        <v>1417</v>
      </c>
      <c r="V25" s="60">
        <v>100</v>
      </c>
    </row>
    <row r="26" spans="2:22" ht="15" customHeight="1" x14ac:dyDescent="0.2">
      <c r="B26" s="11" t="s">
        <v>45</v>
      </c>
      <c r="C26" s="61">
        <v>71976</v>
      </c>
      <c r="D26" s="62">
        <v>100</v>
      </c>
      <c r="E26" s="63">
        <v>573</v>
      </c>
      <c r="F26" s="64">
        <v>0.79609869956652202</v>
      </c>
      <c r="G26" s="65">
        <v>469</v>
      </c>
      <c r="H26" s="64">
        <v>0.65160609091919497</v>
      </c>
      <c r="I26" s="65">
        <v>1707</v>
      </c>
      <c r="J26" s="64">
        <v>2.3716238746248699</v>
      </c>
      <c r="K26" s="65">
        <v>35593</v>
      </c>
      <c r="L26" s="64">
        <v>49.451205957541397</v>
      </c>
      <c r="M26" s="65">
        <v>32967</v>
      </c>
      <c r="N26" s="64">
        <v>45.802767589196399</v>
      </c>
      <c r="O26" s="65">
        <v>21</v>
      </c>
      <c r="P26" s="64">
        <v>2.9176392130710199E-2</v>
      </c>
      <c r="Q26" s="66">
        <v>646</v>
      </c>
      <c r="R26" s="67">
        <v>0.89752139602089598</v>
      </c>
      <c r="S26" s="68">
        <v>752</v>
      </c>
      <c r="T26" s="69">
        <v>1.0447927086806701</v>
      </c>
      <c r="U26" s="70">
        <v>1394</v>
      </c>
      <c r="V26" s="71">
        <v>100</v>
      </c>
    </row>
    <row r="27" spans="2:22" ht="15" customHeight="1" x14ac:dyDescent="0.2">
      <c r="B27" s="38" t="s">
        <v>46</v>
      </c>
      <c r="C27" s="72">
        <v>29268</v>
      </c>
      <c r="D27" s="73">
        <v>100</v>
      </c>
      <c r="E27" s="74">
        <v>321</v>
      </c>
      <c r="F27" s="75">
        <v>1.0967609676096799</v>
      </c>
      <c r="G27" s="76">
        <v>232</v>
      </c>
      <c r="H27" s="75">
        <v>0.79267459341260105</v>
      </c>
      <c r="I27" s="76">
        <v>568</v>
      </c>
      <c r="J27" s="75">
        <v>1.9406860735274001</v>
      </c>
      <c r="K27" s="76">
        <v>765</v>
      </c>
      <c r="L27" s="75">
        <v>2.6137761377613802</v>
      </c>
      <c r="M27" s="76">
        <v>27040</v>
      </c>
      <c r="N27" s="75">
        <v>92.387590542572099</v>
      </c>
      <c r="O27" s="76">
        <v>23</v>
      </c>
      <c r="P27" s="75">
        <v>7.8584119174525097E-2</v>
      </c>
      <c r="Q27" s="77">
        <v>319</v>
      </c>
      <c r="R27" s="52">
        <v>1.08992756594233</v>
      </c>
      <c r="S27" s="78">
        <v>580</v>
      </c>
      <c r="T27" s="79">
        <v>1.9816864835315</v>
      </c>
      <c r="U27" s="59">
        <v>595</v>
      </c>
      <c r="V27" s="60">
        <v>98.823529411764696</v>
      </c>
    </row>
    <row r="28" spans="2:22" ht="15" customHeight="1" x14ac:dyDescent="0.2">
      <c r="B28" s="11" t="s">
        <v>47</v>
      </c>
      <c r="C28" s="61">
        <v>95973</v>
      </c>
      <c r="D28" s="62">
        <v>100</v>
      </c>
      <c r="E28" s="63">
        <v>301</v>
      </c>
      <c r="F28" s="64">
        <v>0.31362987506903001</v>
      </c>
      <c r="G28" s="65">
        <v>2595</v>
      </c>
      <c r="H28" s="64">
        <v>2.7038854677878201</v>
      </c>
      <c r="I28" s="65">
        <v>11180</v>
      </c>
      <c r="J28" s="64">
        <v>11.649109645421101</v>
      </c>
      <c r="K28" s="65">
        <v>43235</v>
      </c>
      <c r="L28" s="64">
        <v>45.049128400695999</v>
      </c>
      <c r="M28" s="65">
        <v>32921</v>
      </c>
      <c r="N28" s="64">
        <v>34.302355870922</v>
      </c>
      <c r="O28" s="65">
        <v>2722</v>
      </c>
      <c r="P28" s="64">
        <v>2.8362143519531502</v>
      </c>
      <c r="Q28" s="66">
        <v>3019</v>
      </c>
      <c r="R28" s="67">
        <v>3.1456763881508301</v>
      </c>
      <c r="S28" s="68">
        <v>4533</v>
      </c>
      <c r="T28" s="69">
        <v>4.7232034009565202</v>
      </c>
      <c r="U28" s="70">
        <v>1444</v>
      </c>
      <c r="V28" s="71">
        <v>100</v>
      </c>
    </row>
    <row r="29" spans="2:22" ht="15" customHeight="1" x14ac:dyDescent="0.2">
      <c r="B29" s="38" t="s">
        <v>48</v>
      </c>
      <c r="C29" s="72">
        <v>157275</v>
      </c>
      <c r="D29" s="73">
        <v>100</v>
      </c>
      <c r="E29" s="74">
        <v>451</v>
      </c>
      <c r="F29" s="75">
        <v>0.28675886186615801</v>
      </c>
      <c r="G29" s="76">
        <v>4464</v>
      </c>
      <c r="H29" s="75">
        <v>2.8383404864091601</v>
      </c>
      <c r="I29" s="76">
        <v>30886</v>
      </c>
      <c r="J29" s="75">
        <v>19.638213320616799</v>
      </c>
      <c r="K29" s="76">
        <v>16462</v>
      </c>
      <c r="L29" s="75">
        <v>10.467016372595801</v>
      </c>
      <c r="M29" s="76">
        <v>99929</v>
      </c>
      <c r="N29" s="75">
        <v>63.5377523446193</v>
      </c>
      <c r="O29" s="76">
        <v>140</v>
      </c>
      <c r="P29" s="75">
        <v>8.9016054681290702E-2</v>
      </c>
      <c r="Q29" s="77">
        <v>4943</v>
      </c>
      <c r="R29" s="52">
        <v>3.1429025592115698</v>
      </c>
      <c r="S29" s="78">
        <v>11969</v>
      </c>
      <c r="T29" s="79">
        <v>7.6102368462883501</v>
      </c>
      <c r="U29" s="59">
        <v>1834</v>
      </c>
      <c r="V29" s="60">
        <v>100</v>
      </c>
    </row>
    <row r="30" spans="2:22" ht="15" customHeight="1" x14ac:dyDescent="0.2">
      <c r="B30" s="11" t="s">
        <v>49</v>
      </c>
      <c r="C30" s="61">
        <v>201907</v>
      </c>
      <c r="D30" s="62">
        <v>100</v>
      </c>
      <c r="E30" s="63">
        <v>2006</v>
      </c>
      <c r="F30" s="64">
        <v>0.99352672269906395</v>
      </c>
      <c r="G30" s="65">
        <v>2513</v>
      </c>
      <c r="H30" s="64">
        <v>1.2446324297820299</v>
      </c>
      <c r="I30" s="65">
        <v>11655</v>
      </c>
      <c r="J30" s="64">
        <v>5.7724595977355904</v>
      </c>
      <c r="K30" s="65">
        <v>43466</v>
      </c>
      <c r="L30" s="64">
        <v>21.527733065223099</v>
      </c>
      <c r="M30" s="65">
        <v>137454</v>
      </c>
      <c r="N30" s="64">
        <v>68.077877438622707</v>
      </c>
      <c r="O30" s="65">
        <v>129</v>
      </c>
      <c r="P30" s="64">
        <v>6.3890801210458301E-2</v>
      </c>
      <c r="Q30" s="66">
        <v>4684</v>
      </c>
      <c r="R30" s="67">
        <v>2.3198799447270302</v>
      </c>
      <c r="S30" s="68">
        <v>6693</v>
      </c>
      <c r="T30" s="69">
        <v>3.3148925000123799</v>
      </c>
      <c r="U30" s="70">
        <v>3626</v>
      </c>
      <c r="V30" s="71">
        <v>100</v>
      </c>
    </row>
    <row r="31" spans="2:22" ht="15" customHeight="1" x14ac:dyDescent="0.2">
      <c r="B31" s="38" t="s">
        <v>50</v>
      </c>
      <c r="C31" s="72">
        <v>130336</v>
      </c>
      <c r="D31" s="73">
        <v>100</v>
      </c>
      <c r="E31" s="74">
        <v>4149</v>
      </c>
      <c r="F31" s="75">
        <v>3.18331082739995</v>
      </c>
      <c r="G31" s="76">
        <v>5260</v>
      </c>
      <c r="H31" s="75">
        <v>4.0357230542597602</v>
      </c>
      <c r="I31" s="76">
        <v>10975</v>
      </c>
      <c r="J31" s="75">
        <v>8.4205438251902809</v>
      </c>
      <c r="K31" s="76">
        <v>16858</v>
      </c>
      <c r="L31" s="75">
        <v>12.9342622145838</v>
      </c>
      <c r="M31" s="76">
        <v>90026</v>
      </c>
      <c r="N31" s="75">
        <v>69.072244046157607</v>
      </c>
      <c r="O31" s="76">
        <v>162</v>
      </c>
      <c r="P31" s="75">
        <v>0.124294132089369</v>
      </c>
      <c r="Q31" s="77">
        <v>2906</v>
      </c>
      <c r="R31" s="52">
        <v>2.22962190031918</v>
      </c>
      <c r="S31" s="78">
        <v>7921</v>
      </c>
      <c r="T31" s="79">
        <v>6.0773692609869903</v>
      </c>
      <c r="U31" s="59">
        <v>2077</v>
      </c>
      <c r="V31" s="60">
        <v>99.133365430910004</v>
      </c>
    </row>
    <row r="32" spans="2:22" ht="15" customHeight="1" x14ac:dyDescent="0.2">
      <c r="B32" s="11" t="s">
        <v>51</v>
      </c>
      <c r="C32" s="61">
        <v>57334</v>
      </c>
      <c r="D32" s="62">
        <v>100</v>
      </c>
      <c r="E32" s="63">
        <v>128</v>
      </c>
      <c r="F32" s="64">
        <v>0.223253217985837</v>
      </c>
      <c r="G32" s="65">
        <v>224</v>
      </c>
      <c r="H32" s="64">
        <v>0.39069313147521501</v>
      </c>
      <c r="I32" s="65">
        <v>1052</v>
      </c>
      <c r="J32" s="64">
        <v>1.8348623853210999</v>
      </c>
      <c r="K32" s="65">
        <v>29777</v>
      </c>
      <c r="L32" s="64">
        <v>51.936023999720902</v>
      </c>
      <c r="M32" s="65">
        <v>26117</v>
      </c>
      <c r="N32" s="64">
        <v>45.552377297938399</v>
      </c>
      <c r="O32" s="65">
        <v>11</v>
      </c>
      <c r="P32" s="64">
        <v>1.9185823420657899E-2</v>
      </c>
      <c r="Q32" s="66">
        <v>25</v>
      </c>
      <c r="R32" s="67">
        <v>4.3604144137858902E-2</v>
      </c>
      <c r="S32" s="68">
        <v>3083</v>
      </c>
      <c r="T32" s="69">
        <v>5.3772630550807596</v>
      </c>
      <c r="U32" s="70">
        <v>973</v>
      </c>
      <c r="V32" s="71">
        <v>100</v>
      </c>
    </row>
    <row r="33" spans="2:22" ht="15" customHeight="1" x14ac:dyDescent="0.2">
      <c r="B33" s="38" t="s">
        <v>52</v>
      </c>
      <c r="C33" s="72">
        <v>122619</v>
      </c>
      <c r="D33" s="73">
        <v>100</v>
      </c>
      <c r="E33" s="74">
        <v>611</v>
      </c>
      <c r="F33" s="75">
        <v>0.49829145564716698</v>
      </c>
      <c r="G33" s="76">
        <v>1264</v>
      </c>
      <c r="H33" s="75">
        <v>1.0308353517807201</v>
      </c>
      <c r="I33" s="76">
        <v>4484</v>
      </c>
      <c r="J33" s="75">
        <v>3.6568557890702098</v>
      </c>
      <c r="K33" s="76">
        <v>21870</v>
      </c>
      <c r="L33" s="75">
        <v>17.835735081838902</v>
      </c>
      <c r="M33" s="76">
        <v>92329</v>
      </c>
      <c r="N33" s="75">
        <v>75.297466134938304</v>
      </c>
      <c r="O33" s="76">
        <v>129</v>
      </c>
      <c r="P33" s="75">
        <v>0.10520392435103899</v>
      </c>
      <c r="Q33" s="77">
        <v>1932</v>
      </c>
      <c r="R33" s="52">
        <v>1.5756122623736899</v>
      </c>
      <c r="S33" s="78">
        <v>1702</v>
      </c>
      <c r="T33" s="79">
        <v>1.3880393739958701</v>
      </c>
      <c r="U33" s="59">
        <v>2312</v>
      </c>
      <c r="V33" s="60">
        <v>100</v>
      </c>
    </row>
    <row r="34" spans="2:22" ht="15" customHeight="1" x14ac:dyDescent="0.2">
      <c r="B34" s="11" t="s">
        <v>53</v>
      </c>
      <c r="C34" s="61">
        <v>15428</v>
      </c>
      <c r="D34" s="62">
        <v>100</v>
      </c>
      <c r="E34" s="63">
        <v>2308</v>
      </c>
      <c r="F34" s="64">
        <v>14.9598133264195</v>
      </c>
      <c r="G34" s="65">
        <v>84</v>
      </c>
      <c r="H34" s="64">
        <v>0.54446460980036304</v>
      </c>
      <c r="I34" s="65">
        <v>582</v>
      </c>
      <c r="J34" s="64">
        <v>3.7723619393310899</v>
      </c>
      <c r="K34" s="65">
        <v>194</v>
      </c>
      <c r="L34" s="64">
        <v>1.2574539797770301</v>
      </c>
      <c r="M34" s="65">
        <v>11941</v>
      </c>
      <c r="N34" s="64">
        <v>77.398236971739706</v>
      </c>
      <c r="O34" s="65">
        <v>33</v>
      </c>
      <c r="P34" s="64">
        <v>0.21389681099300001</v>
      </c>
      <c r="Q34" s="66">
        <v>286</v>
      </c>
      <c r="R34" s="67">
        <v>1.85377236193933</v>
      </c>
      <c r="S34" s="68">
        <v>480</v>
      </c>
      <c r="T34" s="69">
        <v>3.1112263417163599</v>
      </c>
      <c r="U34" s="70">
        <v>781</v>
      </c>
      <c r="V34" s="71">
        <v>99.231754161331594</v>
      </c>
    </row>
    <row r="35" spans="2:22" ht="15" customHeight="1" x14ac:dyDescent="0.2">
      <c r="B35" s="38" t="s">
        <v>54</v>
      </c>
      <c r="C35" s="72">
        <v>45475</v>
      </c>
      <c r="D35" s="73">
        <v>100</v>
      </c>
      <c r="E35" s="74">
        <v>1188</v>
      </c>
      <c r="F35" s="75">
        <v>2.6124244090159401</v>
      </c>
      <c r="G35" s="76">
        <v>541</v>
      </c>
      <c r="H35" s="75">
        <v>1.1896646509070901</v>
      </c>
      <c r="I35" s="76">
        <v>7120</v>
      </c>
      <c r="J35" s="75">
        <v>15.656954370533301</v>
      </c>
      <c r="K35" s="76">
        <v>3807</v>
      </c>
      <c r="L35" s="75">
        <v>8.3716327652556295</v>
      </c>
      <c r="M35" s="76">
        <v>31322</v>
      </c>
      <c r="N35" s="75">
        <v>68.877405167674596</v>
      </c>
      <c r="O35" s="76">
        <v>44</v>
      </c>
      <c r="P35" s="75">
        <v>9.6756459593183103E-2</v>
      </c>
      <c r="Q35" s="77">
        <v>1453</v>
      </c>
      <c r="R35" s="52">
        <v>3.19516217702034</v>
      </c>
      <c r="S35" s="78">
        <v>1782</v>
      </c>
      <c r="T35" s="79">
        <v>3.9186366135239101</v>
      </c>
      <c r="U35" s="59">
        <v>1073</v>
      </c>
      <c r="V35" s="60">
        <v>100</v>
      </c>
    </row>
    <row r="36" spans="2:22" ht="15" customHeight="1" x14ac:dyDescent="0.2">
      <c r="B36" s="11" t="s">
        <v>55</v>
      </c>
      <c r="C36" s="61">
        <v>48309</v>
      </c>
      <c r="D36" s="62">
        <v>100</v>
      </c>
      <c r="E36" s="63">
        <v>886</v>
      </c>
      <c r="F36" s="64">
        <v>1.8340267858991099</v>
      </c>
      <c r="G36" s="65">
        <v>1222</v>
      </c>
      <c r="H36" s="64">
        <v>2.5295493593326301</v>
      </c>
      <c r="I36" s="65">
        <v>17832</v>
      </c>
      <c r="J36" s="64">
        <v>36.912376575793303</v>
      </c>
      <c r="K36" s="65">
        <v>6363</v>
      </c>
      <c r="L36" s="64">
        <v>13.1714587343973</v>
      </c>
      <c r="M36" s="65">
        <v>19275</v>
      </c>
      <c r="N36" s="64">
        <v>39.899397627771201</v>
      </c>
      <c r="O36" s="65">
        <v>406</v>
      </c>
      <c r="P36" s="64">
        <v>0.84042310956550503</v>
      </c>
      <c r="Q36" s="66">
        <v>2325</v>
      </c>
      <c r="R36" s="67">
        <v>4.8127678072408901</v>
      </c>
      <c r="S36" s="68">
        <v>9100</v>
      </c>
      <c r="T36" s="69">
        <v>18.837069697157901</v>
      </c>
      <c r="U36" s="70">
        <v>649</v>
      </c>
      <c r="V36" s="71">
        <v>100</v>
      </c>
    </row>
    <row r="37" spans="2:22" ht="15" customHeight="1" x14ac:dyDescent="0.2">
      <c r="B37" s="38" t="s">
        <v>56</v>
      </c>
      <c r="C37" s="72">
        <v>28281</v>
      </c>
      <c r="D37" s="73">
        <v>100</v>
      </c>
      <c r="E37" s="74">
        <v>123</v>
      </c>
      <c r="F37" s="75">
        <v>0.43492097167709798</v>
      </c>
      <c r="G37" s="76">
        <v>393</v>
      </c>
      <c r="H37" s="75">
        <v>1.3896255436512099</v>
      </c>
      <c r="I37" s="76">
        <v>1242</v>
      </c>
      <c r="J37" s="75">
        <v>4.3916410310809404</v>
      </c>
      <c r="K37" s="76">
        <v>679</v>
      </c>
      <c r="L37" s="75">
        <v>2.4009052013719501</v>
      </c>
      <c r="M37" s="76">
        <v>25592</v>
      </c>
      <c r="N37" s="75">
        <v>90.4918496517096</v>
      </c>
      <c r="O37" s="76">
        <v>14</v>
      </c>
      <c r="P37" s="75">
        <v>4.9503200028287501E-2</v>
      </c>
      <c r="Q37" s="77">
        <v>238</v>
      </c>
      <c r="R37" s="52">
        <v>0.84155440048088803</v>
      </c>
      <c r="S37" s="78">
        <v>516</v>
      </c>
      <c r="T37" s="79">
        <v>1.82454651532831</v>
      </c>
      <c r="U37" s="59">
        <v>478</v>
      </c>
      <c r="V37" s="60">
        <v>98.535564853556494</v>
      </c>
    </row>
    <row r="38" spans="2:22" ht="15" customHeight="1" x14ac:dyDescent="0.2">
      <c r="B38" s="11" t="s">
        <v>57</v>
      </c>
      <c r="C38" s="61">
        <v>203436</v>
      </c>
      <c r="D38" s="62">
        <v>100</v>
      </c>
      <c r="E38" s="63">
        <v>259</v>
      </c>
      <c r="F38" s="64">
        <v>0.127312766668633</v>
      </c>
      <c r="G38" s="65">
        <v>7801</v>
      </c>
      <c r="H38" s="64">
        <v>3.8346212076525301</v>
      </c>
      <c r="I38" s="65">
        <v>44782</v>
      </c>
      <c r="J38" s="64">
        <v>22.012819756581901</v>
      </c>
      <c r="K38" s="65">
        <v>40926</v>
      </c>
      <c r="L38" s="64">
        <v>20.1173833539786</v>
      </c>
      <c r="M38" s="65">
        <v>107401</v>
      </c>
      <c r="N38" s="64">
        <v>52.793507540455003</v>
      </c>
      <c r="O38" s="65">
        <v>242</v>
      </c>
      <c r="P38" s="64">
        <v>0.118956330246367</v>
      </c>
      <c r="Q38" s="66">
        <v>2025</v>
      </c>
      <c r="R38" s="67">
        <v>0.99539904441691696</v>
      </c>
      <c r="S38" s="68">
        <v>3861</v>
      </c>
      <c r="T38" s="69">
        <v>1.8978941780215901</v>
      </c>
      <c r="U38" s="70">
        <v>2538</v>
      </c>
      <c r="V38" s="71">
        <v>100</v>
      </c>
    </row>
    <row r="39" spans="2:22" ht="15" customHeight="1" x14ac:dyDescent="0.2">
      <c r="B39" s="38" t="s">
        <v>58</v>
      </c>
      <c r="C39" s="72">
        <v>44578</v>
      </c>
      <c r="D39" s="73">
        <v>100</v>
      </c>
      <c r="E39" s="74">
        <v>5163</v>
      </c>
      <c r="F39" s="75">
        <v>11.5819462515142</v>
      </c>
      <c r="G39" s="76">
        <v>311</v>
      </c>
      <c r="H39" s="75">
        <v>0.69765355107900795</v>
      </c>
      <c r="I39" s="76">
        <v>26020</v>
      </c>
      <c r="J39" s="75">
        <v>58.369599353941403</v>
      </c>
      <c r="K39" s="76">
        <v>1094</v>
      </c>
      <c r="L39" s="75">
        <v>2.4541253533132901</v>
      </c>
      <c r="M39" s="76">
        <v>11418</v>
      </c>
      <c r="N39" s="75">
        <v>25.613531338328301</v>
      </c>
      <c r="O39" s="76">
        <v>36</v>
      </c>
      <c r="P39" s="75">
        <v>8.0757324240656805E-2</v>
      </c>
      <c r="Q39" s="77">
        <v>536</v>
      </c>
      <c r="R39" s="52">
        <v>1.20238682758311</v>
      </c>
      <c r="S39" s="78">
        <v>9176</v>
      </c>
      <c r="T39" s="79">
        <v>20.5841446453408</v>
      </c>
      <c r="U39" s="59">
        <v>853</v>
      </c>
      <c r="V39" s="60">
        <v>98.827667057444302</v>
      </c>
    </row>
    <row r="40" spans="2:22" ht="15" customHeight="1" x14ac:dyDescent="0.2">
      <c r="B40" s="11" t="s">
        <v>59</v>
      </c>
      <c r="C40" s="61">
        <v>394021</v>
      </c>
      <c r="D40" s="62">
        <v>100</v>
      </c>
      <c r="E40" s="63">
        <v>2457</v>
      </c>
      <c r="F40" s="64">
        <v>0.62357082490527105</v>
      </c>
      <c r="G40" s="65">
        <v>13606</v>
      </c>
      <c r="H40" s="64">
        <v>3.4531154430855202</v>
      </c>
      <c r="I40" s="65">
        <v>105688</v>
      </c>
      <c r="J40" s="64">
        <v>26.8229358333693</v>
      </c>
      <c r="K40" s="65">
        <v>89992</v>
      </c>
      <c r="L40" s="64">
        <v>22.839391809066001</v>
      </c>
      <c r="M40" s="65">
        <v>179018</v>
      </c>
      <c r="N40" s="64">
        <v>45.433619020305997</v>
      </c>
      <c r="O40" s="65">
        <v>429</v>
      </c>
      <c r="P40" s="64">
        <v>0.108877445618381</v>
      </c>
      <c r="Q40" s="66">
        <v>2831</v>
      </c>
      <c r="R40" s="67">
        <v>0.71848962364950097</v>
      </c>
      <c r="S40" s="68">
        <v>40052</v>
      </c>
      <c r="T40" s="69">
        <v>10.164940447336599</v>
      </c>
      <c r="U40" s="70">
        <v>4864</v>
      </c>
      <c r="V40" s="71">
        <v>99.876644736842096</v>
      </c>
    </row>
    <row r="41" spans="2:22" ht="15" customHeight="1" x14ac:dyDescent="0.2">
      <c r="B41" s="38" t="s">
        <v>60</v>
      </c>
      <c r="C41" s="72">
        <v>181068</v>
      </c>
      <c r="D41" s="73">
        <v>100</v>
      </c>
      <c r="E41" s="74">
        <v>3368</v>
      </c>
      <c r="F41" s="75">
        <v>1.8600746680805</v>
      </c>
      <c r="G41" s="76">
        <v>1911</v>
      </c>
      <c r="H41" s="75">
        <v>1.05540459937703</v>
      </c>
      <c r="I41" s="76">
        <v>20047</v>
      </c>
      <c r="J41" s="75">
        <v>11.071531137473199</v>
      </c>
      <c r="K41" s="76">
        <v>58065</v>
      </c>
      <c r="L41" s="75">
        <v>32.068062827225098</v>
      </c>
      <c r="M41" s="76">
        <v>91351</v>
      </c>
      <c r="N41" s="75">
        <v>50.451211699471997</v>
      </c>
      <c r="O41" s="76">
        <v>128</v>
      </c>
      <c r="P41" s="75">
        <v>7.0691673846289799E-2</v>
      </c>
      <c r="Q41" s="77">
        <v>6198</v>
      </c>
      <c r="R41" s="52">
        <v>3.4230233945258099</v>
      </c>
      <c r="S41" s="78">
        <v>11471</v>
      </c>
      <c r="T41" s="79">
        <v>6.3351889897718001</v>
      </c>
      <c r="U41" s="59">
        <v>2535</v>
      </c>
      <c r="V41" s="60">
        <v>99.960552268244598</v>
      </c>
    </row>
    <row r="42" spans="2:22" ht="15" customHeight="1" x14ac:dyDescent="0.2">
      <c r="B42" s="11" t="s">
        <v>61</v>
      </c>
      <c r="C42" s="61">
        <v>13857</v>
      </c>
      <c r="D42" s="62">
        <v>100</v>
      </c>
      <c r="E42" s="63">
        <v>2067</v>
      </c>
      <c r="F42" s="64">
        <v>14.916648625243599</v>
      </c>
      <c r="G42" s="65">
        <v>86</v>
      </c>
      <c r="H42" s="64">
        <v>0.62062495489644198</v>
      </c>
      <c r="I42" s="65">
        <v>532</v>
      </c>
      <c r="J42" s="64">
        <v>3.8392148372663599</v>
      </c>
      <c r="K42" s="65">
        <v>440</v>
      </c>
      <c r="L42" s="64">
        <v>3.1752904669120299</v>
      </c>
      <c r="M42" s="65">
        <v>10646</v>
      </c>
      <c r="N42" s="64">
        <v>76.827596160785205</v>
      </c>
      <c r="O42" s="65">
        <v>29</v>
      </c>
      <c r="P42" s="64">
        <v>0.20928050804647499</v>
      </c>
      <c r="Q42" s="66">
        <v>57</v>
      </c>
      <c r="R42" s="67">
        <v>0.41134444684996802</v>
      </c>
      <c r="S42" s="68">
        <v>690</v>
      </c>
      <c r="T42" s="69">
        <v>4.9794327776575003</v>
      </c>
      <c r="U42" s="70">
        <v>468</v>
      </c>
      <c r="V42" s="71">
        <v>99.572649572649595</v>
      </c>
    </row>
    <row r="43" spans="2:22" ht="15" customHeight="1" x14ac:dyDescent="0.2">
      <c r="B43" s="38" t="s">
        <v>62</v>
      </c>
      <c r="C43" s="72">
        <v>256195</v>
      </c>
      <c r="D43" s="73">
        <v>100</v>
      </c>
      <c r="E43" s="74">
        <v>401</v>
      </c>
      <c r="F43" s="75">
        <v>0.15652139971506099</v>
      </c>
      <c r="G43" s="76">
        <v>1786</v>
      </c>
      <c r="H43" s="75">
        <v>0.697125236636156</v>
      </c>
      <c r="I43" s="76">
        <v>9265</v>
      </c>
      <c r="J43" s="75">
        <v>3.61638595601007</v>
      </c>
      <c r="K43" s="76">
        <v>50968</v>
      </c>
      <c r="L43" s="75">
        <v>19.8942211986963</v>
      </c>
      <c r="M43" s="76">
        <v>182908</v>
      </c>
      <c r="N43" s="75">
        <v>71.394055309432304</v>
      </c>
      <c r="O43" s="76">
        <v>80</v>
      </c>
      <c r="P43" s="75">
        <v>3.12262144069947E-2</v>
      </c>
      <c r="Q43" s="77">
        <v>10787</v>
      </c>
      <c r="R43" s="52">
        <v>4.2104646851031404</v>
      </c>
      <c r="S43" s="78">
        <v>4168</v>
      </c>
      <c r="T43" s="79">
        <v>1.62688577060442</v>
      </c>
      <c r="U43" s="59">
        <v>3702</v>
      </c>
      <c r="V43" s="60">
        <v>99.891950297136702</v>
      </c>
    </row>
    <row r="44" spans="2:22" ht="15" customHeight="1" x14ac:dyDescent="0.2">
      <c r="B44" s="11" t="s">
        <v>63</v>
      </c>
      <c r="C44" s="61">
        <v>96429</v>
      </c>
      <c r="D44" s="62">
        <v>100</v>
      </c>
      <c r="E44" s="63">
        <v>17775</v>
      </c>
      <c r="F44" s="64">
        <v>18.4332514077715</v>
      </c>
      <c r="G44" s="65">
        <v>753</v>
      </c>
      <c r="H44" s="64">
        <v>0.78088541828702995</v>
      </c>
      <c r="I44" s="65">
        <v>8868</v>
      </c>
      <c r="J44" s="64">
        <v>9.1964035715396797</v>
      </c>
      <c r="K44" s="65">
        <v>11288</v>
      </c>
      <c r="L44" s="64">
        <v>11.7060220473094</v>
      </c>
      <c r="M44" s="65">
        <v>54508</v>
      </c>
      <c r="N44" s="64">
        <v>56.526563585643302</v>
      </c>
      <c r="O44" s="65">
        <v>123</v>
      </c>
      <c r="P44" s="64">
        <v>0.12755498864449499</v>
      </c>
      <c r="Q44" s="66">
        <v>3114</v>
      </c>
      <c r="R44" s="67">
        <v>3.2293189808045302</v>
      </c>
      <c r="S44" s="68">
        <v>5187</v>
      </c>
      <c r="T44" s="69">
        <v>5.3790872040568702</v>
      </c>
      <c r="U44" s="70">
        <v>1774</v>
      </c>
      <c r="V44" s="71">
        <v>99.6054114994363</v>
      </c>
    </row>
    <row r="45" spans="2:22" ht="15" customHeight="1" x14ac:dyDescent="0.2">
      <c r="B45" s="38" t="s">
        <v>64</v>
      </c>
      <c r="C45" s="72">
        <v>73749</v>
      </c>
      <c r="D45" s="73">
        <v>100</v>
      </c>
      <c r="E45" s="74">
        <v>1776</v>
      </c>
      <c r="F45" s="75">
        <v>2.4081682463491001</v>
      </c>
      <c r="G45" s="76">
        <v>1615</v>
      </c>
      <c r="H45" s="75">
        <v>2.1898602014942599</v>
      </c>
      <c r="I45" s="76">
        <v>15716</v>
      </c>
      <c r="J45" s="75">
        <v>21.310119459246899</v>
      </c>
      <c r="K45" s="76">
        <v>2709</v>
      </c>
      <c r="L45" s="75">
        <v>3.6732701460358799</v>
      </c>
      <c r="M45" s="76">
        <v>48376</v>
      </c>
      <c r="N45" s="75">
        <v>65.595465701229799</v>
      </c>
      <c r="O45" s="76">
        <v>383</v>
      </c>
      <c r="P45" s="75">
        <v>0.51932907564848296</v>
      </c>
      <c r="Q45" s="77">
        <v>3174</v>
      </c>
      <c r="R45" s="52">
        <v>4.3037871699955303</v>
      </c>
      <c r="S45" s="78">
        <v>8414</v>
      </c>
      <c r="T45" s="79">
        <v>11.408968257196699</v>
      </c>
      <c r="U45" s="59">
        <v>1312</v>
      </c>
      <c r="V45" s="60">
        <v>100</v>
      </c>
    </row>
    <row r="46" spans="2:22" ht="15" customHeight="1" x14ac:dyDescent="0.2">
      <c r="B46" s="11" t="s">
        <v>65</v>
      </c>
      <c r="C46" s="61">
        <v>263056</v>
      </c>
      <c r="D46" s="62">
        <v>100</v>
      </c>
      <c r="E46" s="63">
        <v>527</v>
      </c>
      <c r="F46" s="64">
        <v>0.20033757070737801</v>
      </c>
      <c r="G46" s="65">
        <v>3487</v>
      </c>
      <c r="H46" s="64">
        <v>1.32557326196703</v>
      </c>
      <c r="I46" s="65">
        <v>22890</v>
      </c>
      <c r="J46" s="64">
        <v>8.7015692476126798</v>
      </c>
      <c r="K46" s="65">
        <v>44850</v>
      </c>
      <c r="L46" s="64">
        <v>17.049601605741699</v>
      </c>
      <c r="M46" s="65">
        <v>185689</v>
      </c>
      <c r="N46" s="64">
        <v>70.589152119700699</v>
      </c>
      <c r="O46" s="65">
        <v>161</v>
      </c>
      <c r="P46" s="64">
        <v>6.1203698071893402E-2</v>
      </c>
      <c r="Q46" s="66">
        <v>5452</v>
      </c>
      <c r="R46" s="67">
        <v>2.0725624961985298</v>
      </c>
      <c r="S46" s="68">
        <v>7875</v>
      </c>
      <c r="T46" s="69">
        <v>2.99365914482087</v>
      </c>
      <c r="U46" s="70">
        <v>3220</v>
      </c>
      <c r="V46" s="71">
        <v>99.596273291925499</v>
      </c>
    </row>
    <row r="47" spans="2:22" ht="15" customHeight="1" x14ac:dyDescent="0.2">
      <c r="B47" s="38" t="s">
        <v>66</v>
      </c>
      <c r="C47" s="72">
        <v>20786</v>
      </c>
      <c r="D47" s="73">
        <v>100</v>
      </c>
      <c r="E47" s="74">
        <v>228</v>
      </c>
      <c r="F47" s="75">
        <v>1.09689213893967</v>
      </c>
      <c r="G47" s="76">
        <v>323</v>
      </c>
      <c r="H47" s="75">
        <v>1.5539305301645301</v>
      </c>
      <c r="I47" s="76">
        <v>4787</v>
      </c>
      <c r="J47" s="75">
        <v>23.0299239872991</v>
      </c>
      <c r="K47" s="76">
        <v>2056</v>
      </c>
      <c r="L47" s="75">
        <v>9.8912729721928194</v>
      </c>
      <c r="M47" s="76">
        <v>12557</v>
      </c>
      <c r="N47" s="75">
        <v>60.410853459058998</v>
      </c>
      <c r="O47" s="76">
        <v>31</v>
      </c>
      <c r="P47" s="75">
        <v>0.149138843452324</v>
      </c>
      <c r="Q47" s="77">
        <v>804</v>
      </c>
      <c r="R47" s="52">
        <v>3.8679880688925201</v>
      </c>
      <c r="S47" s="78">
        <v>1112</v>
      </c>
      <c r="T47" s="79">
        <v>5.3497546425478699</v>
      </c>
      <c r="U47" s="59">
        <v>291</v>
      </c>
      <c r="V47" s="60">
        <v>100</v>
      </c>
    </row>
    <row r="48" spans="2:22" ht="15" customHeight="1" x14ac:dyDescent="0.2">
      <c r="B48" s="11" t="s">
        <v>67</v>
      </c>
      <c r="C48" s="61">
        <v>94678</v>
      </c>
      <c r="D48" s="62">
        <v>100</v>
      </c>
      <c r="E48" s="63">
        <v>318</v>
      </c>
      <c r="F48" s="64">
        <v>0.33587528253659799</v>
      </c>
      <c r="G48" s="65">
        <v>593</v>
      </c>
      <c r="H48" s="64">
        <v>0.62633346712013305</v>
      </c>
      <c r="I48" s="65">
        <v>4820</v>
      </c>
      <c r="J48" s="64">
        <v>5.0909398170641502</v>
      </c>
      <c r="K48" s="65">
        <v>40114</v>
      </c>
      <c r="L48" s="64">
        <v>42.368871332305297</v>
      </c>
      <c r="M48" s="65">
        <v>46579</v>
      </c>
      <c r="N48" s="64">
        <v>49.197279198969099</v>
      </c>
      <c r="O48" s="65">
        <v>48</v>
      </c>
      <c r="P48" s="64">
        <v>5.0698155854580797E-2</v>
      </c>
      <c r="Q48" s="66">
        <v>2206</v>
      </c>
      <c r="R48" s="67">
        <v>2.33000274615011</v>
      </c>
      <c r="S48" s="68">
        <v>3365</v>
      </c>
      <c r="T48" s="69">
        <v>3.55415196772217</v>
      </c>
      <c r="U48" s="70">
        <v>1219</v>
      </c>
      <c r="V48" s="71">
        <v>100</v>
      </c>
    </row>
    <row r="49" spans="1:22" ht="15" customHeight="1" x14ac:dyDescent="0.2">
      <c r="B49" s="38" t="s">
        <v>68</v>
      </c>
      <c r="C49" s="72">
        <v>15793</v>
      </c>
      <c r="D49" s="73">
        <v>100</v>
      </c>
      <c r="E49" s="74">
        <v>2484</v>
      </c>
      <c r="F49" s="75">
        <v>15.728487304502</v>
      </c>
      <c r="G49" s="76">
        <v>126</v>
      </c>
      <c r="H49" s="75">
        <v>0.79782181979357902</v>
      </c>
      <c r="I49" s="76">
        <v>646</v>
      </c>
      <c r="J49" s="75">
        <v>4.0904198062432702</v>
      </c>
      <c r="K49" s="76">
        <v>423</v>
      </c>
      <c r="L49" s="75">
        <v>2.67840182359273</v>
      </c>
      <c r="M49" s="76">
        <v>11789</v>
      </c>
      <c r="N49" s="75">
        <v>74.646995504337397</v>
      </c>
      <c r="O49" s="76">
        <v>10</v>
      </c>
      <c r="P49" s="75">
        <v>6.3319192047109493E-2</v>
      </c>
      <c r="Q49" s="77">
        <v>315</v>
      </c>
      <c r="R49" s="52">
        <v>1.9945545494839501</v>
      </c>
      <c r="S49" s="78">
        <v>485</v>
      </c>
      <c r="T49" s="79">
        <v>3.0709808142848098</v>
      </c>
      <c r="U49" s="59">
        <v>668</v>
      </c>
      <c r="V49" s="60">
        <v>100</v>
      </c>
    </row>
    <row r="50" spans="1:22" ht="15" customHeight="1" x14ac:dyDescent="0.2">
      <c r="B50" s="11" t="s">
        <v>69</v>
      </c>
      <c r="C50" s="61">
        <v>134152</v>
      </c>
      <c r="D50" s="62">
        <v>100</v>
      </c>
      <c r="E50" s="63">
        <v>265</v>
      </c>
      <c r="F50" s="64">
        <v>0.19753712207048699</v>
      </c>
      <c r="G50" s="65">
        <v>1480</v>
      </c>
      <c r="H50" s="64">
        <v>1.1032261911861201</v>
      </c>
      <c r="I50" s="65">
        <v>4880</v>
      </c>
      <c r="J50" s="64">
        <v>3.6376647385055798</v>
      </c>
      <c r="K50" s="65">
        <v>36034</v>
      </c>
      <c r="L50" s="64">
        <v>26.860576062973301</v>
      </c>
      <c r="M50" s="65">
        <v>90345</v>
      </c>
      <c r="N50" s="64">
        <v>67.3452501639931</v>
      </c>
      <c r="O50" s="65">
        <v>92</v>
      </c>
      <c r="P50" s="64">
        <v>6.8578925398055907E-2</v>
      </c>
      <c r="Q50" s="66">
        <v>1056</v>
      </c>
      <c r="R50" s="67">
        <v>0.78716679587333804</v>
      </c>
      <c r="S50" s="68">
        <v>3045</v>
      </c>
      <c r="T50" s="69">
        <v>2.2698133460552201</v>
      </c>
      <c r="U50" s="70">
        <v>1802</v>
      </c>
      <c r="V50" s="71">
        <v>100</v>
      </c>
    </row>
    <row r="51" spans="1:22" ht="15" customHeight="1" x14ac:dyDescent="0.2">
      <c r="B51" s="38" t="s">
        <v>70</v>
      </c>
      <c r="C51" s="72">
        <v>443659</v>
      </c>
      <c r="D51" s="73">
        <v>100</v>
      </c>
      <c r="E51" s="74">
        <v>2111</v>
      </c>
      <c r="F51" s="75">
        <v>0.47581588562386901</v>
      </c>
      <c r="G51" s="76">
        <v>7291</v>
      </c>
      <c r="H51" s="75">
        <v>1.6433792620007699</v>
      </c>
      <c r="I51" s="76">
        <v>212002</v>
      </c>
      <c r="J51" s="75">
        <v>47.784897860744401</v>
      </c>
      <c r="K51" s="76">
        <v>74097</v>
      </c>
      <c r="L51" s="75">
        <v>16.7013404438995</v>
      </c>
      <c r="M51" s="76">
        <v>139973</v>
      </c>
      <c r="N51" s="75">
        <v>31.5496811740549</v>
      </c>
      <c r="O51" s="76">
        <v>443</v>
      </c>
      <c r="P51" s="75">
        <v>9.9851462497098004E-2</v>
      </c>
      <c r="Q51" s="77">
        <v>7742</v>
      </c>
      <c r="R51" s="52">
        <v>1.7450339111795301</v>
      </c>
      <c r="S51" s="78">
        <v>63718</v>
      </c>
      <c r="T51" s="79">
        <v>14.361931122776699</v>
      </c>
      <c r="U51" s="59">
        <v>8472</v>
      </c>
      <c r="V51" s="60">
        <v>99.988196411709197</v>
      </c>
    </row>
    <row r="52" spans="1:22" ht="15" customHeight="1" x14ac:dyDescent="0.2">
      <c r="B52" s="11" t="s">
        <v>71</v>
      </c>
      <c r="C52" s="61">
        <v>73885</v>
      </c>
      <c r="D52" s="62">
        <v>100</v>
      </c>
      <c r="E52" s="63">
        <v>1392</v>
      </c>
      <c r="F52" s="64">
        <v>1.8840089328009699</v>
      </c>
      <c r="G52" s="65">
        <v>716</v>
      </c>
      <c r="H52" s="64">
        <v>0.96907356026256997</v>
      </c>
      <c r="I52" s="65">
        <v>12388</v>
      </c>
      <c r="J52" s="64">
        <v>16.766596738174201</v>
      </c>
      <c r="K52" s="65">
        <v>1422</v>
      </c>
      <c r="L52" s="64">
        <v>1.9246125735941</v>
      </c>
      <c r="M52" s="65">
        <v>55979</v>
      </c>
      <c r="N52" s="64">
        <v>75.765040265277094</v>
      </c>
      <c r="O52" s="65">
        <v>797</v>
      </c>
      <c r="P52" s="64">
        <v>1.07870339040401</v>
      </c>
      <c r="Q52" s="66">
        <v>1191</v>
      </c>
      <c r="R52" s="67">
        <v>1.6119645394870401</v>
      </c>
      <c r="S52" s="68">
        <v>6892</v>
      </c>
      <c r="T52" s="69">
        <v>9.3280097448737909</v>
      </c>
      <c r="U52" s="70">
        <v>981</v>
      </c>
      <c r="V52" s="71">
        <v>100</v>
      </c>
    </row>
    <row r="53" spans="1:22" ht="15" customHeight="1" x14ac:dyDescent="0.2">
      <c r="B53" s="38" t="s">
        <v>72</v>
      </c>
      <c r="C53" s="72">
        <v>11225</v>
      </c>
      <c r="D53" s="73">
        <v>100</v>
      </c>
      <c r="E53" s="74">
        <v>142</v>
      </c>
      <c r="F53" s="75">
        <v>1.2650334075723799</v>
      </c>
      <c r="G53" s="76">
        <v>90</v>
      </c>
      <c r="H53" s="75">
        <v>0.801781737193764</v>
      </c>
      <c r="I53" s="76">
        <v>107</v>
      </c>
      <c r="J53" s="75">
        <v>0.95322939866369705</v>
      </c>
      <c r="K53" s="76">
        <v>261</v>
      </c>
      <c r="L53" s="75">
        <v>2.3251670378619198</v>
      </c>
      <c r="M53" s="76">
        <v>10452</v>
      </c>
      <c r="N53" s="75">
        <v>93.113585746102402</v>
      </c>
      <c r="O53" s="76">
        <v>6</v>
      </c>
      <c r="P53" s="75">
        <v>5.3452115812917603E-2</v>
      </c>
      <c r="Q53" s="77">
        <v>167</v>
      </c>
      <c r="R53" s="52">
        <v>1.4877505567928699</v>
      </c>
      <c r="S53" s="78">
        <v>116</v>
      </c>
      <c r="T53" s="79">
        <v>1.03340757238307</v>
      </c>
      <c r="U53" s="59">
        <v>295</v>
      </c>
      <c r="V53" s="60">
        <v>100</v>
      </c>
    </row>
    <row r="54" spans="1:22" ht="15" customHeight="1" x14ac:dyDescent="0.2">
      <c r="B54" s="11" t="s">
        <v>73</v>
      </c>
      <c r="C54" s="61">
        <v>165822</v>
      </c>
      <c r="D54" s="62">
        <v>100</v>
      </c>
      <c r="E54" s="63">
        <v>637</v>
      </c>
      <c r="F54" s="64">
        <v>0.38414685626756401</v>
      </c>
      <c r="G54" s="65">
        <v>5112</v>
      </c>
      <c r="H54" s="64">
        <v>3.0828237507688998</v>
      </c>
      <c r="I54" s="65">
        <v>19707</v>
      </c>
      <c r="J54" s="64">
        <v>11.884430292723501</v>
      </c>
      <c r="K54" s="65">
        <v>48411</v>
      </c>
      <c r="L54" s="64">
        <v>29.194558020045601</v>
      </c>
      <c r="M54" s="65">
        <v>85903</v>
      </c>
      <c r="N54" s="64">
        <v>51.804344417507899</v>
      </c>
      <c r="O54" s="65">
        <v>165</v>
      </c>
      <c r="P54" s="64">
        <v>9.9504287730216703E-2</v>
      </c>
      <c r="Q54" s="66">
        <v>5887</v>
      </c>
      <c r="R54" s="67">
        <v>3.5501923749562798</v>
      </c>
      <c r="S54" s="68">
        <v>13738</v>
      </c>
      <c r="T54" s="69">
        <v>8.2847873020467695</v>
      </c>
      <c r="U54" s="70">
        <v>1984</v>
      </c>
      <c r="V54" s="71">
        <v>100</v>
      </c>
    </row>
    <row r="55" spans="1:22" ht="15" customHeight="1" x14ac:dyDescent="0.2">
      <c r="B55" s="38" t="s">
        <v>74</v>
      </c>
      <c r="C55" s="72">
        <v>119697</v>
      </c>
      <c r="D55" s="73">
        <v>100</v>
      </c>
      <c r="E55" s="74">
        <v>3148</v>
      </c>
      <c r="F55" s="75">
        <v>2.6299740177281001</v>
      </c>
      <c r="G55" s="76">
        <v>4771</v>
      </c>
      <c r="H55" s="75">
        <v>3.9858977250891798</v>
      </c>
      <c r="I55" s="76">
        <v>25516</v>
      </c>
      <c r="J55" s="75">
        <v>21.317159160212899</v>
      </c>
      <c r="K55" s="76">
        <v>7638</v>
      </c>
      <c r="L55" s="75">
        <v>6.3811123085791603</v>
      </c>
      <c r="M55" s="76">
        <v>70851</v>
      </c>
      <c r="N55" s="75">
        <v>59.191959698238101</v>
      </c>
      <c r="O55" s="76">
        <v>755</v>
      </c>
      <c r="P55" s="75">
        <v>0.63075933398497896</v>
      </c>
      <c r="Q55" s="77">
        <v>7018</v>
      </c>
      <c r="R55" s="52">
        <v>5.8631377561676601</v>
      </c>
      <c r="S55" s="78">
        <v>11443</v>
      </c>
      <c r="T55" s="79">
        <v>9.5599722632981603</v>
      </c>
      <c r="U55" s="59">
        <v>2256</v>
      </c>
      <c r="V55" s="60">
        <v>100</v>
      </c>
    </row>
    <row r="56" spans="1:22" ht="15" customHeight="1" x14ac:dyDescent="0.2">
      <c r="B56" s="11" t="s">
        <v>75</v>
      </c>
      <c r="C56" s="61">
        <v>46796</v>
      </c>
      <c r="D56" s="62">
        <v>100</v>
      </c>
      <c r="E56" s="63">
        <v>53</v>
      </c>
      <c r="F56" s="64">
        <v>0.113257543379776</v>
      </c>
      <c r="G56" s="65">
        <v>301</v>
      </c>
      <c r="H56" s="64">
        <v>0.64321736900589799</v>
      </c>
      <c r="I56" s="65">
        <v>438</v>
      </c>
      <c r="J56" s="64">
        <v>0.93597743396871502</v>
      </c>
      <c r="K56" s="65">
        <v>2374</v>
      </c>
      <c r="L56" s="64">
        <v>5.07308316950167</v>
      </c>
      <c r="M56" s="65">
        <v>43168</v>
      </c>
      <c r="N56" s="64">
        <v>92.247200615437194</v>
      </c>
      <c r="O56" s="65">
        <v>6</v>
      </c>
      <c r="P56" s="64">
        <v>1.2821608684502901E-2</v>
      </c>
      <c r="Q56" s="66">
        <v>456</v>
      </c>
      <c r="R56" s="67">
        <v>0.974442260022224</v>
      </c>
      <c r="S56" s="68">
        <v>186</v>
      </c>
      <c r="T56" s="69">
        <v>0.39746986921959099</v>
      </c>
      <c r="U56" s="70">
        <v>733</v>
      </c>
      <c r="V56" s="71">
        <v>100</v>
      </c>
    </row>
    <row r="57" spans="1:22" ht="15" customHeight="1" x14ac:dyDescent="0.2">
      <c r="B57" s="38" t="s">
        <v>76</v>
      </c>
      <c r="C57" s="72">
        <v>121876</v>
      </c>
      <c r="D57" s="73">
        <v>100</v>
      </c>
      <c r="E57" s="74">
        <v>2488</v>
      </c>
      <c r="F57" s="75">
        <v>2.0414191473300698</v>
      </c>
      <c r="G57" s="76">
        <v>2743</v>
      </c>
      <c r="H57" s="75">
        <v>2.2506481998096399</v>
      </c>
      <c r="I57" s="76">
        <v>12420</v>
      </c>
      <c r="J57" s="75">
        <v>10.1906856148873</v>
      </c>
      <c r="K57" s="76">
        <v>18688</v>
      </c>
      <c r="L57" s="75">
        <v>15.3336177754439</v>
      </c>
      <c r="M57" s="76">
        <v>83187</v>
      </c>
      <c r="N57" s="75">
        <v>68.255439955364494</v>
      </c>
      <c r="O57" s="76">
        <v>81</v>
      </c>
      <c r="P57" s="75">
        <v>6.6460993140569094E-2</v>
      </c>
      <c r="Q57" s="77">
        <v>2269</v>
      </c>
      <c r="R57" s="52">
        <v>1.8617283140240899</v>
      </c>
      <c r="S57" s="78">
        <v>7038</v>
      </c>
      <c r="T57" s="79">
        <v>5.77472184843612</v>
      </c>
      <c r="U57" s="59">
        <v>2242</v>
      </c>
      <c r="V57" s="60">
        <v>99.955396966993803</v>
      </c>
    </row>
    <row r="58" spans="1:22" ht="15" customHeight="1" thickBot="1" x14ac:dyDescent="0.25">
      <c r="B58" s="14" t="s">
        <v>77</v>
      </c>
      <c r="C58" s="81">
        <v>13461</v>
      </c>
      <c r="D58" s="82">
        <v>100</v>
      </c>
      <c r="E58" s="83">
        <v>611</v>
      </c>
      <c r="F58" s="84">
        <v>4.5390387044053204</v>
      </c>
      <c r="G58" s="85">
        <v>74</v>
      </c>
      <c r="H58" s="84">
        <v>0.549736275165292</v>
      </c>
      <c r="I58" s="85">
        <v>1596</v>
      </c>
      <c r="J58" s="84">
        <v>11.856474258970399</v>
      </c>
      <c r="K58" s="85">
        <v>231</v>
      </c>
      <c r="L58" s="84">
        <v>1.7160686427457099</v>
      </c>
      <c r="M58" s="85">
        <v>10644</v>
      </c>
      <c r="N58" s="84">
        <v>79.072877200802296</v>
      </c>
      <c r="O58" s="85">
        <v>38</v>
      </c>
      <c r="P58" s="84">
        <v>0.28229700616596098</v>
      </c>
      <c r="Q58" s="86">
        <v>267</v>
      </c>
      <c r="R58" s="87">
        <v>1.98350791174504</v>
      </c>
      <c r="S58" s="88">
        <v>446</v>
      </c>
      <c r="T58" s="89">
        <v>3.3132753881583801</v>
      </c>
      <c r="U58" s="90">
        <v>349</v>
      </c>
      <c r="V58" s="91">
        <v>100</v>
      </c>
    </row>
    <row r="59" spans="1:22" x14ac:dyDescent="0.2">
      <c r="B59" s="15"/>
    </row>
    <row r="60" spans="1:22" x14ac:dyDescent="0.2">
      <c r="B60" s="15" t="str">
        <f>CONCATENATE("NOTE: Table reads (for US Totals): Of all ",TEXT(C7,"#,##0")," public school students with disabilities served under the Individuals with Disabilities Education Act (IDEA), ",TEXT(E7,"#,##0")," (",TEXT(F7,"0.0"),"%) are American Indian or Alaska Native.")</f>
        <v>NOTE: Table reads (for US Totals): Of all 6,086,426 public school students with disabilities served under the Individuals with Disabilities Education Act (IDEA), 89,038 (1.5%) are American Indian or Alaska Native.</v>
      </c>
    </row>
    <row r="61" spans="1:22" ht="14.1" customHeight="1" x14ac:dyDescent="0.2">
      <c r="A61" s="13"/>
      <c r="B61" s="49" t="s">
        <v>21</v>
      </c>
      <c r="C61" s="10"/>
      <c r="D61" s="10"/>
      <c r="E61" s="35"/>
      <c r="F61" s="35"/>
      <c r="G61" s="35"/>
      <c r="H61" s="35"/>
      <c r="I61" s="35"/>
      <c r="J61" s="35"/>
      <c r="S61" s="2"/>
      <c r="T61" s="2"/>
      <c r="U61" s="35"/>
      <c r="V61" s="36"/>
    </row>
  </sheetData>
  <mergeCells count="14">
    <mergeCell ref="C5:D5"/>
    <mergeCell ref="B2:V2"/>
    <mergeCell ref="B4:B6"/>
    <mergeCell ref="K5:L5"/>
    <mergeCell ref="M5:N5"/>
    <mergeCell ref="E4:R4"/>
    <mergeCell ref="S4:T5"/>
    <mergeCell ref="E5:F5"/>
    <mergeCell ref="G5:H5"/>
    <mergeCell ref="I5:J5"/>
    <mergeCell ref="O5:P5"/>
    <mergeCell ref="Q5:R5"/>
    <mergeCell ref="U4:U5"/>
    <mergeCell ref="V4:V5"/>
  </mergeCells>
  <phoneticPr fontId="15" type="noConversion"/>
  <printOptions horizontalCentered="1"/>
  <pageMargins left="0.25" right="0.2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2"/>
  <sheetViews>
    <sheetView showGridLines="0" topLeftCell="A25" zoomScale="70" zoomScaleNormal="70" workbookViewId="0"/>
  </sheetViews>
  <sheetFormatPr defaultColWidth="12.1640625" defaultRowHeight="14.25" x14ac:dyDescent="0.2"/>
  <cols>
    <col min="1" max="1" width="13" style="24" customWidth="1"/>
    <col min="2" max="2" width="22.83203125" style="2" customWidth="1"/>
    <col min="3" max="3" width="15.33203125" style="2" customWidth="1"/>
    <col min="4" max="18" width="13" style="2" customWidth="1"/>
    <col min="19" max="19" width="13" style="5" customWidth="1"/>
    <col min="20" max="20" width="13" style="12" customWidth="1"/>
    <col min="21" max="22" width="13" style="2" customWidth="1"/>
    <col min="23" max="16384" width="12.1640625" style="13"/>
  </cols>
  <sheetData>
    <row r="1" spans="1:22" s="2" customFormat="1" ht="15" customHeight="1" x14ac:dyDescent="0.2">
      <c r="A1" s="2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50" customFormat="1" ht="36" customHeight="1" x14ac:dyDescent="0.25">
      <c r="B2" s="96" t="s">
        <v>24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s="2" customFormat="1" ht="15" customHeight="1" thickBot="1" x14ac:dyDescent="0.3">
      <c r="A3" s="2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</row>
    <row r="4" spans="1:22" s="6" customFormat="1" ht="15" customHeight="1" x14ac:dyDescent="0.25">
      <c r="A4" s="22"/>
      <c r="B4" s="97" t="s">
        <v>0</v>
      </c>
      <c r="C4" s="25"/>
      <c r="D4" s="26"/>
      <c r="E4" s="101" t="s">
        <v>11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4" t="s">
        <v>20</v>
      </c>
      <c r="T4" s="105"/>
      <c r="U4" s="110" t="s">
        <v>10</v>
      </c>
      <c r="V4" s="112" t="s">
        <v>12</v>
      </c>
    </row>
    <row r="5" spans="1:22" s="6" customFormat="1" ht="30" customHeight="1" x14ac:dyDescent="0.25">
      <c r="A5" s="22"/>
      <c r="B5" s="97"/>
      <c r="C5" s="94" t="s">
        <v>19</v>
      </c>
      <c r="D5" s="95"/>
      <c r="E5" s="107" t="s">
        <v>1</v>
      </c>
      <c r="F5" s="100"/>
      <c r="G5" s="108" t="s">
        <v>2</v>
      </c>
      <c r="H5" s="100"/>
      <c r="I5" s="99" t="s">
        <v>3</v>
      </c>
      <c r="J5" s="100"/>
      <c r="K5" s="99" t="s">
        <v>4</v>
      </c>
      <c r="L5" s="100"/>
      <c r="M5" s="99" t="s">
        <v>5</v>
      </c>
      <c r="N5" s="100"/>
      <c r="O5" s="99" t="s">
        <v>6</v>
      </c>
      <c r="P5" s="100"/>
      <c r="Q5" s="99" t="s">
        <v>7</v>
      </c>
      <c r="R5" s="109"/>
      <c r="S5" s="94"/>
      <c r="T5" s="106"/>
      <c r="U5" s="111"/>
      <c r="V5" s="113"/>
    </row>
    <row r="6" spans="1:22" s="6" customFormat="1" ht="15" customHeight="1" thickBot="1" x14ac:dyDescent="0.3">
      <c r="A6" s="22"/>
      <c r="B6" s="98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8" t="s">
        <v>8</v>
      </c>
      <c r="T6" s="8" t="s">
        <v>9</v>
      </c>
      <c r="U6" s="39"/>
      <c r="V6" s="40"/>
    </row>
    <row r="7" spans="1:22" s="10" customFormat="1" ht="15" customHeight="1" x14ac:dyDescent="0.2">
      <c r="A7" s="23"/>
      <c r="B7" s="37" t="s">
        <v>26</v>
      </c>
      <c r="C7" s="51">
        <v>4057058</v>
      </c>
      <c r="D7" s="52">
        <v>66.657476818086707</v>
      </c>
      <c r="E7" s="53">
        <v>58367</v>
      </c>
      <c r="F7" s="54">
        <v>0.95897000965755597</v>
      </c>
      <c r="G7" s="55">
        <v>93077</v>
      </c>
      <c r="H7" s="54">
        <v>1.5292554283909801</v>
      </c>
      <c r="I7" s="55">
        <v>863705</v>
      </c>
      <c r="J7" s="54">
        <v>14.190676104498801</v>
      </c>
      <c r="K7" s="55">
        <v>778752</v>
      </c>
      <c r="L7" s="54">
        <v>12.794898023897799</v>
      </c>
      <c r="M7" s="55">
        <v>2148825</v>
      </c>
      <c r="N7" s="54">
        <v>35.305202100543099</v>
      </c>
      <c r="O7" s="55">
        <v>15888</v>
      </c>
      <c r="P7" s="54">
        <v>0.261039894348506</v>
      </c>
      <c r="Q7" s="56">
        <v>98444</v>
      </c>
      <c r="R7" s="52">
        <v>1.6174352567500201</v>
      </c>
      <c r="S7" s="57">
        <v>376460</v>
      </c>
      <c r="T7" s="58">
        <v>6.1852390877667798</v>
      </c>
      <c r="U7" s="59">
        <v>95635</v>
      </c>
      <c r="V7" s="60">
        <v>99.893344486851007</v>
      </c>
    </row>
    <row r="8" spans="1:22" ht="15" customHeight="1" x14ac:dyDescent="0.2">
      <c r="B8" s="11" t="s">
        <v>27</v>
      </c>
      <c r="C8" s="61">
        <v>57189</v>
      </c>
      <c r="D8" s="62">
        <v>65.130342683385194</v>
      </c>
      <c r="E8" s="63">
        <v>404</v>
      </c>
      <c r="F8" s="64">
        <v>0.46009999202796997</v>
      </c>
      <c r="G8" s="65">
        <v>380</v>
      </c>
      <c r="H8" s="64">
        <v>0.43276731923423001</v>
      </c>
      <c r="I8" s="65">
        <v>1594</v>
      </c>
      <c r="J8" s="64">
        <v>1.8153450180509501</v>
      </c>
      <c r="K8" s="65">
        <v>22704</v>
      </c>
      <c r="L8" s="64">
        <v>25.8567084628788</v>
      </c>
      <c r="M8" s="65">
        <v>31646</v>
      </c>
      <c r="N8" s="64">
        <v>36.040406801280099</v>
      </c>
      <c r="O8" s="65">
        <v>24</v>
      </c>
      <c r="P8" s="64">
        <v>2.7332672793740801E-2</v>
      </c>
      <c r="Q8" s="66">
        <v>437</v>
      </c>
      <c r="R8" s="67">
        <v>0.49768241711936401</v>
      </c>
      <c r="S8" s="68">
        <v>822</v>
      </c>
      <c r="T8" s="69">
        <v>0.93614404318562305</v>
      </c>
      <c r="U8" s="70">
        <v>1432</v>
      </c>
      <c r="V8" s="71">
        <v>100</v>
      </c>
    </row>
    <row r="9" spans="1:22" ht="15" customHeight="1" x14ac:dyDescent="0.2">
      <c r="B9" s="38" t="s">
        <v>28</v>
      </c>
      <c r="C9" s="72">
        <v>12857</v>
      </c>
      <c r="D9" s="73">
        <v>66.379265837162507</v>
      </c>
      <c r="E9" s="74">
        <v>3495</v>
      </c>
      <c r="F9" s="75">
        <v>18.044297588930799</v>
      </c>
      <c r="G9" s="76">
        <v>459</v>
      </c>
      <c r="H9" s="75">
        <v>2.3697661211213799</v>
      </c>
      <c r="I9" s="76">
        <v>919</v>
      </c>
      <c r="J9" s="75">
        <v>4.7446951313955301</v>
      </c>
      <c r="K9" s="76">
        <v>636</v>
      </c>
      <c r="L9" s="75">
        <v>3.2835975011616498</v>
      </c>
      <c r="M9" s="76">
        <v>5840</v>
      </c>
      <c r="N9" s="75">
        <v>30.1512726521762</v>
      </c>
      <c r="O9" s="76">
        <v>276</v>
      </c>
      <c r="P9" s="75">
        <v>1.4249574061644901</v>
      </c>
      <c r="Q9" s="77">
        <v>1232</v>
      </c>
      <c r="R9" s="52">
        <v>6.3606794362125001</v>
      </c>
      <c r="S9" s="78">
        <v>1729</v>
      </c>
      <c r="T9" s="79">
        <v>8.9266353451391396</v>
      </c>
      <c r="U9" s="59">
        <v>493</v>
      </c>
      <c r="V9" s="60">
        <v>100</v>
      </c>
    </row>
    <row r="10" spans="1:22" ht="15" customHeight="1" x14ac:dyDescent="0.2">
      <c r="B10" s="11" t="s">
        <v>29</v>
      </c>
      <c r="C10" s="61">
        <v>85177</v>
      </c>
      <c r="D10" s="62">
        <v>67.130348431231894</v>
      </c>
      <c r="E10" s="63">
        <v>5411</v>
      </c>
      <c r="F10" s="64">
        <v>4.2645586879251001</v>
      </c>
      <c r="G10" s="65">
        <v>1182</v>
      </c>
      <c r="H10" s="64">
        <v>0.93156687657132997</v>
      </c>
      <c r="I10" s="65">
        <v>34943</v>
      </c>
      <c r="J10" s="64">
        <v>27.539544304595601</v>
      </c>
      <c r="K10" s="65">
        <v>5529</v>
      </c>
      <c r="L10" s="64">
        <v>4.3575577500531999</v>
      </c>
      <c r="M10" s="65">
        <v>36512</v>
      </c>
      <c r="N10" s="64">
        <v>28.7761165798413</v>
      </c>
      <c r="O10" s="65">
        <v>269</v>
      </c>
      <c r="P10" s="64">
        <v>0.21200633654626699</v>
      </c>
      <c r="Q10" s="66">
        <v>1331</v>
      </c>
      <c r="R10" s="67">
        <v>1.0489978956991901</v>
      </c>
      <c r="S10" s="68">
        <v>6708</v>
      </c>
      <c r="T10" s="69">
        <v>5.2867602436890699</v>
      </c>
      <c r="U10" s="70">
        <v>1920</v>
      </c>
      <c r="V10" s="71">
        <v>99.7916666666667</v>
      </c>
    </row>
    <row r="11" spans="1:22" ht="15" customHeight="1" x14ac:dyDescent="0.2">
      <c r="B11" s="38" t="s">
        <v>30</v>
      </c>
      <c r="C11" s="72">
        <v>33770</v>
      </c>
      <c r="D11" s="73">
        <v>66.296281754289495</v>
      </c>
      <c r="E11" s="74">
        <v>259</v>
      </c>
      <c r="F11" s="75">
        <v>0.50846126663787405</v>
      </c>
      <c r="G11" s="76">
        <v>270</v>
      </c>
      <c r="H11" s="75">
        <v>0.53005614668813095</v>
      </c>
      <c r="I11" s="76">
        <v>2764</v>
      </c>
      <c r="J11" s="75">
        <v>5.4262044053555298</v>
      </c>
      <c r="K11" s="76">
        <v>8366</v>
      </c>
      <c r="L11" s="75">
        <v>16.4238878636774</v>
      </c>
      <c r="M11" s="76">
        <v>21825</v>
      </c>
      <c r="N11" s="75">
        <v>42.846205190623898</v>
      </c>
      <c r="O11" s="76">
        <v>97</v>
      </c>
      <c r="P11" s="75">
        <v>0.19042757862499499</v>
      </c>
      <c r="Q11" s="77">
        <v>189</v>
      </c>
      <c r="R11" s="52">
        <v>0.371039302681691</v>
      </c>
      <c r="S11" s="78">
        <v>1776</v>
      </c>
      <c r="T11" s="79">
        <v>3.4865915426597001</v>
      </c>
      <c r="U11" s="59">
        <v>1097</v>
      </c>
      <c r="V11" s="60">
        <v>100</v>
      </c>
    </row>
    <row r="12" spans="1:22" ht="15" customHeight="1" x14ac:dyDescent="0.2">
      <c r="B12" s="11" t="s">
        <v>31</v>
      </c>
      <c r="C12" s="61">
        <v>419597</v>
      </c>
      <c r="D12" s="62">
        <v>67.490791526595999</v>
      </c>
      <c r="E12" s="63">
        <v>4692</v>
      </c>
      <c r="F12" s="64">
        <v>0.75469270238535602</v>
      </c>
      <c r="G12" s="65">
        <v>25613</v>
      </c>
      <c r="H12" s="64">
        <v>4.1197664505959404</v>
      </c>
      <c r="I12" s="65">
        <v>223620</v>
      </c>
      <c r="J12" s="64">
        <v>35.968538386064203</v>
      </c>
      <c r="K12" s="65">
        <v>39261</v>
      </c>
      <c r="L12" s="64">
        <v>6.3150021714304101</v>
      </c>
      <c r="M12" s="65">
        <v>113442</v>
      </c>
      <c r="N12" s="64">
        <v>18.246771002557502</v>
      </c>
      <c r="O12" s="65">
        <v>2780</v>
      </c>
      <c r="P12" s="64">
        <v>0.44715381769635398</v>
      </c>
      <c r="Q12" s="66">
        <v>10189</v>
      </c>
      <c r="R12" s="67">
        <v>1.6388669958662401</v>
      </c>
      <c r="S12" s="68">
        <v>131581</v>
      </c>
      <c r="T12" s="69">
        <v>21.164369239677701</v>
      </c>
      <c r="U12" s="70">
        <v>9866</v>
      </c>
      <c r="V12" s="71">
        <v>99.929049260085094</v>
      </c>
    </row>
    <row r="13" spans="1:22" ht="15" customHeight="1" x14ac:dyDescent="0.2">
      <c r="B13" s="38" t="s">
        <v>32</v>
      </c>
      <c r="C13" s="72">
        <v>56891</v>
      </c>
      <c r="D13" s="73">
        <v>66.826025160631005</v>
      </c>
      <c r="E13" s="74">
        <v>697</v>
      </c>
      <c r="F13" s="75">
        <v>0.81871894564974801</v>
      </c>
      <c r="G13" s="76">
        <v>862</v>
      </c>
      <c r="H13" s="75">
        <v>1.01253333020098</v>
      </c>
      <c r="I13" s="76">
        <v>19161</v>
      </c>
      <c r="J13" s="75">
        <v>22.507135893249401</v>
      </c>
      <c r="K13" s="76">
        <v>3631</v>
      </c>
      <c r="L13" s="75">
        <v>4.2650910927607404</v>
      </c>
      <c r="M13" s="76">
        <v>30823</v>
      </c>
      <c r="N13" s="75">
        <v>36.205701666803698</v>
      </c>
      <c r="O13" s="76">
        <v>88</v>
      </c>
      <c r="P13" s="75">
        <v>0.103367671760657</v>
      </c>
      <c r="Q13" s="77">
        <v>1629</v>
      </c>
      <c r="R13" s="52">
        <v>1.9134765602057999</v>
      </c>
      <c r="S13" s="78">
        <v>7644</v>
      </c>
      <c r="T13" s="79">
        <v>8.9788918515734206</v>
      </c>
      <c r="U13" s="59">
        <v>1811</v>
      </c>
      <c r="V13" s="60">
        <v>100</v>
      </c>
    </row>
    <row r="14" spans="1:22" ht="15" customHeight="1" x14ac:dyDescent="0.2">
      <c r="B14" s="11" t="s">
        <v>33</v>
      </c>
      <c r="C14" s="61">
        <v>45297</v>
      </c>
      <c r="D14" s="62">
        <v>68.111692529772597</v>
      </c>
      <c r="E14" s="63">
        <v>197</v>
      </c>
      <c r="F14" s="64">
        <v>0.29622278359196402</v>
      </c>
      <c r="G14" s="65">
        <v>946</v>
      </c>
      <c r="H14" s="64">
        <v>1.42247082882233</v>
      </c>
      <c r="I14" s="65">
        <v>9932</v>
      </c>
      <c r="J14" s="64">
        <v>14.934440033682201</v>
      </c>
      <c r="K14" s="65">
        <v>7013</v>
      </c>
      <c r="L14" s="64">
        <v>10.545230362083499</v>
      </c>
      <c r="M14" s="65">
        <v>26375</v>
      </c>
      <c r="N14" s="64">
        <v>39.659268615421603</v>
      </c>
      <c r="O14" s="65">
        <v>22</v>
      </c>
      <c r="P14" s="64">
        <v>3.3080716949356402E-2</v>
      </c>
      <c r="Q14" s="66">
        <v>812</v>
      </c>
      <c r="R14" s="67">
        <v>1.2209791892216999</v>
      </c>
      <c r="S14" s="68">
        <v>2782</v>
      </c>
      <c r="T14" s="69">
        <v>4.18320702514134</v>
      </c>
      <c r="U14" s="70">
        <v>1122</v>
      </c>
      <c r="V14" s="71">
        <v>100</v>
      </c>
    </row>
    <row r="15" spans="1:22" ht="15" customHeight="1" x14ac:dyDescent="0.2">
      <c r="B15" s="38" t="s">
        <v>34</v>
      </c>
      <c r="C15" s="72">
        <v>13171</v>
      </c>
      <c r="D15" s="73">
        <v>66.066412520064205</v>
      </c>
      <c r="E15" s="74">
        <v>67</v>
      </c>
      <c r="F15" s="75">
        <v>0.33607544141251999</v>
      </c>
      <c r="G15" s="76">
        <v>181</v>
      </c>
      <c r="H15" s="75">
        <v>0.90790529695024103</v>
      </c>
      <c r="I15" s="76">
        <v>1557</v>
      </c>
      <c r="J15" s="75">
        <v>7.8099919743178203</v>
      </c>
      <c r="K15" s="76">
        <v>5122</v>
      </c>
      <c r="L15" s="75">
        <v>25.692215088282499</v>
      </c>
      <c r="M15" s="76">
        <v>6026</v>
      </c>
      <c r="N15" s="75">
        <v>30.226725521669302</v>
      </c>
      <c r="O15" s="76">
        <v>6</v>
      </c>
      <c r="P15" s="75">
        <v>3.0096308186195801E-2</v>
      </c>
      <c r="Q15" s="77">
        <v>212</v>
      </c>
      <c r="R15" s="52">
        <v>1.06340288924559</v>
      </c>
      <c r="S15" s="78">
        <v>716</v>
      </c>
      <c r="T15" s="79">
        <v>3.5914927768860401</v>
      </c>
      <c r="U15" s="59">
        <v>232</v>
      </c>
      <c r="V15" s="60">
        <v>100</v>
      </c>
    </row>
    <row r="16" spans="1:22" ht="15" customHeight="1" x14ac:dyDescent="0.2">
      <c r="B16" s="11" t="s">
        <v>35</v>
      </c>
      <c r="C16" s="61">
        <v>6713</v>
      </c>
      <c r="D16" s="62">
        <v>66.340547484929303</v>
      </c>
      <c r="E16" s="80" t="s">
        <v>78</v>
      </c>
      <c r="F16" s="64">
        <v>1.9764798893171301E-2</v>
      </c>
      <c r="G16" s="65">
        <v>32</v>
      </c>
      <c r="H16" s="64">
        <v>0.31623678229073998</v>
      </c>
      <c r="I16" s="65">
        <v>728</v>
      </c>
      <c r="J16" s="64">
        <v>7.1943867971143396</v>
      </c>
      <c r="K16" s="65">
        <v>5652</v>
      </c>
      <c r="L16" s="64">
        <v>55.855321672102001</v>
      </c>
      <c r="M16" s="65">
        <v>250</v>
      </c>
      <c r="N16" s="64">
        <v>2.4705998616464102</v>
      </c>
      <c r="O16" s="65">
        <v>5</v>
      </c>
      <c r="P16" s="64">
        <v>4.9411997232928197E-2</v>
      </c>
      <c r="Q16" s="66">
        <v>44</v>
      </c>
      <c r="R16" s="67">
        <v>0.43482557564976798</v>
      </c>
      <c r="S16" s="68">
        <v>507</v>
      </c>
      <c r="T16" s="69">
        <v>5.0103765194189096</v>
      </c>
      <c r="U16" s="70">
        <v>211</v>
      </c>
      <c r="V16" s="71">
        <v>99.526066350710906</v>
      </c>
    </row>
    <row r="17" spans="2:22" ht="15" customHeight="1" x14ac:dyDescent="0.2">
      <c r="B17" s="38" t="s">
        <v>36</v>
      </c>
      <c r="C17" s="72">
        <v>224698</v>
      </c>
      <c r="D17" s="73">
        <v>67.945147487942407</v>
      </c>
      <c r="E17" s="74">
        <v>906</v>
      </c>
      <c r="F17" s="75">
        <v>0.27396017598766298</v>
      </c>
      <c r="G17" s="76">
        <v>2774</v>
      </c>
      <c r="H17" s="75">
        <v>0.83881404877458798</v>
      </c>
      <c r="I17" s="76">
        <v>60890</v>
      </c>
      <c r="J17" s="75">
        <v>18.412180039612299</v>
      </c>
      <c r="K17" s="76">
        <v>58659</v>
      </c>
      <c r="L17" s="75">
        <v>17.7375606658502</v>
      </c>
      <c r="M17" s="76">
        <v>95116</v>
      </c>
      <c r="N17" s="75">
        <v>28.761585098501701</v>
      </c>
      <c r="O17" s="76">
        <v>178</v>
      </c>
      <c r="P17" s="75">
        <v>5.3824405436869699E-2</v>
      </c>
      <c r="Q17" s="77">
        <v>6175</v>
      </c>
      <c r="R17" s="52">
        <v>1.86722305377905</v>
      </c>
      <c r="S17" s="78">
        <v>19737</v>
      </c>
      <c r="T17" s="79">
        <v>5.9681589331881897</v>
      </c>
      <c r="U17" s="59">
        <v>3886</v>
      </c>
      <c r="V17" s="60">
        <v>100</v>
      </c>
    </row>
    <row r="18" spans="2:22" ht="15" customHeight="1" x14ac:dyDescent="0.2">
      <c r="B18" s="11" t="s">
        <v>37</v>
      </c>
      <c r="C18" s="61">
        <v>122827</v>
      </c>
      <c r="D18" s="62">
        <v>68.2717373783413</v>
      </c>
      <c r="E18" s="63">
        <v>271</v>
      </c>
      <c r="F18" s="64">
        <v>0.15063170825250499</v>
      </c>
      <c r="G18" s="65">
        <v>1846</v>
      </c>
      <c r="H18" s="64">
        <v>1.0260742931148501</v>
      </c>
      <c r="I18" s="65">
        <v>12573</v>
      </c>
      <c r="J18" s="64">
        <v>6.9885330917297104</v>
      </c>
      <c r="K18" s="65">
        <v>48353</v>
      </c>
      <c r="L18" s="64">
        <v>26.876365273554999</v>
      </c>
      <c r="M18" s="65">
        <v>56068</v>
      </c>
      <c r="N18" s="64">
        <v>31.164644347975901</v>
      </c>
      <c r="O18" s="65">
        <v>83</v>
      </c>
      <c r="P18" s="64">
        <v>4.6134434630841097E-2</v>
      </c>
      <c r="Q18" s="66">
        <v>3633</v>
      </c>
      <c r="R18" s="67">
        <v>2.01935422908248</v>
      </c>
      <c r="S18" s="68">
        <v>4678</v>
      </c>
      <c r="T18" s="69">
        <v>2.60020343618163</v>
      </c>
      <c r="U18" s="70">
        <v>2422</v>
      </c>
      <c r="V18" s="71">
        <v>100</v>
      </c>
    </row>
    <row r="19" spans="2:22" ht="15" customHeight="1" x14ac:dyDescent="0.2">
      <c r="B19" s="38" t="s">
        <v>38</v>
      </c>
      <c r="C19" s="72">
        <v>14573</v>
      </c>
      <c r="D19" s="73">
        <v>69.697259553302402</v>
      </c>
      <c r="E19" s="74">
        <v>97</v>
      </c>
      <c r="F19" s="75">
        <v>0.46391506050026299</v>
      </c>
      <c r="G19" s="76">
        <v>3216</v>
      </c>
      <c r="H19" s="75">
        <v>15.3809364388541</v>
      </c>
      <c r="I19" s="76">
        <v>1162</v>
      </c>
      <c r="J19" s="75">
        <v>5.5574154670237697</v>
      </c>
      <c r="K19" s="76">
        <v>405</v>
      </c>
      <c r="L19" s="75">
        <v>1.93696494332584</v>
      </c>
      <c r="M19" s="76">
        <v>2239</v>
      </c>
      <c r="N19" s="75">
        <v>10.7083074274236</v>
      </c>
      <c r="O19" s="76">
        <v>6353</v>
      </c>
      <c r="P19" s="75">
        <v>30.384045148022398</v>
      </c>
      <c r="Q19" s="77">
        <v>1101</v>
      </c>
      <c r="R19" s="52">
        <v>5.2656750681524702</v>
      </c>
      <c r="S19" s="78">
        <v>1513</v>
      </c>
      <c r="T19" s="79">
        <v>7.2361184179061704</v>
      </c>
      <c r="U19" s="59">
        <v>286</v>
      </c>
      <c r="V19" s="60">
        <v>100</v>
      </c>
    </row>
    <row r="20" spans="2:22" ht="15" customHeight="1" x14ac:dyDescent="0.2">
      <c r="B20" s="11" t="s">
        <v>39</v>
      </c>
      <c r="C20" s="61">
        <v>17036</v>
      </c>
      <c r="D20" s="62">
        <v>65.743063327287501</v>
      </c>
      <c r="E20" s="63">
        <v>365</v>
      </c>
      <c r="F20" s="64">
        <v>1.40855941033458</v>
      </c>
      <c r="G20" s="65">
        <v>143</v>
      </c>
      <c r="H20" s="64">
        <v>0.55184656350094596</v>
      </c>
      <c r="I20" s="65">
        <v>2705</v>
      </c>
      <c r="J20" s="64">
        <v>10.4387759039864</v>
      </c>
      <c r="K20" s="65">
        <v>246</v>
      </c>
      <c r="L20" s="64">
        <v>0.94933045189673104</v>
      </c>
      <c r="M20" s="65">
        <v>13166</v>
      </c>
      <c r="N20" s="64">
        <v>50.808474510863299</v>
      </c>
      <c r="O20" s="65">
        <v>49</v>
      </c>
      <c r="P20" s="64">
        <v>0.18909427700382</v>
      </c>
      <c r="Q20" s="66">
        <v>362</v>
      </c>
      <c r="R20" s="67">
        <v>1.39698220970169</v>
      </c>
      <c r="S20" s="68">
        <v>1062</v>
      </c>
      <c r="T20" s="69">
        <v>4.0983290240419903</v>
      </c>
      <c r="U20" s="70">
        <v>703</v>
      </c>
      <c r="V20" s="71">
        <v>99.715504978662906</v>
      </c>
    </row>
    <row r="21" spans="2:22" ht="15" customHeight="1" x14ac:dyDescent="0.2">
      <c r="B21" s="38" t="s">
        <v>40</v>
      </c>
      <c r="C21" s="72">
        <v>182842</v>
      </c>
      <c r="D21" s="73">
        <v>66.538569312677595</v>
      </c>
      <c r="E21" s="74">
        <v>565</v>
      </c>
      <c r="F21" s="75">
        <v>0.20561080966989501</v>
      </c>
      <c r="G21" s="76">
        <v>3806</v>
      </c>
      <c r="H21" s="75">
        <v>1.3850526400064</v>
      </c>
      <c r="I21" s="76">
        <v>40569</v>
      </c>
      <c r="J21" s="75">
        <v>14.763583960173399</v>
      </c>
      <c r="K21" s="76">
        <v>40614</v>
      </c>
      <c r="L21" s="75">
        <v>14.7799600423595</v>
      </c>
      <c r="M21" s="76">
        <v>91950</v>
      </c>
      <c r="N21" s="75">
        <v>33.4617946002598</v>
      </c>
      <c r="O21" s="76">
        <v>151</v>
      </c>
      <c r="P21" s="75">
        <v>5.4950853557794797E-2</v>
      </c>
      <c r="Q21" s="77">
        <v>5187</v>
      </c>
      <c r="R21" s="52">
        <v>1.88761640665087</v>
      </c>
      <c r="S21" s="78">
        <v>19685</v>
      </c>
      <c r="T21" s="79">
        <v>7.1636261740741096</v>
      </c>
      <c r="U21" s="59">
        <v>4221</v>
      </c>
      <c r="V21" s="60">
        <v>100</v>
      </c>
    </row>
    <row r="22" spans="2:22" ht="15" customHeight="1" x14ac:dyDescent="0.2">
      <c r="B22" s="11" t="s">
        <v>41</v>
      </c>
      <c r="C22" s="61">
        <v>99562</v>
      </c>
      <c r="D22" s="62">
        <v>65.625226579132999</v>
      </c>
      <c r="E22" s="63">
        <v>305</v>
      </c>
      <c r="F22" s="64">
        <v>0.20103748525175799</v>
      </c>
      <c r="G22" s="65">
        <v>645</v>
      </c>
      <c r="H22" s="64">
        <v>0.42514484586027601</v>
      </c>
      <c r="I22" s="65">
        <v>6899</v>
      </c>
      <c r="J22" s="64">
        <v>4.54740200246518</v>
      </c>
      <c r="K22" s="65">
        <v>14113</v>
      </c>
      <c r="L22" s="64">
        <v>9.30243288314119</v>
      </c>
      <c r="M22" s="65">
        <v>73136</v>
      </c>
      <c r="N22" s="64">
        <v>48.206811545483902</v>
      </c>
      <c r="O22" s="65">
        <v>39</v>
      </c>
      <c r="P22" s="64">
        <v>2.5706432540388801E-2</v>
      </c>
      <c r="Q22" s="66">
        <v>4425</v>
      </c>
      <c r="R22" s="67">
        <v>2.9166913843902602</v>
      </c>
      <c r="S22" s="68">
        <v>3542</v>
      </c>
      <c r="T22" s="69">
        <v>2.3346713861040298</v>
      </c>
      <c r="U22" s="70">
        <v>1875</v>
      </c>
      <c r="V22" s="71">
        <v>99.84</v>
      </c>
    </row>
    <row r="23" spans="2:22" ht="15" customHeight="1" x14ac:dyDescent="0.2">
      <c r="B23" s="38" t="s">
        <v>42</v>
      </c>
      <c r="C23" s="72">
        <v>38962</v>
      </c>
      <c r="D23" s="73">
        <v>64.686545357949299</v>
      </c>
      <c r="E23" s="74">
        <v>262</v>
      </c>
      <c r="F23" s="75">
        <v>0.43498472572718799</v>
      </c>
      <c r="G23" s="76">
        <v>378</v>
      </c>
      <c r="H23" s="75">
        <v>0.62757338291937803</v>
      </c>
      <c r="I23" s="76">
        <v>3649</v>
      </c>
      <c r="J23" s="75">
        <v>6.0582414663301902</v>
      </c>
      <c r="K23" s="76">
        <v>3259</v>
      </c>
      <c r="L23" s="75">
        <v>5.4107451188736899</v>
      </c>
      <c r="M23" s="76">
        <v>30196</v>
      </c>
      <c r="N23" s="75">
        <v>50.132819763580798</v>
      </c>
      <c r="O23" s="76">
        <v>48</v>
      </c>
      <c r="P23" s="75">
        <v>7.96918581484925E-2</v>
      </c>
      <c r="Q23" s="77">
        <v>1170</v>
      </c>
      <c r="R23" s="52">
        <v>1.9424890423695</v>
      </c>
      <c r="S23" s="78">
        <v>1562</v>
      </c>
      <c r="T23" s="79">
        <v>2.5933058839155301</v>
      </c>
      <c r="U23" s="59">
        <v>1458</v>
      </c>
      <c r="V23" s="60">
        <v>100</v>
      </c>
    </row>
    <row r="24" spans="2:22" ht="15" customHeight="1" x14ac:dyDescent="0.2">
      <c r="B24" s="11" t="s">
        <v>43</v>
      </c>
      <c r="C24" s="61">
        <v>41882</v>
      </c>
      <c r="D24" s="62">
        <v>65.565609443000696</v>
      </c>
      <c r="E24" s="63">
        <v>620</v>
      </c>
      <c r="F24" s="64">
        <v>0.970600206643915</v>
      </c>
      <c r="G24" s="65">
        <v>556</v>
      </c>
      <c r="H24" s="64">
        <v>0.87040921757099499</v>
      </c>
      <c r="I24" s="65">
        <v>6134</v>
      </c>
      <c r="J24" s="64">
        <v>9.6026801089576992</v>
      </c>
      <c r="K24" s="65">
        <v>4144</v>
      </c>
      <c r="L24" s="64">
        <v>6.4873665424715901</v>
      </c>
      <c r="M24" s="65">
        <v>28455</v>
      </c>
      <c r="N24" s="64">
        <v>44.545853032342897</v>
      </c>
      <c r="O24" s="65">
        <v>58</v>
      </c>
      <c r="P24" s="64">
        <v>9.0798083847333996E-2</v>
      </c>
      <c r="Q24" s="66">
        <v>1915</v>
      </c>
      <c r="R24" s="67">
        <v>2.9979022511662898</v>
      </c>
      <c r="S24" s="68">
        <v>2867</v>
      </c>
      <c r="T24" s="69">
        <v>4.48824321362597</v>
      </c>
      <c r="U24" s="70">
        <v>1389</v>
      </c>
      <c r="V24" s="71">
        <v>99.856011519078507</v>
      </c>
    </row>
    <row r="25" spans="2:22" ht="15" customHeight="1" x14ac:dyDescent="0.2">
      <c r="B25" s="38" t="s">
        <v>44</v>
      </c>
      <c r="C25" s="72">
        <v>65271</v>
      </c>
      <c r="D25" s="73">
        <v>66.892473559071902</v>
      </c>
      <c r="E25" s="74">
        <v>80</v>
      </c>
      <c r="F25" s="75">
        <v>8.1987373944412606E-2</v>
      </c>
      <c r="G25" s="76">
        <v>350</v>
      </c>
      <c r="H25" s="75">
        <v>0.35869476100680497</v>
      </c>
      <c r="I25" s="76">
        <v>2151</v>
      </c>
      <c r="J25" s="75">
        <v>2.2044355169303902</v>
      </c>
      <c r="K25" s="76">
        <v>7942</v>
      </c>
      <c r="L25" s="75">
        <v>8.1392965483315596</v>
      </c>
      <c r="M25" s="76">
        <v>53294</v>
      </c>
      <c r="N25" s="75">
        <v>54.617938837418997</v>
      </c>
      <c r="O25" s="76">
        <v>30</v>
      </c>
      <c r="P25" s="75">
        <v>3.0745265229154699E-2</v>
      </c>
      <c r="Q25" s="77">
        <v>1424</v>
      </c>
      <c r="R25" s="52">
        <v>1.45937525621054</v>
      </c>
      <c r="S25" s="78">
        <v>1098</v>
      </c>
      <c r="T25" s="79">
        <v>1.12527670738706</v>
      </c>
      <c r="U25" s="59">
        <v>1417</v>
      </c>
      <c r="V25" s="60">
        <v>100</v>
      </c>
    </row>
    <row r="26" spans="2:22" ht="15" customHeight="1" x14ac:dyDescent="0.2">
      <c r="B26" s="11" t="s">
        <v>45</v>
      </c>
      <c r="C26" s="61">
        <v>49015</v>
      </c>
      <c r="D26" s="62">
        <v>68.099088585083905</v>
      </c>
      <c r="E26" s="63">
        <v>380</v>
      </c>
      <c r="F26" s="64">
        <v>0.52795376236523295</v>
      </c>
      <c r="G26" s="65">
        <v>315</v>
      </c>
      <c r="H26" s="64">
        <v>0.43764588196065402</v>
      </c>
      <c r="I26" s="65">
        <v>1160</v>
      </c>
      <c r="J26" s="64">
        <v>1.61164832722018</v>
      </c>
      <c r="K26" s="65">
        <v>24482</v>
      </c>
      <c r="L26" s="64">
        <v>34.014115816383203</v>
      </c>
      <c r="M26" s="65">
        <v>22231</v>
      </c>
      <c r="N26" s="64">
        <v>30.8866844503723</v>
      </c>
      <c r="O26" s="65">
        <v>19</v>
      </c>
      <c r="P26" s="64">
        <v>2.6397688118261601E-2</v>
      </c>
      <c r="Q26" s="66">
        <v>428</v>
      </c>
      <c r="R26" s="67">
        <v>0.59464265866399901</v>
      </c>
      <c r="S26" s="68">
        <v>526</v>
      </c>
      <c r="T26" s="69">
        <v>0.73079915527397998</v>
      </c>
      <c r="U26" s="70">
        <v>1394</v>
      </c>
      <c r="V26" s="71">
        <v>100</v>
      </c>
    </row>
    <row r="27" spans="2:22" ht="15" customHeight="1" x14ac:dyDescent="0.2">
      <c r="B27" s="38" t="s">
        <v>46</v>
      </c>
      <c r="C27" s="72">
        <v>19396</v>
      </c>
      <c r="D27" s="73">
        <v>66.270329369960393</v>
      </c>
      <c r="E27" s="74">
        <v>207</v>
      </c>
      <c r="F27" s="75">
        <v>0.70725707257072601</v>
      </c>
      <c r="G27" s="76">
        <v>143</v>
      </c>
      <c r="H27" s="75">
        <v>0.48858821921552498</v>
      </c>
      <c r="I27" s="76">
        <v>355</v>
      </c>
      <c r="J27" s="75">
        <v>1.21292879595463</v>
      </c>
      <c r="K27" s="76">
        <v>495</v>
      </c>
      <c r="L27" s="75">
        <v>1.69126691266913</v>
      </c>
      <c r="M27" s="76">
        <v>17968</v>
      </c>
      <c r="N27" s="75">
        <v>61.3912805794725</v>
      </c>
      <c r="O27" s="76">
        <v>10</v>
      </c>
      <c r="P27" s="75">
        <v>3.4167008336750002E-2</v>
      </c>
      <c r="Q27" s="77">
        <v>218</v>
      </c>
      <c r="R27" s="52">
        <v>0.74484078174115098</v>
      </c>
      <c r="S27" s="78">
        <v>368</v>
      </c>
      <c r="T27" s="79">
        <v>1.2573459067924</v>
      </c>
      <c r="U27" s="59">
        <v>595</v>
      </c>
      <c r="V27" s="60">
        <v>98.823529411764696</v>
      </c>
    </row>
    <row r="28" spans="2:22" ht="15" customHeight="1" x14ac:dyDescent="0.2">
      <c r="B28" s="11" t="s">
        <v>47</v>
      </c>
      <c r="C28" s="61">
        <v>65564</v>
      </c>
      <c r="D28" s="62">
        <v>68.315046940285299</v>
      </c>
      <c r="E28" s="63">
        <v>204</v>
      </c>
      <c r="F28" s="64">
        <v>0.21255978243881099</v>
      </c>
      <c r="G28" s="65">
        <v>1807</v>
      </c>
      <c r="H28" s="64">
        <v>1.8828212101320201</v>
      </c>
      <c r="I28" s="65">
        <v>7583</v>
      </c>
      <c r="J28" s="64">
        <v>7.9011805403603104</v>
      </c>
      <c r="K28" s="65">
        <v>29655</v>
      </c>
      <c r="L28" s="64">
        <v>30.8993154324654</v>
      </c>
      <c r="M28" s="65">
        <v>22394</v>
      </c>
      <c r="N28" s="64">
        <v>23.333645921248699</v>
      </c>
      <c r="O28" s="65">
        <v>1870</v>
      </c>
      <c r="P28" s="64">
        <v>1.9484646723557699</v>
      </c>
      <c r="Q28" s="66">
        <v>2051</v>
      </c>
      <c r="R28" s="67">
        <v>2.1370593812843199</v>
      </c>
      <c r="S28" s="68">
        <v>3133</v>
      </c>
      <c r="T28" s="69">
        <v>3.26445979598429</v>
      </c>
      <c r="U28" s="70">
        <v>1444</v>
      </c>
      <c r="V28" s="71">
        <v>100</v>
      </c>
    </row>
    <row r="29" spans="2:22" ht="15" customHeight="1" x14ac:dyDescent="0.2">
      <c r="B29" s="38" t="s">
        <v>48</v>
      </c>
      <c r="C29" s="72">
        <v>102434</v>
      </c>
      <c r="D29" s="73">
        <v>65.130503894452403</v>
      </c>
      <c r="E29" s="74">
        <v>290</v>
      </c>
      <c r="F29" s="75">
        <v>0.18439039898267401</v>
      </c>
      <c r="G29" s="76">
        <v>2884</v>
      </c>
      <c r="H29" s="75">
        <v>1.8337307264345899</v>
      </c>
      <c r="I29" s="76">
        <v>19913</v>
      </c>
      <c r="J29" s="75">
        <v>12.661262120489599</v>
      </c>
      <c r="K29" s="76">
        <v>10847</v>
      </c>
      <c r="L29" s="75">
        <v>6.8968367509139998</v>
      </c>
      <c r="M29" s="76">
        <v>65231</v>
      </c>
      <c r="N29" s="75">
        <v>41.475759020823403</v>
      </c>
      <c r="O29" s="76">
        <v>102</v>
      </c>
      <c r="P29" s="75">
        <v>6.48545541249404E-2</v>
      </c>
      <c r="Q29" s="77">
        <v>3167</v>
      </c>
      <c r="R29" s="52">
        <v>2.0136703226832</v>
      </c>
      <c r="S29" s="78">
        <v>7798</v>
      </c>
      <c r="T29" s="79">
        <v>4.9581942457478902</v>
      </c>
      <c r="U29" s="59">
        <v>1834</v>
      </c>
      <c r="V29" s="60">
        <v>100</v>
      </c>
    </row>
    <row r="30" spans="2:22" ht="15" customHeight="1" x14ac:dyDescent="0.2">
      <c r="B30" s="11" t="s">
        <v>49</v>
      </c>
      <c r="C30" s="61">
        <v>133431</v>
      </c>
      <c r="D30" s="62">
        <v>66.085375940408198</v>
      </c>
      <c r="E30" s="63">
        <v>1262</v>
      </c>
      <c r="F30" s="64">
        <v>0.62504024129921198</v>
      </c>
      <c r="G30" s="65">
        <v>1637</v>
      </c>
      <c r="H30" s="64">
        <v>0.810769314585428</v>
      </c>
      <c r="I30" s="65">
        <v>7499</v>
      </c>
      <c r="J30" s="64">
        <v>3.71408618819556</v>
      </c>
      <c r="K30" s="65">
        <v>28984</v>
      </c>
      <c r="L30" s="64">
        <v>14.355123893673801</v>
      </c>
      <c r="M30" s="65">
        <v>90948</v>
      </c>
      <c r="N30" s="64">
        <v>45.044500685959399</v>
      </c>
      <c r="O30" s="65">
        <v>76</v>
      </c>
      <c r="P30" s="64">
        <v>3.7641092186006399E-2</v>
      </c>
      <c r="Q30" s="66">
        <v>3025</v>
      </c>
      <c r="R30" s="67">
        <v>1.4982145245088101</v>
      </c>
      <c r="S30" s="68">
        <v>4363</v>
      </c>
      <c r="T30" s="69">
        <v>2.1608958579940301</v>
      </c>
      <c r="U30" s="70">
        <v>3626</v>
      </c>
      <c r="V30" s="71">
        <v>100</v>
      </c>
    </row>
    <row r="31" spans="2:22" ht="15" customHeight="1" x14ac:dyDescent="0.2">
      <c r="B31" s="38" t="s">
        <v>50</v>
      </c>
      <c r="C31" s="72">
        <v>87873</v>
      </c>
      <c r="D31" s="73">
        <v>67.420359685735306</v>
      </c>
      <c r="E31" s="74">
        <v>2766</v>
      </c>
      <c r="F31" s="75">
        <v>2.1222072182666301</v>
      </c>
      <c r="G31" s="76">
        <v>3436</v>
      </c>
      <c r="H31" s="75">
        <v>2.63626319666094</v>
      </c>
      <c r="I31" s="76">
        <v>7239</v>
      </c>
      <c r="J31" s="75">
        <v>5.5541063098453201</v>
      </c>
      <c r="K31" s="76">
        <v>11292</v>
      </c>
      <c r="L31" s="75">
        <v>8.6637613552663897</v>
      </c>
      <c r="M31" s="76">
        <v>61088</v>
      </c>
      <c r="N31" s="75">
        <v>46.869629265897402</v>
      </c>
      <c r="O31" s="76">
        <v>95</v>
      </c>
      <c r="P31" s="75">
        <v>7.2888534249938602E-2</v>
      </c>
      <c r="Q31" s="77">
        <v>1957</v>
      </c>
      <c r="R31" s="52">
        <v>1.50150380554874</v>
      </c>
      <c r="S31" s="78">
        <v>5189</v>
      </c>
      <c r="T31" s="79">
        <v>3.9812484655045401</v>
      </c>
      <c r="U31" s="59">
        <v>2077</v>
      </c>
      <c r="V31" s="60">
        <v>99.133365430910004</v>
      </c>
    </row>
    <row r="32" spans="2:22" ht="15" customHeight="1" x14ac:dyDescent="0.2">
      <c r="B32" s="11" t="s">
        <v>51</v>
      </c>
      <c r="C32" s="61">
        <v>37979</v>
      </c>
      <c r="D32" s="62">
        <v>66.241671608469701</v>
      </c>
      <c r="E32" s="63">
        <v>90</v>
      </c>
      <c r="F32" s="64">
        <v>0.156974918896292</v>
      </c>
      <c r="G32" s="65">
        <v>143</v>
      </c>
      <c r="H32" s="64">
        <v>0.24941570446855299</v>
      </c>
      <c r="I32" s="65">
        <v>685</v>
      </c>
      <c r="J32" s="64">
        <v>1.19475354937733</v>
      </c>
      <c r="K32" s="65">
        <v>19928</v>
      </c>
      <c r="L32" s="64">
        <v>34.7577353751701</v>
      </c>
      <c r="M32" s="65">
        <v>17109</v>
      </c>
      <c r="N32" s="64">
        <v>29.840932082185098</v>
      </c>
      <c r="O32" s="65">
        <v>7</v>
      </c>
      <c r="P32" s="64">
        <v>1.22091603586005E-2</v>
      </c>
      <c r="Q32" s="66">
        <v>17</v>
      </c>
      <c r="R32" s="67">
        <v>2.9650818013744001E-2</v>
      </c>
      <c r="S32" s="68">
        <v>1662</v>
      </c>
      <c r="T32" s="69">
        <v>2.8988035022848599</v>
      </c>
      <c r="U32" s="70">
        <v>973</v>
      </c>
      <c r="V32" s="71">
        <v>100</v>
      </c>
    </row>
    <row r="33" spans="2:22" ht="15" customHeight="1" x14ac:dyDescent="0.2">
      <c r="B33" s="38" t="s">
        <v>52</v>
      </c>
      <c r="C33" s="72">
        <v>82428</v>
      </c>
      <c r="D33" s="73">
        <v>67.222861057421795</v>
      </c>
      <c r="E33" s="74">
        <v>420</v>
      </c>
      <c r="F33" s="75">
        <v>0.342524404863847</v>
      </c>
      <c r="G33" s="76">
        <v>784</v>
      </c>
      <c r="H33" s="75">
        <v>0.63937888907917995</v>
      </c>
      <c r="I33" s="76">
        <v>2958</v>
      </c>
      <c r="J33" s="75">
        <v>2.4123504513982299</v>
      </c>
      <c r="K33" s="76">
        <v>14823</v>
      </c>
      <c r="L33" s="75">
        <v>12.088664888801899</v>
      </c>
      <c r="M33" s="76">
        <v>62083</v>
      </c>
      <c r="N33" s="75">
        <v>50.630815778957597</v>
      </c>
      <c r="O33" s="76">
        <v>89</v>
      </c>
      <c r="P33" s="75">
        <v>7.2582552459243693E-2</v>
      </c>
      <c r="Q33" s="77">
        <v>1271</v>
      </c>
      <c r="R33" s="52">
        <v>1.0365440918617801</v>
      </c>
      <c r="S33" s="78">
        <v>1144</v>
      </c>
      <c r="T33" s="79">
        <v>0.93297123610533395</v>
      </c>
      <c r="U33" s="59">
        <v>2312</v>
      </c>
      <c r="V33" s="60">
        <v>100</v>
      </c>
    </row>
    <row r="34" spans="2:22" ht="15" customHeight="1" x14ac:dyDescent="0.2">
      <c r="B34" s="11" t="s">
        <v>53</v>
      </c>
      <c r="C34" s="61">
        <v>10232</v>
      </c>
      <c r="D34" s="62">
        <v>66.320974850920393</v>
      </c>
      <c r="E34" s="63">
        <v>1507</v>
      </c>
      <c r="F34" s="64">
        <v>9.7679543686803196</v>
      </c>
      <c r="G34" s="65">
        <v>47</v>
      </c>
      <c r="H34" s="64">
        <v>0.30464091262639398</v>
      </c>
      <c r="I34" s="65">
        <v>398</v>
      </c>
      <c r="J34" s="64">
        <v>2.5797251750064798</v>
      </c>
      <c r="K34" s="65">
        <v>131</v>
      </c>
      <c r="L34" s="64">
        <v>0.84910552242675696</v>
      </c>
      <c r="M34" s="65">
        <v>7931</v>
      </c>
      <c r="N34" s="64">
        <v>51.406533575317603</v>
      </c>
      <c r="O34" s="65">
        <v>21</v>
      </c>
      <c r="P34" s="64">
        <v>0.13611615245009101</v>
      </c>
      <c r="Q34" s="66">
        <v>197</v>
      </c>
      <c r="R34" s="67">
        <v>1.27689914441276</v>
      </c>
      <c r="S34" s="68">
        <v>323</v>
      </c>
      <c r="T34" s="69">
        <v>2.0935960591132998</v>
      </c>
      <c r="U34" s="70">
        <v>781</v>
      </c>
      <c r="V34" s="71">
        <v>99.231754161331594</v>
      </c>
    </row>
    <row r="35" spans="2:22" ht="15" customHeight="1" x14ac:dyDescent="0.2">
      <c r="B35" s="38" t="s">
        <v>54</v>
      </c>
      <c r="C35" s="72">
        <v>29725</v>
      </c>
      <c r="D35" s="73">
        <v>65.365585486531103</v>
      </c>
      <c r="E35" s="74">
        <v>747</v>
      </c>
      <c r="F35" s="75">
        <v>1.6426608026388101</v>
      </c>
      <c r="G35" s="76">
        <v>339</v>
      </c>
      <c r="H35" s="75">
        <v>0.74546454095657</v>
      </c>
      <c r="I35" s="76">
        <v>4583</v>
      </c>
      <c r="J35" s="75">
        <v>10.078064870808101</v>
      </c>
      <c r="K35" s="76">
        <v>2581</v>
      </c>
      <c r="L35" s="75">
        <v>5.6756459593183104</v>
      </c>
      <c r="M35" s="76">
        <v>20525</v>
      </c>
      <c r="N35" s="75">
        <v>45.1346893897746</v>
      </c>
      <c r="O35" s="76">
        <v>30</v>
      </c>
      <c r="P35" s="75">
        <v>6.5970313358988494E-2</v>
      </c>
      <c r="Q35" s="77">
        <v>920</v>
      </c>
      <c r="R35" s="52">
        <v>2.0230896096756501</v>
      </c>
      <c r="S35" s="78">
        <v>1143</v>
      </c>
      <c r="T35" s="79">
        <v>2.5134689389774598</v>
      </c>
      <c r="U35" s="59">
        <v>1073</v>
      </c>
      <c r="V35" s="60">
        <v>100</v>
      </c>
    </row>
    <row r="36" spans="2:22" ht="15" customHeight="1" x14ac:dyDescent="0.2">
      <c r="B36" s="11" t="s">
        <v>55</v>
      </c>
      <c r="C36" s="61">
        <v>32529</v>
      </c>
      <c r="D36" s="62">
        <v>67.335279140532805</v>
      </c>
      <c r="E36" s="63">
        <v>589</v>
      </c>
      <c r="F36" s="64">
        <v>1.2192345111676901</v>
      </c>
      <c r="G36" s="65">
        <v>881</v>
      </c>
      <c r="H36" s="64">
        <v>1.8236767476039699</v>
      </c>
      <c r="I36" s="65">
        <v>11883</v>
      </c>
      <c r="J36" s="64">
        <v>24.597901012233699</v>
      </c>
      <c r="K36" s="65">
        <v>4301</v>
      </c>
      <c r="L36" s="64">
        <v>8.9031029414808796</v>
      </c>
      <c r="M36" s="65">
        <v>12979</v>
      </c>
      <c r="N36" s="64">
        <v>26.866629406528801</v>
      </c>
      <c r="O36" s="65">
        <v>276</v>
      </c>
      <c r="P36" s="64">
        <v>0.57132211389182097</v>
      </c>
      <c r="Q36" s="66">
        <v>1620</v>
      </c>
      <c r="R36" s="67">
        <v>3.35341240762591</v>
      </c>
      <c r="S36" s="68">
        <v>6123</v>
      </c>
      <c r="T36" s="69">
        <v>12.6746568962305</v>
      </c>
      <c r="U36" s="70">
        <v>649</v>
      </c>
      <c r="V36" s="71">
        <v>100</v>
      </c>
    </row>
    <row r="37" spans="2:22" ht="15" customHeight="1" x14ac:dyDescent="0.2">
      <c r="B37" s="38" t="s">
        <v>56</v>
      </c>
      <c r="C37" s="72">
        <v>18332</v>
      </c>
      <c r="D37" s="73">
        <v>64.820904494183395</v>
      </c>
      <c r="E37" s="74">
        <v>81</v>
      </c>
      <c r="F37" s="75">
        <v>0.28641137159223501</v>
      </c>
      <c r="G37" s="76">
        <v>239</v>
      </c>
      <c r="H37" s="75">
        <v>0.84509034334005195</v>
      </c>
      <c r="I37" s="76">
        <v>817</v>
      </c>
      <c r="J37" s="75">
        <v>2.8888653159364899</v>
      </c>
      <c r="K37" s="76">
        <v>427</v>
      </c>
      <c r="L37" s="75">
        <v>1.5098476008627699</v>
      </c>
      <c r="M37" s="76">
        <v>16622</v>
      </c>
      <c r="N37" s="75">
        <v>58.774442205013997</v>
      </c>
      <c r="O37" s="76">
        <v>10</v>
      </c>
      <c r="P37" s="75">
        <v>3.5359428591633997E-2</v>
      </c>
      <c r="Q37" s="77">
        <v>136</v>
      </c>
      <c r="R37" s="52">
        <v>0.48088822884622201</v>
      </c>
      <c r="S37" s="78">
        <v>335</v>
      </c>
      <c r="T37" s="79">
        <v>1.1845408578197401</v>
      </c>
      <c r="U37" s="59">
        <v>478</v>
      </c>
      <c r="V37" s="60">
        <v>98.535564853556494</v>
      </c>
    </row>
    <row r="38" spans="2:22" ht="15" customHeight="1" x14ac:dyDescent="0.2">
      <c r="B38" s="11" t="s">
        <v>57</v>
      </c>
      <c r="C38" s="61">
        <v>136129</v>
      </c>
      <c r="D38" s="62">
        <v>66.914901983916295</v>
      </c>
      <c r="E38" s="63">
        <v>163</v>
      </c>
      <c r="F38" s="64">
        <v>8.0123478637016105E-2</v>
      </c>
      <c r="G38" s="65">
        <v>5415</v>
      </c>
      <c r="H38" s="64">
        <v>2.6617707780333899</v>
      </c>
      <c r="I38" s="65">
        <v>29750</v>
      </c>
      <c r="J38" s="64">
        <v>14.6237637389646</v>
      </c>
      <c r="K38" s="65">
        <v>27059</v>
      </c>
      <c r="L38" s="64">
        <v>13.300989008828299</v>
      </c>
      <c r="M38" s="65">
        <v>72272</v>
      </c>
      <c r="N38" s="64">
        <v>35.525669006468902</v>
      </c>
      <c r="O38" s="65">
        <v>162</v>
      </c>
      <c r="P38" s="64">
        <v>7.9631923553353398E-2</v>
      </c>
      <c r="Q38" s="66">
        <v>1308</v>
      </c>
      <c r="R38" s="67">
        <v>0.64295404943077905</v>
      </c>
      <c r="S38" s="68">
        <v>2526</v>
      </c>
      <c r="T38" s="69">
        <v>1.2416681413319199</v>
      </c>
      <c r="U38" s="70">
        <v>2538</v>
      </c>
      <c r="V38" s="71">
        <v>100</v>
      </c>
    </row>
    <row r="39" spans="2:22" ht="15" customHeight="1" x14ac:dyDescent="0.2">
      <c r="B39" s="38" t="s">
        <v>58</v>
      </c>
      <c r="C39" s="72">
        <v>29534</v>
      </c>
      <c r="D39" s="73">
        <v>66.252411503432199</v>
      </c>
      <c r="E39" s="74">
        <v>3520</v>
      </c>
      <c r="F39" s="75">
        <v>7.89627170353089</v>
      </c>
      <c r="G39" s="76">
        <v>205</v>
      </c>
      <c r="H39" s="75">
        <v>0.45986809637040699</v>
      </c>
      <c r="I39" s="76">
        <v>17145</v>
      </c>
      <c r="J39" s="75">
        <v>38.460675669612797</v>
      </c>
      <c r="K39" s="76">
        <v>751</v>
      </c>
      <c r="L39" s="75">
        <v>1.6846875140203701</v>
      </c>
      <c r="M39" s="76">
        <v>7534</v>
      </c>
      <c r="N39" s="75">
        <v>16.900713356364101</v>
      </c>
      <c r="O39" s="76">
        <v>27</v>
      </c>
      <c r="P39" s="75">
        <v>6.0567993180492601E-2</v>
      </c>
      <c r="Q39" s="77">
        <v>352</v>
      </c>
      <c r="R39" s="52">
        <v>0.78962717035308905</v>
      </c>
      <c r="S39" s="78">
        <v>6114</v>
      </c>
      <c r="T39" s="79">
        <v>13.7152855668716</v>
      </c>
      <c r="U39" s="59">
        <v>853</v>
      </c>
      <c r="V39" s="60">
        <v>98.827667057444302</v>
      </c>
    </row>
    <row r="40" spans="2:22" ht="15" customHeight="1" x14ac:dyDescent="0.2">
      <c r="B40" s="11" t="s">
        <v>59</v>
      </c>
      <c r="C40" s="61">
        <v>262628</v>
      </c>
      <c r="D40" s="62">
        <v>66.653300204811401</v>
      </c>
      <c r="E40" s="63">
        <v>1615</v>
      </c>
      <c r="F40" s="64">
        <v>0.40987663094099003</v>
      </c>
      <c r="G40" s="65">
        <v>9236</v>
      </c>
      <c r="H40" s="64">
        <v>2.3440375005393101</v>
      </c>
      <c r="I40" s="65">
        <v>69891</v>
      </c>
      <c r="J40" s="64">
        <v>17.737887066932998</v>
      </c>
      <c r="K40" s="65">
        <v>60275</v>
      </c>
      <c r="L40" s="64">
        <v>15.297408006172301</v>
      </c>
      <c r="M40" s="65">
        <v>119498</v>
      </c>
      <c r="N40" s="64">
        <v>30.327825166678899</v>
      </c>
      <c r="O40" s="65">
        <v>288</v>
      </c>
      <c r="P40" s="64">
        <v>7.3092550904647197E-2</v>
      </c>
      <c r="Q40" s="66">
        <v>1825</v>
      </c>
      <c r="R40" s="67">
        <v>0.46317328264229601</v>
      </c>
      <c r="S40" s="68">
        <v>26315</v>
      </c>
      <c r="T40" s="69">
        <v>6.6785780453326096</v>
      </c>
      <c r="U40" s="70">
        <v>4864</v>
      </c>
      <c r="V40" s="71">
        <v>99.876644736842096</v>
      </c>
    </row>
    <row r="41" spans="2:22" ht="15" customHeight="1" x14ac:dyDescent="0.2">
      <c r="B41" s="38" t="s">
        <v>60</v>
      </c>
      <c r="C41" s="72">
        <v>120970</v>
      </c>
      <c r="D41" s="73">
        <v>66.809154571763102</v>
      </c>
      <c r="E41" s="74">
        <v>2178</v>
      </c>
      <c r="F41" s="75">
        <v>1.20286301279077</v>
      </c>
      <c r="G41" s="76">
        <v>1250</v>
      </c>
      <c r="H41" s="75">
        <v>0.69034837740517396</v>
      </c>
      <c r="I41" s="76">
        <v>13122</v>
      </c>
      <c r="J41" s="75">
        <v>7.2470011266485503</v>
      </c>
      <c r="K41" s="76">
        <v>39144</v>
      </c>
      <c r="L41" s="75">
        <v>21.618397508118498</v>
      </c>
      <c r="M41" s="76">
        <v>61101</v>
      </c>
      <c r="N41" s="75">
        <v>33.744780966266802</v>
      </c>
      <c r="O41" s="76">
        <v>91</v>
      </c>
      <c r="P41" s="75">
        <v>5.02573618750966E-2</v>
      </c>
      <c r="Q41" s="77">
        <v>4084</v>
      </c>
      <c r="R41" s="52">
        <v>2.25550621865818</v>
      </c>
      <c r="S41" s="78">
        <v>7526</v>
      </c>
      <c r="T41" s="79">
        <v>4.1564495106810702</v>
      </c>
      <c r="U41" s="59">
        <v>2535</v>
      </c>
      <c r="V41" s="60">
        <v>99.960552268244598</v>
      </c>
    </row>
    <row r="42" spans="2:22" ht="15" customHeight="1" x14ac:dyDescent="0.2">
      <c r="B42" s="11" t="s">
        <v>61</v>
      </c>
      <c r="C42" s="61">
        <v>8984</v>
      </c>
      <c r="D42" s="62">
        <v>64.833658078949298</v>
      </c>
      <c r="E42" s="63">
        <v>1337</v>
      </c>
      <c r="F42" s="64">
        <v>9.6485530778667794</v>
      </c>
      <c r="G42" s="65">
        <v>61</v>
      </c>
      <c r="H42" s="64">
        <v>0.44021072382189502</v>
      </c>
      <c r="I42" s="65">
        <v>343</v>
      </c>
      <c r="J42" s="64">
        <v>2.4752832503427902</v>
      </c>
      <c r="K42" s="65">
        <v>289</v>
      </c>
      <c r="L42" s="64">
        <v>2.0855885112217698</v>
      </c>
      <c r="M42" s="65">
        <v>6892</v>
      </c>
      <c r="N42" s="64">
        <v>49.736595222631202</v>
      </c>
      <c r="O42" s="65">
        <v>20</v>
      </c>
      <c r="P42" s="64">
        <v>0.14433138485963801</v>
      </c>
      <c r="Q42" s="66">
        <v>42</v>
      </c>
      <c r="R42" s="67">
        <v>0.30309590820523902</v>
      </c>
      <c r="S42" s="68">
        <v>431</v>
      </c>
      <c r="T42" s="69">
        <v>3.1103413437251901</v>
      </c>
      <c r="U42" s="70">
        <v>468</v>
      </c>
      <c r="V42" s="71">
        <v>99.572649572649595</v>
      </c>
    </row>
    <row r="43" spans="2:22" ht="15" customHeight="1" x14ac:dyDescent="0.2">
      <c r="B43" s="38" t="s">
        <v>62</v>
      </c>
      <c r="C43" s="72">
        <v>167649</v>
      </c>
      <c r="D43" s="73">
        <v>65.438045238978106</v>
      </c>
      <c r="E43" s="74">
        <v>256</v>
      </c>
      <c r="F43" s="75">
        <v>9.9923886102382994E-2</v>
      </c>
      <c r="G43" s="76">
        <v>1106</v>
      </c>
      <c r="H43" s="75">
        <v>0.43170241417670102</v>
      </c>
      <c r="I43" s="76">
        <v>6124</v>
      </c>
      <c r="J43" s="75">
        <v>2.3903667128554398</v>
      </c>
      <c r="K43" s="76">
        <v>33494</v>
      </c>
      <c r="L43" s="75">
        <v>13.073635316848501</v>
      </c>
      <c r="M43" s="76">
        <v>119635</v>
      </c>
      <c r="N43" s="75">
        <v>46.696852007260098</v>
      </c>
      <c r="O43" s="76">
        <v>52</v>
      </c>
      <c r="P43" s="75">
        <v>2.02970393645465E-2</v>
      </c>
      <c r="Q43" s="77">
        <v>6982</v>
      </c>
      <c r="R43" s="52">
        <v>2.72526786237046</v>
      </c>
      <c r="S43" s="78">
        <v>2689</v>
      </c>
      <c r="T43" s="79">
        <v>1.0495911317551101</v>
      </c>
      <c r="U43" s="59">
        <v>3702</v>
      </c>
      <c r="V43" s="60">
        <v>99.891950297136702</v>
      </c>
    </row>
    <row r="44" spans="2:22" ht="15" customHeight="1" x14ac:dyDescent="0.2">
      <c r="B44" s="11" t="s">
        <v>63</v>
      </c>
      <c r="C44" s="61">
        <v>62339</v>
      </c>
      <c r="D44" s="62">
        <v>64.647564529342802</v>
      </c>
      <c r="E44" s="63">
        <v>11438</v>
      </c>
      <c r="F44" s="64">
        <v>11.861576911509999</v>
      </c>
      <c r="G44" s="65">
        <v>478</v>
      </c>
      <c r="H44" s="64">
        <v>0.49570150058592299</v>
      </c>
      <c r="I44" s="65">
        <v>5714</v>
      </c>
      <c r="J44" s="64">
        <v>5.9256032936149898</v>
      </c>
      <c r="K44" s="65">
        <v>7372</v>
      </c>
      <c r="L44" s="64">
        <v>7.6450030592456599</v>
      </c>
      <c r="M44" s="65">
        <v>35169</v>
      </c>
      <c r="N44" s="64">
        <v>36.4713934604735</v>
      </c>
      <c r="O44" s="65">
        <v>80</v>
      </c>
      <c r="P44" s="64">
        <v>8.2962594240321902E-2</v>
      </c>
      <c r="Q44" s="66">
        <v>2088</v>
      </c>
      <c r="R44" s="67">
        <v>2.1653237096723998</v>
      </c>
      <c r="S44" s="68">
        <v>3379</v>
      </c>
      <c r="T44" s="69">
        <v>3.5041325742256002</v>
      </c>
      <c r="U44" s="70">
        <v>1774</v>
      </c>
      <c r="V44" s="71">
        <v>99.6054114994363</v>
      </c>
    </row>
    <row r="45" spans="2:22" ht="15" customHeight="1" x14ac:dyDescent="0.2">
      <c r="B45" s="38" t="s">
        <v>64</v>
      </c>
      <c r="C45" s="72">
        <v>49009</v>
      </c>
      <c r="D45" s="73">
        <v>66.453782424168494</v>
      </c>
      <c r="E45" s="74">
        <v>1143</v>
      </c>
      <c r="F45" s="75">
        <v>1.5498515234104899</v>
      </c>
      <c r="G45" s="76">
        <v>1063</v>
      </c>
      <c r="H45" s="75">
        <v>1.4413754762776401</v>
      </c>
      <c r="I45" s="76">
        <v>10295</v>
      </c>
      <c r="J45" s="75">
        <v>13.959511315407701</v>
      </c>
      <c r="K45" s="76">
        <v>1776</v>
      </c>
      <c r="L45" s="75">
        <v>2.4081682463491001</v>
      </c>
      <c r="M45" s="76">
        <v>32343</v>
      </c>
      <c r="N45" s="75">
        <v>43.855509905219101</v>
      </c>
      <c r="O45" s="76">
        <v>260</v>
      </c>
      <c r="P45" s="75">
        <v>0.35254715318173802</v>
      </c>
      <c r="Q45" s="77">
        <v>2129</v>
      </c>
      <c r="R45" s="52">
        <v>2.88681880432277</v>
      </c>
      <c r="S45" s="78">
        <v>5553</v>
      </c>
      <c r="T45" s="79">
        <v>7.5295936216084298</v>
      </c>
      <c r="U45" s="59">
        <v>1312</v>
      </c>
      <c r="V45" s="60">
        <v>100</v>
      </c>
    </row>
    <row r="46" spans="2:22" ht="15" customHeight="1" x14ac:dyDescent="0.2">
      <c r="B46" s="11" t="s">
        <v>65</v>
      </c>
      <c r="C46" s="61">
        <v>170663</v>
      </c>
      <c r="D46" s="62">
        <v>64.877060397785996</v>
      </c>
      <c r="E46" s="63">
        <v>318</v>
      </c>
      <c r="F46" s="64">
        <v>0.120886807371814</v>
      </c>
      <c r="G46" s="65">
        <v>2150</v>
      </c>
      <c r="H46" s="64">
        <v>0.81731646493522303</v>
      </c>
      <c r="I46" s="65">
        <v>14869</v>
      </c>
      <c r="J46" s="64">
        <v>5.6524086126148001</v>
      </c>
      <c r="K46" s="65">
        <v>29304</v>
      </c>
      <c r="L46" s="64">
        <v>11.139833343470601</v>
      </c>
      <c r="M46" s="65">
        <v>120337</v>
      </c>
      <c r="N46" s="64">
        <v>45.7457727632139</v>
      </c>
      <c r="O46" s="65">
        <v>101</v>
      </c>
      <c r="P46" s="64">
        <v>3.83948664923058E-2</v>
      </c>
      <c r="Q46" s="66">
        <v>3584</v>
      </c>
      <c r="R46" s="67">
        <v>1.3624475396873701</v>
      </c>
      <c r="S46" s="68">
        <v>5060</v>
      </c>
      <c r="T46" s="69">
        <v>1.9235447965452199</v>
      </c>
      <c r="U46" s="70">
        <v>3220</v>
      </c>
      <c r="V46" s="71">
        <v>99.596273291925499</v>
      </c>
    </row>
    <row r="47" spans="2:22" ht="15" customHeight="1" x14ac:dyDescent="0.2">
      <c r="B47" s="38" t="s">
        <v>66</v>
      </c>
      <c r="C47" s="72">
        <v>14090</v>
      </c>
      <c r="D47" s="73">
        <v>67.786009814298097</v>
      </c>
      <c r="E47" s="74">
        <v>147</v>
      </c>
      <c r="F47" s="75">
        <v>0.70720677379005104</v>
      </c>
      <c r="G47" s="76">
        <v>218</v>
      </c>
      <c r="H47" s="75">
        <v>1.0487828346002099</v>
      </c>
      <c r="I47" s="76">
        <v>3233</v>
      </c>
      <c r="J47" s="75">
        <v>15.553738092947199</v>
      </c>
      <c r="K47" s="76">
        <v>1375</v>
      </c>
      <c r="L47" s="75">
        <v>6.6150293466756498</v>
      </c>
      <c r="M47" s="76">
        <v>8538</v>
      </c>
      <c r="N47" s="75">
        <v>41.075724045030299</v>
      </c>
      <c r="O47" s="76">
        <v>22</v>
      </c>
      <c r="P47" s="75">
        <v>0.10584046954681001</v>
      </c>
      <c r="Q47" s="77">
        <v>557</v>
      </c>
      <c r="R47" s="52">
        <v>2.6796882517078799</v>
      </c>
      <c r="S47" s="78">
        <v>760</v>
      </c>
      <c r="T47" s="79">
        <v>3.6563071297989</v>
      </c>
      <c r="U47" s="59">
        <v>291</v>
      </c>
      <c r="V47" s="60">
        <v>100</v>
      </c>
    </row>
    <row r="48" spans="2:22" ht="15" customHeight="1" x14ac:dyDescent="0.2">
      <c r="B48" s="11" t="s">
        <v>67</v>
      </c>
      <c r="C48" s="61">
        <v>64091</v>
      </c>
      <c r="D48" s="62">
        <v>67.693656393248702</v>
      </c>
      <c r="E48" s="63">
        <v>214</v>
      </c>
      <c r="F48" s="64">
        <v>0.22602927818500601</v>
      </c>
      <c r="G48" s="65">
        <v>390</v>
      </c>
      <c r="H48" s="64">
        <v>0.41192251631846899</v>
      </c>
      <c r="I48" s="65">
        <v>3251</v>
      </c>
      <c r="J48" s="64">
        <v>3.4337438475675399</v>
      </c>
      <c r="K48" s="65">
        <v>27414</v>
      </c>
      <c r="L48" s="64">
        <v>28.9549842624475</v>
      </c>
      <c r="M48" s="65">
        <v>31337</v>
      </c>
      <c r="N48" s="64">
        <v>33.098502291979102</v>
      </c>
      <c r="O48" s="65">
        <v>31</v>
      </c>
      <c r="P48" s="64">
        <v>3.2742558989416803E-2</v>
      </c>
      <c r="Q48" s="66">
        <v>1454</v>
      </c>
      <c r="R48" s="67">
        <v>1.5357316377616801</v>
      </c>
      <c r="S48" s="68">
        <v>2252</v>
      </c>
      <c r="T48" s="69">
        <v>2.3785884788440801</v>
      </c>
      <c r="U48" s="70">
        <v>1219</v>
      </c>
      <c r="V48" s="71">
        <v>100</v>
      </c>
    </row>
    <row r="49" spans="1:22" ht="15" customHeight="1" x14ac:dyDescent="0.2">
      <c r="B49" s="38" t="s">
        <v>68</v>
      </c>
      <c r="C49" s="72">
        <v>10418</v>
      </c>
      <c r="D49" s="73">
        <v>65.965934274678702</v>
      </c>
      <c r="E49" s="74">
        <v>1658</v>
      </c>
      <c r="F49" s="75">
        <v>10.4983220414108</v>
      </c>
      <c r="G49" s="76">
        <v>77</v>
      </c>
      <c r="H49" s="75">
        <v>0.48755777876274298</v>
      </c>
      <c r="I49" s="76">
        <v>415</v>
      </c>
      <c r="J49" s="75">
        <v>2.6277464699550399</v>
      </c>
      <c r="K49" s="76">
        <v>271</v>
      </c>
      <c r="L49" s="75">
        <v>1.7159501044766701</v>
      </c>
      <c r="M49" s="76">
        <v>7772</v>
      </c>
      <c r="N49" s="75">
        <v>49.211676059013499</v>
      </c>
      <c r="O49" s="76">
        <v>4</v>
      </c>
      <c r="P49" s="75">
        <v>2.5327676818843799E-2</v>
      </c>
      <c r="Q49" s="77">
        <v>221</v>
      </c>
      <c r="R49" s="52">
        <v>1.3993541442411199</v>
      </c>
      <c r="S49" s="78">
        <v>321</v>
      </c>
      <c r="T49" s="79">
        <v>2.0325460647122102</v>
      </c>
      <c r="U49" s="59">
        <v>668</v>
      </c>
      <c r="V49" s="60">
        <v>100</v>
      </c>
    </row>
    <row r="50" spans="1:22" ht="15" customHeight="1" x14ac:dyDescent="0.2">
      <c r="B50" s="11" t="s">
        <v>69</v>
      </c>
      <c r="C50" s="61">
        <v>86808</v>
      </c>
      <c r="D50" s="62">
        <v>64.708688651678699</v>
      </c>
      <c r="E50" s="63">
        <v>183</v>
      </c>
      <c r="F50" s="64">
        <v>0.136412427693959</v>
      </c>
      <c r="G50" s="65">
        <v>881</v>
      </c>
      <c r="H50" s="64">
        <v>0.65671775299660096</v>
      </c>
      <c r="I50" s="65">
        <v>3197</v>
      </c>
      <c r="J50" s="64">
        <v>2.38311765758244</v>
      </c>
      <c r="K50" s="65">
        <v>23428</v>
      </c>
      <c r="L50" s="64">
        <v>17.463772437235399</v>
      </c>
      <c r="M50" s="65">
        <v>58374</v>
      </c>
      <c r="N50" s="64">
        <v>43.513328165066497</v>
      </c>
      <c r="O50" s="65">
        <v>69</v>
      </c>
      <c r="P50" s="64">
        <v>5.1434194048541999E-2</v>
      </c>
      <c r="Q50" s="66">
        <v>676</v>
      </c>
      <c r="R50" s="67">
        <v>0.50390601705528104</v>
      </c>
      <c r="S50" s="68">
        <v>1963</v>
      </c>
      <c r="T50" s="69">
        <v>1.4632655495259099</v>
      </c>
      <c r="U50" s="70">
        <v>1802</v>
      </c>
      <c r="V50" s="71">
        <v>100</v>
      </c>
    </row>
    <row r="51" spans="1:22" ht="15" customHeight="1" x14ac:dyDescent="0.2">
      <c r="B51" s="38" t="s">
        <v>70</v>
      </c>
      <c r="C51" s="72">
        <v>297559</v>
      </c>
      <c r="D51" s="73">
        <v>67.069303226126394</v>
      </c>
      <c r="E51" s="74">
        <v>1380</v>
      </c>
      <c r="F51" s="75">
        <v>0.31104970258689701</v>
      </c>
      <c r="G51" s="76">
        <v>5002</v>
      </c>
      <c r="H51" s="75">
        <v>1.1274424727098999</v>
      </c>
      <c r="I51" s="76">
        <v>141743</v>
      </c>
      <c r="J51" s="75">
        <v>31.948636227372798</v>
      </c>
      <c r="K51" s="76">
        <v>49792</v>
      </c>
      <c r="L51" s="75">
        <v>11.223033906671599</v>
      </c>
      <c r="M51" s="76">
        <v>94162</v>
      </c>
      <c r="N51" s="75">
        <v>21.2239580398459</v>
      </c>
      <c r="O51" s="76">
        <v>306</v>
      </c>
      <c r="P51" s="75">
        <v>6.8971890573616204E-2</v>
      </c>
      <c r="Q51" s="77">
        <v>5174</v>
      </c>
      <c r="R51" s="52">
        <v>1.16621098636565</v>
      </c>
      <c r="S51" s="78">
        <v>43209</v>
      </c>
      <c r="T51" s="79">
        <v>9.7392366659979892</v>
      </c>
      <c r="U51" s="59">
        <v>8472</v>
      </c>
      <c r="V51" s="60">
        <v>99.988196411709197</v>
      </c>
    </row>
    <row r="52" spans="1:22" ht="15" customHeight="1" x14ac:dyDescent="0.2">
      <c r="B52" s="11" t="s">
        <v>71</v>
      </c>
      <c r="C52" s="61">
        <v>48008</v>
      </c>
      <c r="D52" s="62">
        <v>64.976652906543904</v>
      </c>
      <c r="E52" s="63">
        <v>899</v>
      </c>
      <c r="F52" s="64">
        <v>1.2167557691006301</v>
      </c>
      <c r="G52" s="65">
        <v>452</v>
      </c>
      <c r="H52" s="64">
        <v>0.61176152128307504</v>
      </c>
      <c r="I52" s="65">
        <v>7929</v>
      </c>
      <c r="J52" s="64">
        <v>10.731542261622799</v>
      </c>
      <c r="K52" s="65">
        <v>890</v>
      </c>
      <c r="L52" s="64">
        <v>1.2045746768626899</v>
      </c>
      <c r="M52" s="65">
        <v>36560</v>
      </c>
      <c r="N52" s="64">
        <v>49.482303579887699</v>
      </c>
      <c r="O52" s="65">
        <v>508</v>
      </c>
      <c r="P52" s="64">
        <v>0.68755498409690696</v>
      </c>
      <c r="Q52" s="66">
        <v>770</v>
      </c>
      <c r="R52" s="67">
        <v>1.0421601136901899</v>
      </c>
      <c r="S52" s="68">
        <v>4387</v>
      </c>
      <c r="T52" s="69">
        <v>5.9376057386478998</v>
      </c>
      <c r="U52" s="70">
        <v>981</v>
      </c>
      <c r="V52" s="71">
        <v>100</v>
      </c>
    </row>
    <row r="53" spans="1:22" ht="15" customHeight="1" x14ac:dyDescent="0.2">
      <c r="B53" s="38" t="s">
        <v>72</v>
      </c>
      <c r="C53" s="72">
        <v>7340</v>
      </c>
      <c r="D53" s="73">
        <v>65.389755011135904</v>
      </c>
      <c r="E53" s="74">
        <v>85</v>
      </c>
      <c r="F53" s="75">
        <v>0.75723830734966602</v>
      </c>
      <c r="G53" s="76">
        <v>48</v>
      </c>
      <c r="H53" s="75">
        <v>0.42761692650334099</v>
      </c>
      <c r="I53" s="76">
        <v>69</v>
      </c>
      <c r="J53" s="75">
        <v>0.61469933184855197</v>
      </c>
      <c r="K53" s="76">
        <v>146</v>
      </c>
      <c r="L53" s="75">
        <v>1.3006681514476599</v>
      </c>
      <c r="M53" s="76">
        <v>6879</v>
      </c>
      <c r="N53" s="75">
        <v>61.282850779509999</v>
      </c>
      <c r="O53" s="76">
        <v>4</v>
      </c>
      <c r="P53" s="75">
        <v>3.5634743875278402E-2</v>
      </c>
      <c r="Q53" s="77">
        <v>109</v>
      </c>
      <c r="R53" s="52">
        <v>0.97104677060133604</v>
      </c>
      <c r="S53" s="78">
        <v>75</v>
      </c>
      <c r="T53" s="79">
        <v>0.66815144766147005</v>
      </c>
      <c r="U53" s="59">
        <v>295</v>
      </c>
      <c r="V53" s="60">
        <v>100</v>
      </c>
    </row>
    <row r="54" spans="1:22" ht="15" customHeight="1" x14ac:dyDescent="0.2">
      <c r="B54" s="11" t="s">
        <v>73</v>
      </c>
      <c r="C54" s="61">
        <v>112575</v>
      </c>
      <c r="D54" s="62">
        <v>67.889061765025104</v>
      </c>
      <c r="E54" s="63">
        <v>411</v>
      </c>
      <c r="F54" s="64">
        <v>0.247856134891631</v>
      </c>
      <c r="G54" s="65">
        <v>3538</v>
      </c>
      <c r="H54" s="64">
        <v>2.1336131514515602</v>
      </c>
      <c r="I54" s="65">
        <v>13139</v>
      </c>
      <c r="J54" s="64">
        <v>7.9235565847716201</v>
      </c>
      <c r="K54" s="65">
        <v>32942</v>
      </c>
      <c r="L54" s="64">
        <v>19.8658802812655</v>
      </c>
      <c r="M54" s="65">
        <v>58396</v>
      </c>
      <c r="N54" s="64">
        <v>35.216075068446898</v>
      </c>
      <c r="O54" s="65">
        <v>117</v>
      </c>
      <c r="P54" s="64">
        <v>7.0557585845062804E-2</v>
      </c>
      <c r="Q54" s="66">
        <v>4032</v>
      </c>
      <c r="R54" s="67">
        <v>2.4315229583529301</v>
      </c>
      <c r="S54" s="68">
        <v>9182</v>
      </c>
      <c r="T54" s="69">
        <v>5.5372628481142403</v>
      </c>
      <c r="U54" s="70">
        <v>1984</v>
      </c>
      <c r="V54" s="71">
        <v>100</v>
      </c>
    </row>
    <row r="55" spans="1:22" ht="15" customHeight="1" x14ac:dyDescent="0.2">
      <c r="B55" s="38" t="s">
        <v>74</v>
      </c>
      <c r="C55" s="72">
        <v>79839</v>
      </c>
      <c r="D55" s="73">
        <v>66.700919822551896</v>
      </c>
      <c r="E55" s="74">
        <v>2102</v>
      </c>
      <c r="F55" s="75">
        <v>1.7561008212403</v>
      </c>
      <c r="G55" s="76">
        <v>3223</v>
      </c>
      <c r="H55" s="75">
        <v>2.69263222971336</v>
      </c>
      <c r="I55" s="76">
        <v>16774</v>
      </c>
      <c r="J55" s="75">
        <v>14.0137179712106</v>
      </c>
      <c r="K55" s="76">
        <v>5134</v>
      </c>
      <c r="L55" s="75">
        <v>4.2891634710978597</v>
      </c>
      <c r="M55" s="76">
        <v>47439</v>
      </c>
      <c r="N55" s="75">
        <v>39.6325722449184</v>
      </c>
      <c r="O55" s="76">
        <v>499</v>
      </c>
      <c r="P55" s="75">
        <v>0.41688597040861503</v>
      </c>
      <c r="Q55" s="77">
        <v>4668</v>
      </c>
      <c r="R55" s="52">
        <v>3.89984711396276</v>
      </c>
      <c r="S55" s="78">
        <v>7506</v>
      </c>
      <c r="T55" s="79">
        <v>6.2708338554851002</v>
      </c>
      <c r="U55" s="59">
        <v>2256</v>
      </c>
      <c r="V55" s="60">
        <v>100</v>
      </c>
    </row>
    <row r="56" spans="1:22" ht="15" customHeight="1" x14ac:dyDescent="0.2">
      <c r="B56" s="11" t="s">
        <v>75</v>
      </c>
      <c r="C56" s="61">
        <v>30267</v>
      </c>
      <c r="D56" s="62">
        <v>64.678605008975097</v>
      </c>
      <c r="E56" s="63">
        <v>34</v>
      </c>
      <c r="F56" s="64">
        <v>7.2655782545516703E-2</v>
      </c>
      <c r="G56" s="65">
        <v>175</v>
      </c>
      <c r="H56" s="64">
        <v>0.373963586631336</v>
      </c>
      <c r="I56" s="65">
        <v>273</v>
      </c>
      <c r="J56" s="64">
        <v>0.58338319514488401</v>
      </c>
      <c r="K56" s="65">
        <v>1566</v>
      </c>
      <c r="L56" s="64">
        <v>3.3464398666552699</v>
      </c>
      <c r="M56" s="65">
        <v>27925</v>
      </c>
      <c r="N56" s="64">
        <v>59.673903752457498</v>
      </c>
      <c r="O56" s="65">
        <v>4</v>
      </c>
      <c r="P56" s="64">
        <v>8.5477391230019701E-3</v>
      </c>
      <c r="Q56" s="66">
        <v>290</v>
      </c>
      <c r="R56" s="67">
        <v>0.61971108641764305</v>
      </c>
      <c r="S56" s="68">
        <v>117</v>
      </c>
      <c r="T56" s="69">
        <v>0.250021369347808</v>
      </c>
      <c r="U56" s="70">
        <v>733</v>
      </c>
      <c r="V56" s="71">
        <v>100</v>
      </c>
    </row>
    <row r="57" spans="1:22" ht="15" customHeight="1" x14ac:dyDescent="0.2">
      <c r="B57" s="38" t="s">
        <v>76</v>
      </c>
      <c r="C57" s="72">
        <v>82092</v>
      </c>
      <c r="D57" s="73">
        <v>67.356985788834606</v>
      </c>
      <c r="E57" s="74">
        <v>1660</v>
      </c>
      <c r="F57" s="75">
        <v>1.36204010633759</v>
      </c>
      <c r="G57" s="76">
        <v>1764</v>
      </c>
      <c r="H57" s="75">
        <v>1.4473727395057301</v>
      </c>
      <c r="I57" s="76">
        <v>8381</v>
      </c>
      <c r="J57" s="75">
        <v>6.8766615248285099</v>
      </c>
      <c r="K57" s="76">
        <v>12578</v>
      </c>
      <c r="L57" s="75">
        <v>10.320325576815801</v>
      </c>
      <c r="M57" s="76">
        <v>56198</v>
      </c>
      <c r="N57" s="75">
        <v>46.110801142144503</v>
      </c>
      <c r="O57" s="76">
        <v>55</v>
      </c>
      <c r="P57" s="75">
        <v>4.5127834848534602E-2</v>
      </c>
      <c r="Q57" s="77">
        <v>1456</v>
      </c>
      <c r="R57" s="52">
        <v>1.1946568643539299</v>
      </c>
      <c r="S57" s="78">
        <v>4676</v>
      </c>
      <c r="T57" s="79">
        <v>3.8366864682135899</v>
      </c>
      <c r="U57" s="59">
        <v>2242</v>
      </c>
      <c r="V57" s="60">
        <v>99.955396966993803</v>
      </c>
    </row>
    <row r="58" spans="1:22" ht="15" customHeight="1" thickBot="1" x14ac:dyDescent="0.25">
      <c r="B58" s="14" t="s">
        <v>77</v>
      </c>
      <c r="C58" s="81">
        <v>8813</v>
      </c>
      <c r="D58" s="82">
        <v>65.470618824753004</v>
      </c>
      <c r="E58" s="83">
        <v>388</v>
      </c>
      <c r="F58" s="84">
        <v>2.8824010103261299</v>
      </c>
      <c r="G58" s="85">
        <v>51</v>
      </c>
      <c r="H58" s="84">
        <v>0.37887229774905301</v>
      </c>
      <c r="I58" s="85">
        <v>1025</v>
      </c>
      <c r="J58" s="84">
        <v>7.6145902978976299</v>
      </c>
      <c r="K58" s="85">
        <v>157</v>
      </c>
      <c r="L58" s="84">
        <v>1.16633236758042</v>
      </c>
      <c r="M58" s="85">
        <v>6996</v>
      </c>
      <c r="N58" s="84">
        <v>51.972364608870102</v>
      </c>
      <c r="O58" s="85">
        <v>27</v>
      </c>
      <c r="P58" s="84">
        <v>0.20057945174949901</v>
      </c>
      <c r="Q58" s="86">
        <v>169</v>
      </c>
      <c r="R58" s="87">
        <v>1.2554787905801901</v>
      </c>
      <c r="S58" s="88">
        <v>303</v>
      </c>
      <c r="T58" s="89">
        <v>2.2509471807443702</v>
      </c>
      <c r="U58" s="90">
        <v>349</v>
      </c>
      <c r="V58" s="91">
        <v>100</v>
      </c>
    </row>
    <row r="59" spans="1:22" x14ac:dyDescent="0.2">
      <c r="B59" s="15"/>
    </row>
    <row r="60" spans="1:22" x14ac:dyDescent="0.2">
      <c r="B60" s="15" t="str">
        <f>CONCATENATE("NOTE: Table reads (for US Totals): Of all ",TEXT(C7,"#,##0")," public school male students with disabilities served under the Individuals with Disabilities Education Act (IDEA), ",TEXT(E7,"#,##0")," (",TEXT(F7,"0.0"),"%) are American Indian or Alaska Native.")</f>
        <v>NOTE: Table reads (for US Totals): Of all 4,057,058 public school male students with disabilities served under the Individuals with Disabilities Education Act (IDEA), 58,367 (1.0%) are American Indian or Alaska Native.</v>
      </c>
    </row>
    <row r="61" spans="1:22" x14ac:dyDescent="0.2">
      <c r="B61" s="15" t="s">
        <v>79</v>
      </c>
    </row>
    <row r="62" spans="1:22" ht="14.1" customHeight="1" x14ac:dyDescent="0.2">
      <c r="A62" s="13"/>
      <c r="B62" s="49" t="s">
        <v>22</v>
      </c>
      <c r="C62" s="10"/>
      <c r="D62" s="10"/>
      <c r="E62" s="35"/>
      <c r="F62" s="35"/>
      <c r="G62" s="35"/>
      <c r="H62" s="35"/>
      <c r="I62" s="35"/>
      <c r="J62" s="35"/>
      <c r="S62" s="2"/>
      <c r="T62" s="2"/>
      <c r="U62" s="35"/>
      <c r="V62" s="36"/>
    </row>
  </sheetData>
  <mergeCells count="14">
    <mergeCell ref="B4:B6"/>
    <mergeCell ref="E4:R4"/>
    <mergeCell ref="B2:V2"/>
    <mergeCell ref="S4:T5"/>
    <mergeCell ref="E5:F5"/>
    <mergeCell ref="G5:H5"/>
    <mergeCell ref="I5:J5"/>
    <mergeCell ref="K5:L5"/>
    <mergeCell ref="M5:N5"/>
    <mergeCell ref="O5:P5"/>
    <mergeCell ref="Q5:R5"/>
    <mergeCell ref="C5:D5"/>
    <mergeCell ref="U4:U5"/>
    <mergeCell ref="V4:V5"/>
  </mergeCells>
  <phoneticPr fontId="15" type="noConversion"/>
  <printOptions horizontalCentered="1"/>
  <pageMargins left="0.25" right="0.2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2"/>
  <sheetViews>
    <sheetView showGridLines="0" tabSelected="1" topLeftCell="A22" workbookViewId="0"/>
  </sheetViews>
  <sheetFormatPr defaultColWidth="12.1640625" defaultRowHeight="14.25" x14ac:dyDescent="0.2"/>
  <cols>
    <col min="1" max="1" width="13" style="24" customWidth="1"/>
    <col min="2" max="2" width="22.83203125" style="2" customWidth="1"/>
    <col min="3" max="18" width="13" style="2" customWidth="1"/>
    <col min="19" max="19" width="13" style="5" customWidth="1"/>
    <col min="20" max="20" width="13" style="12" customWidth="1"/>
    <col min="21" max="22" width="13" style="2" customWidth="1"/>
    <col min="23" max="16384" width="12.1640625" style="13"/>
  </cols>
  <sheetData>
    <row r="1" spans="1:22" s="2" customFormat="1" ht="15" customHeight="1" x14ac:dyDescent="0.2">
      <c r="A1" s="2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0"/>
      <c r="T1" s="5"/>
      <c r="U1" s="1"/>
      <c r="V1" s="1"/>
    </row>
    <row r="2" spans="1:22" s="50" customFormat="1" ht="36" customHeight="1" x14ac:dyDescent="0.25">
      <c r="B2" s="96" t="s">
        <v>25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s="2" customFormat="1" ht="15" customHeight="1" thickBot="1" x14ac:dyDescent="0.3">
      <c r="A3" s="2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</row>
    <row r="4" spans="1:22" s="6" customFormat="1" ht="15" customHeight="1" x14ac:dyDescent="0.25">
      <c r="A4" s="22"/>
      <c r="B4" s="97" t="s">
        <v>0</v>
      </c>
      <c r="C4" s="25"/>
      <c r="D4" s="26"/>
      <c r="E4" s="101" t="s">
        <v>11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4" t="s">
        <v>20</v>
      </c>
      <c r="T4" s="105"/>
      <c r="U4" s="110" t="s">
        <v>10</v>
      </c>
      <c r="V4" s="112" t="s">
        <v>12</v>
      </c>
    </row>
    <row r="5" spans="1:22" s="6" customFormat="1" ht="30" customHeight="1" x14ac:dyDescent="0.25">
      <c r="A5" s="22"/>
      <c r="B5" s="97"/>
      <c r="C5" s="94" t="s">
        <v>19</v>
      </c>
      <c r="D5" s="95"/>
      <c r="E5" s="107" t="s">
        <v>1</v>
      </c>
      <c r="F5" s="100"/>
      <c r="G5" s="108" t="s">
        <v>2</v>
      </c>
      <c r="H5" s="100"/>
      <c r="I5" s="99" t="s">
        <v>3</v>
      </c>
      <c r="J5" s="100"/>
      <c r="K5" s="99" t="s">
        <v>4</v>
      </c>
      <c r="L5" s="100"/>
      <c r="M5" s="99" t="s">
        <v>5</v>
      </c>
      <c r="N5" s="100"/>
      <c r="O5" s="99" t="s">
        <v>6</v>
      </c>
      <c r="P5" s="100"/>
      <c r="Q5" s="99" t="s">
        <v>7</v>
      </c>
      <c r="R5" s="109"/>
      <c r="S5" s="94"/>
      <c r="T5" s="106"/>
      <c r="U5" s="111"/>
      <c r="V5" s="113"/>
    </row>
    <row r="6" spans="1:22" s="6" customFormat="1" ht="15" customHeight="1" thickBot="1" x14ac:dyDescent="0.3">
      <c r="A6" s="22"/>
      <c r="B6" s="98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8" t="s">
        <v>8</v>
      </c>
      <c r="T6" s="8" t="s">
        <v>9</v>
      </c>
      <c r="U6" s="39"/>
      <c r="V6" s="40"/>
    </row>
    <row r="7" spans="1:22" s="10" customFormat="1" ht="15" customHeight="1" x14ac:dyDescent="0.2">
      <c r="A7" s="23"/>
      <c r="B7" s="37" t="s">
        <v>26</v>
      </c>
      <c r="C7" s="51">
        <v>2029368</v>
      </c>
      <c r="D7" s="52">
        <v>33.3425231819133</v>
      </c>
      <c r="E7" s="53">
        <v>30671</v>
      </c>
      <c r="F7" s="54">
        <v>0.50392463491710904</v>
      </c>
      <c r="G7" s="55">
        <v>44166</v>
      </c>
      <c r="H7" s="54">
        <v>0.72564753107981605</v>
      </c>
      <c r="I7" s="55">
        <v>434918</v>
      </c>
      <c r="J7" s="54">
        <v>7.14570422773562</v>
      </c>
      <c r="K7" s="55">
        <v>381050</v>
      </c>
      <c r="L7" s="54">
        <v>6.2606528034679103</v>
      </c>
      <c r="M7" s="55">
        <v>1081550</v>
      </c>
      <c r="N7" s="54">
        <v>17.769870199686999</v>
      </c>
      <c r="O7" s="55">
        <v>7346</v>
      </c>
      <c r="P7" s="54">
        <v>0.120694805128658</v>
      </c>
      <c r="Q7" s="56">
        <v>49667</v>
      </c>
      <c r="R7" s="52">
        <v>0.816028979897234</v>
      </c>
      <c r="S7" s="57">
        <v>188249</v>
      </c>
      <c r="T7" s="58">
        <v>3.0929317139483801</v>
      </c>
      <c r="U7" s="59">
        <v>95635</v>
      </c>
      <c r="V7" s="60">
        <v>99.893344486851007</v>
      </c>
    </row>
    <row r="8" spans="1:22" ht="15" customHeight="1" x14ac:dyDescent="0.2">
      <c r="B8" s="11" t="s">
        <v>27</v>
      </c>
      <c r="C8" s="61">
        <v>30618</v>
      </c>
      <c r="D8" s="62">
        <v>34.869657316614799</v>
      </c>
      <c r="E8" s="63">
        <v>265</v>
      </c>
      <c r="F8" s="64">
        <v>0.301798262097555</v>
      </c>
      <c r="G8" s="65">
        <v>227</v>
      </c>
      <c r="H8" s="64">
        <v>0.25852153017413199</v>
      </c>
      <c r="I8" s="65">
        <v>824</v>
      </c>
      <c r="J8" s="64">
        <v>0.93842176591843496</v>
      </c>
      <c r="K8" s="65">
        <v>11999</v>
      </c>
      <c r="L8" s="64">
        <v>13.665197535503999</v>
      </c>
      <c r="M8" s="65">
        <v>17035</v>
      </c>
      <c r="N8" s="64">
        <v>19.400503376724</v>
      </c>
      <c r="O8" s="65">
        <v>12</v>
      </c>
      <c r="P8" s="64">
        <v>1.3666336396870401E-2</v>
      </c>
      <c r="Q8" s="66">
        <v>256</v>
      </c>
      <c r="R8" s="67">
        <v>0.29154850979990199</v>
      </c>
      <c r="S8" s="68">
        <v>464</v>
      </c>
      <c r="T8" s="69">
        <v>0.52843167401232205</v>
      </c>
      <c r="U8" s="70">
        <v>1432</v>
      </c>
      <c r="V8" s="71">
        <v>100</v>
      </c>
    </row>
    <row r="9" spans="1:22" ht="15" customHeight="1" x14ac:dyDescent="0.2">
      <c r="B9" s="38" t="s">
        <v>28</v>
      </c>
      <c r="C9" s="72">
        <v>6512</v>
      </c>
      <c r="D9" s="73">
        <v>33.6207341628375</v>
      </c>
      <c r="E9" s="74">
        <v>1804</v>
      </c>
      <c r="F9" s="75">
        <v>9.3138520315968805</v>
      </c>
      <c r="G9" s="76">
        <v>248</v>
      </c>
      <c r="H9" s="75">
        <v>1.2803965098869301</v>
      </c>
      <c r="I9" s="76">
        <v>476</v>
      </c>
      <c r="J9" s="75">
        <v>2.4575352367184702</v>
      </c>
      <c r="K9" s="76">
        <v>338</v>
      </c>
      <c r="L9" s="75">
        <v>1.74505653363622</v>
      </c>
      <c r="M9" s="76">
        <v>2863</v>
      </c>
      <c r="N9" s="75">
        <v>14.7813516443802</v>
      </c>
      <c r="O9" s="76">
        <v>169</v>
      </c>
      <c r="P9" s="75">
        <v>0.87252826681811102</v>
      </c>
      <c r="Q9" s="77">
        <v>614</v>
      </c>
      <c r="R9" s="52">
        <v>3.1700139398007101</v>
      </c>
      <c r="S9" s="78">
        <v>978</v>
      </c>
      <c r="T9" s="79">
        <v>5.0493055914089497</v>
      </c>
      <c r="U9" s="59">
        <v>493</v>
      </c>
      <c r="V9" s="60">
        <v>100</v>
      </c>
    </row>
    <row r="10" spans="1:22" ht="15" customHeight="1" x14ac:dyDescent="0.2">
      <c r="B10" s="11" t="s">
        <v>29</v>
      </c>
      <c r="C10" s="61">
        <v>41706</v>
      </c>
      <c r="D10" s="62">
        <v>32.869651568768099</v>
      </c>
      <c r="E10" s="63">
        <v>2694</v>
      </c>
      <c r="F10" s="64">
        <v>2.1232158760432802</v>
      </c>
      <c r="G10" s="65">
        <v>580</v>
      </c>
      <c r="H10" s="64">
        <v>0.457114034188977</v>
      </c>
      <c r="I10" s="65">
        <v>17551</v>
      </c>
      <c r="J10" s="64">
        <v>13.8324283000875</v>
      </c>
      <c r="K10" s="65">
        <v>2674</v>
      </c>
      <c r="L10" s="64">
        <v>2.1074533231402199</v>
      </c>
      <c r="M10" s="65">
        <v>17453</v>
      </c>
      <c r="N10" s="64">
        <v>13.7551917908624</v>
      </c>
      <c r="O10" s="65">
        <v>113</v>
      </c>
      <c r="P10" s="64">
        <v>8.9058423902335204E-2</v>
      </c>
      <c r="Q10" s="66">
        <v>641</v>
      </c>
      <c r="R10" s="67">
        <v>0.50518982054333506</v>
      </c>
      <c r="S10" s="68">
        <v>3194</v>
      </c>
      <c r="T10" s="69">
        <v>2.5172796986199901</v>
      </c>
      <c r="U10" s="70">
        <v>1920</v>
      </c>
      <c r="V10" s="71">
        <v>99.7916666666667</v>
      </c>
    </row>
    <row r="11" spans="1:22" ht="15" customHeight="1" x14ac:dyDescent="0.2">
      <c r="B11" s="38" t="s">
        <v>30</v>
      </c>
      <c r="C11" s="72">
        <v>17168</v>
      </c>
      <c r="D11" s="73">
        <v>33.703718245710498</v>
      </c>
      <c r="E11" s="74">
        <v>155</v>
      </c>
      <c r="F11" s="75">
        <v>0.30429149161725999</v>
      </c>
      <c r="G11" s="76">
        <v>117</v>
      </c>
      <c r="H11" s="75">
        <v>0.22969099689819</v>
      </c>
      <c r="I11" s="76">
        <v>1362</v>
      </c>
      <c r="J11" s="75">
        <v>2.6738387844045701</v>
      </c>
      <c r="K11" s="76">
        <v>4120</v>
      </c>
      <c r="L11" s="75">
        <v>8.0882641642781401</v>
      </c>
      <c r="M11" s="76">
        <v>11281</v>
      </c>
      <c r="N11" s="75">
        <v>22.146531076995601</v>
      </c>
      <c r="O11" s="76">
        <v>44</v>
      </c>
      <c r="P11" s="75">
        <v>8.6379520201028695E-2</v>
      </c>
      <c r="Q11" s="77">
        <v>89</v>
      </c>
      <c r="R11" s="52">
        <v>0.174722211315717</v>
      </c>
      <c r="S11" s="78">
        <v>880</v>
      </c>
      <c r="T11" s="79">
        <v>1.7275904040205701</v>
      </c>
      <c r="U11" s="59">
        <v>1097</v>
      </c>
      <c r="V11" s="60">
        <v>100</v>
      </c>
    </row>
    <row r="12" spans="1:22" ht="15" customHeight="1" x14ac:dyDescent="0.2">
      <c r="B12" s="11" t="s">
        <v>31</v>
      </c>
      <c r="C12" s="61">
        <v>202113</v>
      </c>
      <c r="D12" s="62">
        <v>32.509208473404001</v>
      </c>
      <c r="E12" s="63">
        <v>2332</v>
      </c>
      <c r="F12" s="64">
        <v>0.37509449743449502</v>
      </c>
      <c r="G12" s="65">
        <v>10347</v>
      </c>
      <c r="H12" s="64">
        <v>1.66428077399431</v>
      </c>
      <c r="I12" s="65">
        <v>110572</v>
      </c>
      <c r="J12" s="64">
        <v>17.785140982129899</v>
      </c>
      <c r="K12" s="65">
        <v>19187</v>
      </c>
      <c r="L12" s="64">
        <v>3.0861655755899098</v>
      </c>
      <c r="M12" s="65">
        <v>53657</v>
      </c>
      <c r="N12" s="64">
        <v>8.6305512216306592</v>
      </c>
      <c r="O12" s="65">
        <v>1268</v>
      </c>
      <c r="P12" s="64">
        <v>0.20395361181258101</v>
      </c>
      <c r="Q12" s="66">
        <v>4750</v>
      </c>
      <c r="R12" s="67">
        <v>0.76402181081211495</v>
      </c>
      <c r="S12" s="68">
        <v>64728</v>
      </c>
      <c r="T12" s="69">
        <v>10.4112850042624</v>
      </c>
      <c r="U12" s="70">
        <v>9866</v>
      </c>
      <c r="V12" s="71">
        <v>99.929049260085094</v>
      </c>
    </row>
    <row r="13" spans="1:22" ht="15" customHeight="1" x14ac:dyDescent="0.2">
      <c r="B13" s="38" t="s">
        <v>32</v>
      </c>
      <c r="C13" s="72">
        <v>28242</v>
      </c>
      <c r="D13" s="73">
        <v>33.173974839369002</v>
      </c>
      <c r="E13" s="74">
        <v>338</v>
      </c>
      <c r="F13" s="75">
        <v>0.39702583017161402</v>
      </c>
      <c r="G13" s="76">
        <v>563</v>
      </c>
      <c r="H13" s="75">
        <v>0.66131817274147497</v>
      </c>
      <c r="I13" s="76">
        <v>9876</v>
      </c>
      <c r="J13" s="75">
        <v>11.600671889866399</v>
      </c>
      <c r="K13" s="76">
        <v>1682</v>
      </c>
      <c r="L13" s="75">
        <v>1.9757320897889199</v>
      </c>
      <c r="M13" s="76">
        <v>14915</v>
      </c>
      <c r="N13" s="75">
        <v>17.519645730797698</v>
      </c>
      <c r="O13" s="76">
        <v>50</v>
      </c>
      <c r="P13" s="75">
        <v>5.87316316821914E-2</v>
      </c>
      <c r="Q13" s="77">
        <v>818</v>
      </c>
      <c r="R13" s="52">
        <v>0.96084949432065103</v>
      </c>
      <c r="S13" s="78">
        <v>3944</v>
      </c>
      <c r="T13" s="79">
        <v>4.6327511070912601</v>
      </c>
      <c r="U13" s="59">
        <v>1811</v>
      </c>
      <c r="V13" s="60">
        <v>100</v>
      </c>
    </row>
    <row r="14" spans="1:22" ht="15" customHeight="1" x14ac:dyDescent="0.2">
      <c r="B14" s="11" t="s">
        <v>33</v>
      </c>
      <c r="C14" s="61">
        <v>21207</v>
      </c>
      <c r="D14" s="62">
        <v>31.888307470227399</v>
      </c>
      <c r="E14" s="63">
        <v>125</v>
      </c>
      <c r="F14" s="64">
        <v>0.18795861903043401</v>
      </c>
      <c r="G14" s="65">
        <v>487</v>
      </c>
      <c r="H14" s="64">
        <v>0.73228677974257195</v>
      </c>
      <c r="I14" s="65">
        <v>4976</v>
      </c>
      <c r="J14" s="64">
        <v>7.4822567063635299</v>
      </c>
      <c r="K14" s="65">
        <v>3084</v>
      </c>
      <c r="L14" s="64">
        <v>4.6373150487188699</v>
      </c>
      <c r="M14" s="65">
        <v>12117</v>
      </c>
      <c r="N14" s="64">
        <v>18.219956694334201</v>
      </c>
      <c r="O14" s="65">
        <v>17</v>
      </c>
      <c r="P14" s="64">
        <v>2.5562372188139101E-2</v>
      </c>
      <c r="Q14" s="66">
        <v>401</v>
      </c>
      <c r="R14" s="67">
        <v>0.60297124984963302</v>
      </c>
      <c r="S14" s="68">
        <v>1457</v>
      </c>
      <c r="T14" s="69">
        <v>2.1908456634187399</v>
      </c>
      <c r="U14" s="70">
        <v>1122</v>
      </c>
      <c r="V14" s="71">
        <v>100</v>
      </c>
    </row>
    <row r="15" spans="1:22" ht="15" customHeight="1" x14ac:dyDescent="0.2">
      <c r="B15" s="38" t="s">
        <v>34</v>
      </c>
      <c r="C15" s="72">
        <v>6765</v>
      </c>
      <c r="D15" s="73">
        <v>33.933587479935802</v>
      </c>
      <c r="E15" s="74">
        <v>34</v>
      </c>
      <c r="F15" s="75">
        <v>0.170545746388443</v>
      </c>
      <c r="G15" s="76">
        <v>88</v>
      </c>
      <c r="H15" s="75">
        <v>0.44141252006420501</v>
      </c>
      <c r="I15" s="76">
        <v>867</v>
      </c>
      <c r="J15" s="75">
        <v>4.3489165329053003</v>
      </c>
      <c r="K15" s="76">
        <v>2646</v>
      </c>
      <c r="L15" s="75">
        <v>13.272471910112399</v>
      </c>
      <c r="M15" s="76">
        <v>3004</v>
      </c>
      <c r="N15" s="75">
        <v>15.068218298555401</v>
      </c>
      <c r="O15" s="76">
        <v>4</v>
      </c>
      <c r="P15" s="75">
        <v>2.0064205457463902E-2</v>
      </c>
      <c r="Q15" s="77">
        <v>122</v>
      </c>
      <c r="R15" s="52">
        <v>0.61195826645264895</v>
      </c>
      <c r="S15" s="78">
        <v>385</v>
      </c>
      <c r="T15" s="79">
        <v>1.9311797752808999</v>
      </c>
      <c r="U15" s="59">
        <v>232</v>
      </c>
      <c r="V15" s="60">
        <v>100</v>
      </c>
    </row>
    <row r="16" spans="1:22" ht="15" customHeight="1" x14ac:dyDescent="0.2">
      <c r="B16" s="11" t="s">
        <v>35</v>
      </c>
      <c r="C16" s="61">
        <v>3406</v>
      </c>
      <c r="D16" s="62">
        <v>33.659452515070697</v>
      </c>
      <c r="E16" s="80" t="s">
        <v>80</v>
      </c>
      <c r="F16" s="64">
        <v>1.9764798893171301E-2</v>
      </c>
      <c r="G16" s="65">
        <v>16</v>
      </c>
      <c r="H16" s="64">
        <v>0.15811839114536999</v>
      </c>
      <c r="I16" s="65">
        <v>371</v>
      </c>
      <c r="J16" s="64">
        <v>3.6663701946832701</v>
      </c>
      <c r="K16" s="65">
        <v>2873</v>
      </c>
      <c r="L16" s="64">
        <v>28.392133610040499</v>
      </c>
      <c r="M16" s="65">
        <v>110</v>
      </c>
      <c r="N16" s="64">
        <v>1.0870639391244199</v>
      </c>
      <c r="O16" s="92" t="s">
        <v>80</v>
      </c>
      <c r="P16" s="64">
        <v>1.9764798893171301E-2</v>
      </c>
      <c r="Q16" s="66">
        <v>32</v>
      </c>
      <c r="R16" s="67">
        <v>0.31623678229073998</v>
      </c>
      <c r="S16" s="68">
        <v>240</v>
      </c>
      <c r="T16" s="69">
        <v>2.37177586718055</v>
      </c>
      <c r="U16" s="70">
        <v>211</v>
      </c>
      <c r="V16" s="71">
        <v>99.526066350710906</v>
      </c>
    </row>
    <row r="17" spans="2:22" ht="15" customHeight="1" x14ac:dyDescent="0.2">
      <c r="B17" s="38" t="s">
        <v>36</v>
      </c>
      <c r="C17" s="72">
        <v>106007</v>
      </c>
      <c r="D17" s="73">
        <v>32.0548525120576</v>
      </c>
      <c r="E17" s="74">
        <v>433</v>
      </c>
      <c r="F17" s="75">
        <v>0.130932401989689</v>
      </c>
      <c r="G17" s="76">
        <v>1331</v>
      </c>
      <c r="H17" s="75">
        <v>0.402473503575694</v>
      </c>
      <c r="I17" s="76">
        <v>28383</v>
      </c>
      <c r="J17" s="75">
        <v>8.5825735927790596</v>
      </c>
      <c r="K17" s="76">
        <v>27358</v>
      </c>
      <c r="L17" s="75">
        <v>8.2726296850667502</v>
      </c>
      <c r="M17" s="76">
        <v>45378</v>
      </c>
      <c r="N17" s="75">
        <v>13.7215947747993</v>
      </c>
      <c r="O17" s="76">
        <v>86</v>
      </c>
      <c r="P17" s="75">
        <v>2.60050498178135E-2</v>
      </c>
      <c r="Q17" s="77">
        <v>3038</v>
      </c>
      <c r="R17" s="52">
        <v>0.91864350402927097</v>
      </c>
      <c r="S17" s="78">
        <v>8656</v>
      </c>
      <c r="T17" s="79">
        <v>2.6174385025929499</v>
      </c>
      <c r="U17" s="59">
        <v>3886</v>
      </c>
      <c r="V17" s="60">
        <v>100</v>
      </c>
    </row>
    <row r="18" spans="2:22" ht="15" customHeight="1" x14ac:dyDescent="0.2">
      <c r="B18" s="11" t="s">
        <v>37</v>
      </c>
      <c r="C18" s="61">
        <v>57082</v>
      </c>
      <c r="D18" s="62">
        <v>31.7282626216587</v>
      </c>
      <c r="E18" s="63">
        <v>114</v>
      </c>
      <c r="F18" s="64">
        <v>6.3365368047179405E-2</v>
      </c>
      <c r="G18" s="65">
        <v>889</v>
      </c>
      <c r="H18" s="64">
        <v>0.49413870345563599</v>
      </c>
      <c r="I18" s="65">
        <v>5981</v>
      </c>
      <c r="J18" s="64">
        <v>3.3244584762296499</v>
      </c>
      <c r="K18" s="65">
        <v>22114</v>
      </c>
      <c r="L18" s="64">
        <v>12.2917697280292</v>
      </c>
      <c r="M18" s="65">
        <v>26242</v>
      </c>
      <c r="N18" s="64">
        <v>14.5862630552112</v>
      </c>
      <c r="O18" s="65">
        <v>36</v>
      </c>
      <c r="P18" s="64">
        <v>2.00101162254251E-2</v>
      </c>
      <c r="Q18" s="66">
        <v>1706</v>
      </c>
      <c r="R18" s="67">
        <v>0.94825717446042201</v>
      </c>
      <c r="S18" s="68">
        <v>2179</v>
      </c>
      <c r="T18" s="69">
        <v>1.21116786820003</v>
      </c>
      <c r="U18" s="70">
        <v>2422</v>
      </c>
      <c r="V18" s="71">
        <v>100</v>
      </c>
    </row>
    <row r="19" spans="2:22" ht="15" customHeight="1" x14ac:dyDescent="0.2">
      <c r="B19" s="38" t="s">
        <v>38</v>
      </c>
      <c r="C19" s="72">
        <v>6336</v>
      </c>
      <c r="D19" s="73">
        <v>30.302740446697602</v>
      </c>
      <c r="E19" s="74">
        <v>52</v>
      </c>
      <c r="F19" s="75">
        <v>0.24869673346405899</v>
      </c>
      <c r="G19" s="76">
        <v>1353</v>
      </c>
      <c r="H19" s="75">
        <v>6.4708976995552199</v>
      </c>
      <c r="I19" s="76">
        <v>584</v>
      </c>
      <c r="J19" s="75">
        <v>2.7930556219809701</v>
      </c>
      <c r="K19" s="76">
        <v>191</v>
      </c>
      <c r="L19" s="75">
        <v>0.913482232531446</v>
      </c>
      <c r="M19" s="76">
        <v>910</v>
      </c>
      <c r="N19" s="75">
        <v>4.35219283562102</v>
      </c>
      <c r="O19" s="76">
        <v>2758</v>
      </c>
      <c r="P19" s="75">
        <v>13.1904921325745</v>
      </c>
      <c r="Q19" s="77">
        <v>488</v>
      </c>
      <c r="R19" s="52">
        <v>2.3339231909703999</v>
      </c>
      <c r="S19" s="78">
        <v>643</v>
      </c>
      <c r="T19" s="79">
        <v>3.0752307618728798</v>
      </c>
      <c r="U19" s="59">
        <v>286</v>
      </c>
      <c r="V19" s="60">
        <v>100</v>
      </c>
    </row>
    <row r="20" spans="2:22" ht="15" customHeight="1" x14ac:dyDescent="0.2">
      <c r="B20" s="11" t="s">
        <v>39</v>
      </c>
      <c r="C20" s="61">
        <v>8877</v>
      </c>
      <c r="D20" s="62">
        <v>34.256936672712499</v>
      </c>
      <c r="E20" s="63">
        <v>200</v>
      </c>
      <c r="F20" s="64">
        <v>0.77181337552579798</v>
      </c>
      <c r="G20" s="65">
        <v>77</v>
      </c>
      <c r="H20" s="64">
        <v>0.29714814957743202</v>
      </c>
      <c r="I20" s="65">
        <v>1390</v>
      </c>
      <c r="J20" s="64">
        <v>5.3641029599043</v>
      </c>
      <c r="K20" s="65">
        <v>133</v>
      </c>
      <c r="L20" s="64">
        <v>0.51325589472465605</v>
      </c>
      <c r="M20" s="65">
        <v>6860</v>
      </c>
      <c r="N20" s="64">
        <v>26.473198780534901</v>
      </c>
      <c r="O20" s="65">
        <v>27</v>
      </c>
      <c r="P20" s="64">
        <v>0.10419480569598299</v>
      </c>
      <c r="Q20" s="66">
        <v>190</v>
      </c>
      <c r="R20" s="67">
        <v>0.73322270674950796</v>
      </c>
      <c r="S20" s="68">
        <v>587</v>
      </c>
      <c r="T20" s="69">
        <v>2.26527225716822</v>
      </c>
      <c r="U20" s="70">
        <v>703</v>
      </c>
      <c r="V20" s="71">
        <v>99.715504978662906</v>
      </c>
    </row>
    <row r="21" spans="2:22" ht="15" customHeight="1" x14ac:dyDescent="0.2">
      <c r="B21" s="38" t="s">
        <v>40</v>
      </c>
      <c r="C21" s="72">
        <v>91949</v>
      </c>
      <c r="D21" s="73">
        <v>33.461430687322398</v>
      </c>
      <c r="E21" s="74">
        <v>322</v>
      </c>
      <c r="F21" s="75">
        <v>0.117179965864966</v>
      </c>
      <c r="G21" s="76">
        <v>1822</v>
      </c>
      <c r="H21" s="75">
        <v>0.66304937206822601</v>
      </c>
      <c r="I21" s="76">
        <v>20667</v>
      </c>
      <c r="J21" s="75">
        <v>7.5209886786685196</v>
      </c>
      <c r="K21" s="76">
        <v>20067</v>
      </c>
      <c r="L21" s="75">
        <v>7.3026409161872099</v>
      </c>
      <c r="M21" s="76">
        <v>46392</v>
      </c>
      <c r="N21" s="75">
        <v>16.882648995054399</v>
      </c>
      <c r="O21" s="76">
        <v>79</v>
      </c>
      <c r="P21" s="75">
        <v>2.87491220600384E-2</v>
      </c>
      <c r="Q21" s="77">
        <v>2600</v>
      </c>
      <c r="R21" s="52">
        <v>0.94617363741898397</v>
      </c>
      <c r="S21" s="78">
        <v>9662</v>
      </c>
      <c r="T21" s="79">
        <v>3.5161268018239298</v>
      </c>
      <c r="U21" s="59">
        <v>4221</v>
      </c>
      <c r="V21" s="60">
        <v>100</v>
      </c>
    </row>
    <row r="22" spans="2:22" ht="15" customHeight="1" x14ac:dyDescent="0.2">
      <c r="B22" s="11" t="s">
        <v>41</v>
      </c>
      <c r="C22" s="61">
        <v>52151</v>
      </c>
      <c r="D22" s="62">
        <v>34.374773420867001</v>
      </c>
      <c r="E22" s="63">
        <v>187</v>
      </c>
      <c r="F22" s="64">
        <v>0.123259048334685</v>
      </c>
      <c r="G22" s="65">
        <v>440</v>
      </c>
      <c r="H22" s="64">
        <v>0.29002129019925799</v>
      </c>
      <c r="I22" s="65">
        <v>3802</v>
      </c>
      <c r="J22" s="64">
        <v>2.5060476030399501</v>
      </c>
      <c r="K22" s="65">
        <v>7194</v>
      </c>
      <c r="L22" s="64">
        <v>4.7418480947578701</v>
      </c>
      <c r="M22" s="65">
        <v>38194</v>
      </c>
      <c r="N22" s="64">
        <v>25.175166267887398</v>
      </c>
      <c r="O22" s="65">
        <v>25</v>
      </c>
      <c r="P22" s="64">
        <v>1.6478482397685099E-2</v>
      </c>
      <c r="Q22" s="66">
        <v>2309</v>
      </c>
      <c r="R22" s="67">
        <v>1.5219526342502001</v>
      </c>
      <c r="S22" s="68">
        <v>2027</v>
      </c>
      <c r="T22" s="69">
        <v>1.3360753528043099</v>
      </c>
      <c r="U22" s="70">
        <v>1875</v>
      </c>
      <c r="V22" s="71">
        <v>99.84</v>
      </c>
    </row>
    <row r="23" spans="2:22" ht="15" customHeight="1" x14ac:dyDescent="0.2">
      <c r="B23" s="38" t="s">
        <v>42</v>
      </c>
      <c r="C23" s="72">
        <v>21270</v>
      </c>
      <c r="D23" s="73">
        <v>35.313454642050701</v>
      </c>
      <c r="E23" s="74">
        <v>153</v>
      </c>
      <c r="F23" s="75">
        <v>0.25401779784832001</v>
      </c>
      <c r="G23" s="76">
        <v>222</v>
      </c>
      <c r="H23" s="75">
        <v>0.36857484393677797</v>
      </c>
      <c r="I23" s="76">
        <v>2059</v>
      </c>
      <c r="J23" s="75">
        <v>3.4184486651613799</v>
      </c>
      <c r="K23" s="76">
        <v>1798</v>
      </c>
      <c r="L23" s="75">
        <v>2.9851241864789499</v>
      </c>
      <c r="M23" s="76">
        <v>16428</v>
      </c>
      <c r="N23" s="75">
        <v>27.2745384513216</v>
      </c>
      <c r="O23" s="76">
        <v>29</v>
      </c>
      <c r="P23" s="75">
        <v>4.81471642980476E-2</v>
      </c>
      <c r="Q23" s="77">
        <v>581</v>
      </c>
      <c r="R23" s="52">
        <v>0.964603533005711</v>
      </c>
      <c r="S23" s="78">
        <v>926</v>
      </c>
      <c r="T23" s="79">
        <v>1.5373887634479999</v>
      </c>
      <c r="U23" s="59">
        <v>1458</v>
      </c>
      <c r="V23" s="60">
        <v>100</v>
      </c>
    </row>
    <row r="24" spans="2:22" ht="15" customHeight="1" x14ac:dyDescent="0.2">
      <c r="B24" s="11" t="s">
        <v>43</v>
      </c>
      <c r="C24" s="61">
        <v>21996</v>
      </c>
      <c r="D24" s="62">
        <v>34.434390556999297</v>
      </c>
      <c r="E24" s="63">
        <v>362</v>
      </c>
      <c r="F24" s="64">
        <v>0.56670528194370495</v>
      </c>
      <c r="G24" s="65">
        <v>323</v>
      </c>
      <c r="H24" s="64">
        <v>0.505651397977394</v>
      </c>
      <c r="I24" s="65">
        <v>3336</v>
      </c>
      <c r="J24" s="64">
        <v>5.2224553054259699</v>
      </c>
      <c r="K24" s="65">
        <v>1993</v>
      </c>
      <c r="L24" s="64">
        <v>3.1200100190989102</v>
      </c>
      <c r="M24" s="65">
        <v>15014</v>
      </c>
      <c r="N24" s="64">
        <v>23.504179842825401</v>
      </c>
      <c r="O24" s="65">
        <v>22</v>
      </c>
      <c r="P24" s="64">
        <v>3.4440652493816303E-2</v>
      </c>
      <c r="Q24" s="66">
        <v>946</v>
      </c>
      <c r="R24" s="67">
        <v>1.4809480572341001</v>
      </c>
      <c r="S24" s="68">
        <v>1543</v>
      </c>
      <c r="T24" s="69">
        <v>2.4155421271799402</v>
      </c>
      <c r="U24" s="70">
        <v>1389</v>
      </c>
      <c r="V24" s="71">
        <v>99.856011519078507</v>
      </c>
    </row>
    <row r="25" spans="2:22" ht="15" customHeight="1" x14ac:dyDescent="0.2">
      <c r="B25" s="38" t="s">
        <v>44</v>
      </c>
      <c r="C25" s="72">
        <v>32305</v>
      </c>
      <c r="D25" s="73">
        <v>33.107526440928098</v>
      </c>
      <c r="E25" s="74">
        <v>57</v>
      </c>
      <c r="F25" s="75">
        <v>5.8416003935393999E-2</v>
      </c>
      <c r="G25" s="76">
        <v>237</v>
      </c>
      <c r="H25" s="75">
        <v>0.242887595310322</v>
      </c>
      <c r="I25" s="76">
        <v>1198</v>
      </c>
      <c r="J25" s="75">
        <v>1.22776092481758</v>
      </c>
      <c r="K25" s="76">
        <v>3552</v>
      </c>
      <c r="L25" s="75">
        <v>3.6402394031319201</v>
      </c>
      <c r="M25" s="76">
        <v>26508</v>
      </c>
      <c r="N25" s="75">
        <v>27.1665163564811</v>
      </c>
      <c r="O25" s="76">
        <v>18</v>
      </c>
      <c r="P25" s="75">
        <v>1.84471591374928E-2</v>
      </c>
      <c r="Q25" s="77">
        <v>735</v>
      </c>
      <c r="R25" s="52">
        <v>0.75325899811428998</v>
      </c>
      <c r="S25" s="78">
        <v>618</v>
      </c>
      <c r="T25" s="79">
        <v>0.63335246372058696</v>
      </c>
      <c r="U25" s="59">
        <v>1417</v>
      </c>
      <c r="V25" s="60">
        <v>100</v>
      </c>
    </row>
    <row r="26" spans="2:22" ht="15" customHeight="1" x14ac:dyDescent="0.2">
      <c r="B26" s="11" t="s">
        <v>45</v>
      </c>
      <c r="C26" s="61">
        <v>22961</v>
      </c>
      <c r="D26" s="62">
        <v>31.900911414916099</v>
      </c>
      <c r="E26" s="63">
        <v>193</v>
      </c>
      <c r="F26" s="64">
        <v>0.26814493720128901</v>
      </c>
      <c r="G26" s="65">
        <v>154</v>
      </c>
      <c r="H26" s="64">
        <v>0.21396020895854201</v>
      </c>
      <c r="I26" s="65">
        <v>547</v>
      </c>
      <c r="J26" s="64">
        <v>0.75997554740468998</v>
      </c>
      <c r="K26" s="65">
        <v>11111</v>
      </c>
      <c r="L26" s="64">
        <v>15.437090141158199</v>
      </c>
      <c r="M26" s="65">
        <v>10736</v>
      </c>
      <c r="N26" s="64">
        <v>14.916083138824099</v>
      </c>
      <c r="O26" s="92" t="s">
        <v>78</v>
      </c>
      <c r="P26" s="64">
        <v>2.7787040124485898E-3</v>
      </c>
      <c r="Q26" s="66">
        <v>218</v>
      </c>
      <c r="R26" s="67">
        <v>0.30287873735689702</v>
      </c>
      <c r="S26" s="68">
        <v>226</v>
      </c>
      <c r="T26" s="69">
        <v>0.313993553406691</v>
      </c>
      <c r="U26" s="70">
        <v>1394</v>
      </c>
      <c r="V26" s="71">
        <v>100</v>
      </c>
    </row>
    <row r="27" spans="2:22" ht="15" customHeight="1" x14ac:dyDescent="0.2">
      <c r="B27" s="38" t="s">
        <v>46</v>
      </c>
      <c r="C27" s="72">
        <v>9872</v>
      </c>
      <c r="D27" s="73">
        <v>33.7296706300396</v>
      </c>
      <c r="E27" s="74">
        <v>114</v>
      </c>
      <c r="F27" s="75">
        <v>0.38950389503895</v>
      </c>
      <c r="G27" s="76">
        <v>89</v>
      </c>
      <c r="H27" s="75">
        <v>0.30408637419707502</v>
      </c>
      <c r="I27" s="76">
        <v>213</v>
      </c>
      <c r="J27" s="75">
        <v>0.72775727757277597</v>
      </c>
      <c r="K27" s="76">
        <v>270</v>
      </c>
      <c r="L27" s="75">
        <v>0.92250922509225097</v>
      </c>
      <c r="M27" s="76">
        <v>9072</v>
      </c>
      <c r="N27" s="75">
        <v>30.996309963099598</v>
      </c>
      <c r="O27" s="76">
        <v>13</v>
      </c>
      <c r="P27" s="75">
        <v>4.4417110837774998E-2</v>
      </c>
      <c r="Q27" s="77">
        <v>101</v>
      </c>
      <c r="R27" s="52">
        <v>0.345086784201175</v>
      </c>
      <c r="S27" s="78">
        <v>212</v>
      </c>
      <c r="T27" s="79">
        <v>0.72434057673910102</v>
      </c>
      <c r="U27" s="59">
        <v>595</v>
      </c>
      <c r="V27" s="60">
        <v>98.823529411764696</v>
      </c>
    </row>
    <row r="28" spans="2:22" ht="15" customHeight="1" x14ac:dyDescent="0.2">
      <c r="B28" s="11" t="s">
        <v>47</v>
      </c>
      <c r="C28" s="61">
        <v>30409</v>
      </c>
      <c r="D28" s="62">
        <v>31.684953059714701</v>
      </c>
      <c r="E28" s="63">
        <v>97</v>
      </c>
      <c r="F28" s="64">
        <v>0.101070092630219</v>
      </c>
      <c r="G28" s="65">
        <v>788</v>
      </c>
      <c r="H28" s="64">
        <v>0.82106425765579905</v>
      </c>
      <c r="I28" s="65">
        <v>3597</v>
      </c>
      <c r="J28" s="64">
        <v>3.7479291050608001</v>
      </c>
      <c r="K28" s="65">
        <v>13580</v>
      </c>
      <c r="L28" s="64">
        <v>14.1498129682306</v>
      </c>
      <c r="M28" s="65">
        <v>10527</v>
      </c>
      <c r="N28" s="64">
        <v>10.9687099496733</v>
      </c>
      <c r="O28" s="65">
        <v>852</v>
      </c>
      <c r="P28" s="64">
        <v>0.88774967959738704</v>
      </c>
      <c r="Q28" s="66">
        <v>968</v>
      </c>
      <c r="R28" s="67">
        <v>1.0086170068665099</v>
      </c>
      <c r="S28" s="68">
        <v>1400</v>
      </c>
      <c r="T28" s="69">
        <v>1.45874360497223</v>
      </c>
      <c r="U28" s="70">
        <v>1444</v>
      </c>
      <c r="V28" s="71">
        <v>100</v>
      </c>
    </row>
    <row r="29" spans="2:22" ht="15" customHeight="1" x14ac:dyDescent="0.2">
      <c r="B29" s="38" t="s">
        <v>48</v>
      </c>
      <c r="C29" s="72">
        <v>54841</v>
      </c>
      <c r="D29" s="73">
        <v>34.869496105547597</v>
      </c>
      <c r="E29" s="74">
        <v>161</v>
      </c>
      <c r="F29" s="75">
        <v>0.102368462883484</v>
      </c>
      <c r="G29" s="76">
        <v>1580</v>
      </c>
      <c r="H29" s="75">
        <v>1.00460975997457</v>
      </c>
      <c r="I29" s="76">
        <v>10973</v>
      </c>
      <c r="J29" s="75">
        <v>6.9769512001271696</v>
      </c>
      <c r="K29" s="76">
        <v>5615</v>
      </c>
      <c r="L29" s="75">
        <v>3.5701796216817701</v>
      </c>
      <c r="M29" s="76">
        <v>34698</v>
      </c>
      <c r="N29" s="75">
        <v>22.0619933237959</v>
      </c>
      <c r="O29" s="76">
        <v>38</v>
      </c>
      <c r="P29" s="75">
        <v>2.4161500556350302E-2</v>
      </c>
      <c r="Q29" s="77">
        <v>1776</v>
      </c>
      <c r="R29" s="52">
        <v>1.12923223652837</v>
      </c>
      <c r="S29" s="78">
        <v>4171</v>
      </c>
      <c r="T29" s="79">
        <v>2.65204260054045</v>
      </c>
      <c r="U29" s="59">
        <v>1834</v>
      </c>
      <c r="V29" s="60">
        <v>100</v>
      </c>
    </row>
    <row r="30" spans="2:22" ht="15" customHeight="1" x14ac:dyDescent="0.2">
      <c r="B30" s="11" t="s">
        <v>49</v>
      </c>
      <c r="C30" s="61">
        <v>68476</v>
      </c>
      <c r="D30" s="62">
        <v>33.914624059591802</v>
      </c>
      <c r="E30" s="63">
        <v>744</v>
      </c>
      <c r="F30" s="64">
        <v>0.36848648139985202</v>
      </c>
      <c r="G30" s="65">
        <v>876</v>
      </c>
      <c r="H30" s="64">
        <v>0.43386311519659998</v>
      </c>
      <c r="I30" s="65">
        <v>4156</v>
      </c>
      <c r="J30" s="64">
        <v>2.0583734095400401</v>
      </c>
      <c r="K30" s="65">
        <v>14482</v>
      </c>
      <c r="L30" s="64">
        <v>7.1726091715492801</v>
      </c>
      <c r="M30" s="65">
        <v>46506</v>
      </c>
      <c r="N30" s="64">
        <v>23.033376752663401</v>
      </c>
      <c r="O30" s="65">
        <v>53</v>
      </c>
      <c r="P30" s="64">
        <v>2.6249709024451898E-2</v>
      </c>
      <c r="Q30" s="66">
        <v>1659</v>
      </c>
      <c r="R30" s="67">
        <v>0.82166542021821898</v>
      </c>
      <c r="S30" s="68">
        <v>2330</v>
      </c>
      <c r="T30" s="69">
        <v>1.1539966420183501</v>
      </c>
      <c r="U30" s="70">
        <v>3626</v>
      </c>
      <c r="V30" s="71">
        <v>100</v>
      </c>
    </row>
    <row r="31" spans="2:22" ht="15" customHeight="1" x14ac:dyDescent="0.2">
      <c r="B31" s="38" t="s">
        <v>50</v>
      </c>
      <c r="C31" s="72">
        <v>42463</v>
      </c>
      <c r="D31" s="73">
        <v>32.579640314264701</v>
      </c>
      <c r="E31" s="74">
        <v>1383</v>
      </c>
      <c r="F31" s="75">
        <v>1.0611036091333199</v>
      </c>
      <c r="G31" s="76">
        <v>1824</v>
      </c>
      <c r="H31" s="75">
        <v>1.39945985759882</v>
      </c>
      <c r="I31" s="76">
        <v>3736</v>
      </c>
      <c r="J31" s="75">
        <v>2.8664375153449502</v>
      </c>
      <c r="K31" s="76">
        <v>5566</v>
      </c>
      <c r="L31" s="75">
        <v>4.27050085931746</v>
      </c>
      <c r="M31" s="76">
        <v>28938</v>
      </c>
      <c r="N31" s="75">
        <v>22.202614780260301</v>
      </c>
      <c r="O31" s="76">
        <v>67</v>
      </c>
      <c r="P31" s="75">
        <v>5.1405597839430398E-2</v>
      </c>
      <c r="Q31" s="77">
        <v>949</v>
      </c>
      <c r="R31" s="52">
        <v>0.72811809477043898</v>
      </c>
      <c r="S31" s="78">
        <v>2732</v>
      </c>
      <c r="T31" s="79">
        <v>2.0961207954824501</v>
      </c>
      <c r="U31" s="59">
        <v>2077</v>
      </c>
      <c r="V31" s="60">
        <v>99.133365430910004</v>
      </c>
    </row>
    <row r="32" spans="2:22" ht="15" customHeight="1" x14ac:dyDescent="0.2">
      <c r="B32" s="11" t="s">
        <v>51</v>
      </c>
      <c r="C32" s="61">
        <v>19355</v>
      </c>
      <c r="D32" s="62">
        <v>33.758328391530299</v>
      </c>
      <c r="E32" s="63">
        <v>38</v>
      </c>
      <c r="F32" s="64">
        <v>6.6278299089545495E-2</v>
      </c>
      <c r="G32" s="65">
        <v>81</v>
      </c>
      <c r="H32" s="64">
        <v>0.14127742700666299</v>
      </c>
      <c r="I32" s="65">
        <v>367</v>
      </c>
      <c r="J32" s="64">
        <v>0.640108835943768</v>
      </c>
      <c r="K32" s="65">
        <v>9849</v>
      </c>
      <c r="L32" s="64">
        <v>17.178288624550898</v>
      </c>
      <c r="M32" s="65">
        <v>9008</v>
      </c>
      <c r="N32" s="64">
        <v>15.711445215753301</v>
      </c>
      <c r="O32" s="65">
        <v>4</v>
      </c>
      <c r="P32" s="64">
        <v>6.9766630620574201E-3</v>
      </c>
      <c r="Q32" s="66">
        <v>8</v>
      </c>
      <c r="R32" s="67">
        <v>1.39533261241148E-2</v>
      </c>
      <c r="S32" s="68">
        <v>1421</v>
      </c>
      <c r="T32" s="69">
        <v>2.4784595527959001</v>
      </c>
      <c r="U32" s="70">
        <v>973</v>
      </c>
      <c r="V32" s="71">
        <v>100</v>
      </c>
    </row>
    <row r="33" spans="2:22" ht="15" customHeight="1" x14ac:dyDescent="0.2">
      <c r="B33" s="38" t="s">
        <v>52</v>
      </c>
      <c r="C33" s="72">
        <v>40191</v>
      </c>
      <c r="D33" s="73">
        <v>32.777138942578198</v>
      </c>
      <c r="E33" s="74">
        <v>191</v>
      </c>
      <c r="F33" s="75">
        <v>0.15576705078332101</v>
      </c>
      <c r="G33" s="76">
        <v>480</v>
      </c>
      <c r="H33" s="75">
        <v>0.391456462701539</v>
      </c>
      <c r="I33" s="76">
        <v>1526</v>
      </c>
      <c r="J33" s="75">
        <v>1.2445053376719799</v>
      </c>
      <c r="K33" s="76">
        <v>7047</v>
      </c>
      <c r="L33" s="75">
        <v>5.7470701930369703</v>
      </c>
      <c r="M33" s="76">
        <v>30246</v>
      </c>
      <c r="N33" s="75">
        <v>24.6666503559807</v>
      </c>
      <c r="O33" s="76">
        <v>40</v>
      </c>
      <c r="P33" s="75">
        <v>3.2621371891794898E-2</v>
      </c>
      <c r="Q33" s="77">
        <v>661</v>
      </c>
      <c r="R33" s="52">
        <v>0.53906817051191103</v>
      </c>
      <c r="S33" s="78">
        <v>558</v>
      </c>
      <c r="T33" s="79">
        <v>0.45506813789053902</v>
      </c>
      <c r="U33" s="59">
        <v>2312</v>
      </c>
      <c r="V33" s="60">
        <v>100</v>
      </c>
    </row>
    <row r="34" spans="2:22" ht="15" customHeight="1" x14ac:dyDescent="0.2">
      <c r="B34" s="11" t="s">
        <v>53</v>
      </c>
      <c r="C34" s="61">
        <v>5196</v>
      </c>
      <c r="D34" s="62">
        <v>33.6790251490796</v>
      </c>
      <c r="E34" s="63">
        <v>801</v>
      </c>
      <c r="F34" s="64">
        <v>5.1918589577391803</v>
      </c>
      <c r="G34" s="65">
        <v>37</v>
      </c>
      <c r="H34" s="64">
        <v>0.23982369717396901</v>
      </c>
      <c r="I34" s="65">
        <v>184</v>
      </c>
      <c r="J34" s="64">
        <v>1.1926367643246001</v>
      </c>
      <c r="K34" s="65">
        <v>63</v>
      </c>
      <c r="L34" s="64">
        <v>0.40834845735027198</v>
      </c>
      <c r="M34" s="65">
        <v>4010</v>
      </c>
      <c r="N34" s="64">
        <v>25.9917033964221</v>
      </c>
      <c r="O34" s="65">
        <v>12</v>
      </c>
      <c r="P34" s="64">
        <v>7.7780658542908998E-2</v>
      </c>
      <c r="Q34" s="66">
        <v>89</v>
      </c>
      <c r="R34" s="67">
        <v>0.57687321752657506</v>
      </c>
      <c r="S34" s="68">
        <v>157</v>
      </c>
      <c r="T34" s="69">
        <v>1.0176302826030601</v>
      </c>
      <c r="U34" s="70">
        <v>781</v>
      </c>
      <c r="V34" s="71">
        <v>99.231754161331594</v>
      </c>
    </row>
    <row r="35" spans="2:22" ht="15" customHeight="1" x14ac:dyDescent="0.2">
      <c r="B35" s="38" t="s">
        <v>54</v>
      </c>
      <c r="C35" s="72">
        <v>15750</v>
      </c>
      <c r="D35" s="73">
        <v>34.634414513468897</v>
      </c>
      <c r="E35" s="74">
        <v>441</v>
      </c>
      <c r="F35" s="75">
        <v>0.96976360637712999</v>
      </c>
      <c r="G35" s="76">
        <v>202</v>
      </c>
      <c r="H35" s="75">
        <v>0.444200109950522</v>
      </c>
      <c r="I35" s="76">
        <v>2537</v>
      </c>
      <c r="J35" s="75">
        <v>5.5788894997251202</v>
      </c>
      <c r="K35" s="76">
        <v>1226</v>
      </c>
      <c r="L35" s="75">
        <v>2.6959868059373302</v>
      </c>
      <c r="M35" s="76">
        <v>10797</v>
      </c>
      <c r="N35" s="75">
        <v>23.7427157778999</v>
      </c>
      <c r="O35" s="76">
        <v>14</v>
      </c>
      <c r="P35" s="75">
        <v>3.0786146234194602E-2</v>
      </c>
      <c r="Q35" s="77">
        <v>533</v>
      </c>
      <c r="R35" s="52">
        <v>1.1720725673446899</v>
      </c>
      <c r="S35" s="78">
        <v>639</v>
      </c>
      <c r="T35" s="79">
        <v>1.4051676745464501</v>
      </c>
      <c r="U35" s="59">
        <v>1073</v>
      </c>
      <c r="V35" s="60">
        <v>100</v>
      </c>
    </row>
    <row r="36" spans="2:22" ht="15" customHeight="1" x14ac:dyDescent="0.2">
      <c r="B36" s="11" t="s">
        <v>55</v>
      </c>
      <c r="C36" s="61">
        <v>15780</v>
      </c>
      <c r="D36" s="62">
        <v>32.664720859467202</v>
      </c>
      <c r="E36" s="63">
        <v>297</v>
      </c>
      <c r="F36" s="64">
        <v>0.61479227473141695</v>
      </c>
      <c r="G36" s="65">
        <v>341</v>
      </c>
      <c r="H36" s="64">
        <v>0.705872611728663</v>
      </c>
      <c r="I36" s="65">
        <v>5949</v>
      </c>
      <c r="J36" s="64">
        <v>12.314475563559601</v>
      </c>
      <c r="K36" s="65">
        <v>2062</v>
      </c>
      <c r="L36" s="64">
        <v>4.26835579291643</v>
      </c>
      <c r="M36" s="65">
        <v>6296</v>
      </c>
      <c r="N36" s="64">
        <v>13.032768221242399</v>
      </c>
      <c r="O36" s="65">
        <v>130</v>
      </c>
      <c r="P36" s="64">
        <v>0.26910099567368401</v>
      </c>
      <c r="Q36" s="66">
        <v>705</v>
      </c>
      <c r="R36" s="67">
        <v>1.45935539961498</v>
      </c>
      <c r="S36" s="68">
        <v>2977</v>
      </c>
      <c r="T36" s="69">
        <v>6.1624128009273598</v>
      </c>
      <c r="U36" s="70">
        <v>649</v>
      </c>
      <c r="V36" s="71">
        <v>100</v>
      </c>
    </row>
    <row r="37" spans="2:22" ht="15" customHeight="1" x14ac:dyDescent="0.2">
      <c r="B37" s="38" t="s">
        <v>56</v>
      </c>
      <c r="C37" s="72">
        <v>9949</v>
      </c>
      <c r="D37" s="73">
        <v>35.179095505816598</v>
      </c>
      <c r="E37" s="74">
        <v>42</v>
      </c>
      <c r="F37" s="75">
        <v>0.148509600084863</v>
      </c>
      <c r="G37" s="76">
        <v>154</v>
      </c>
      <c r="H37" s="75">
        <v>0.54453520031116298</v>
      </c>
      <c r="I37" s="76">
        <v>425</v>
      </c>
      <c r="J37" s="75">
        <v>1.5027757151444401</v>
      </c>
      <c r="K37" s="76">
        <v>252</v>
      </c>
      <c r="L37" s="75">
        <v>0.89105760050917604</v>
      </c>
      <c r="M37" s="76">
        <v>8970</v>
      </c>
      <c r="N37" s="75">
        <v>31.717407446695699</v>
      </c>
      <c r="O37" s="76">
        <v>4</v>
      </c>
      <c r="P37" s="75">
        <v>1.41437714366536E-2</v>
      </c>
      <c r="Q37" s="77">
        <v>102</v>
      </c>
      <c r="R37" s="52">
        <v>0.36066617163466602</v>
      </c>
      <c r="S37" s="78">
        <v>181</v>
      </c>
      <c r="T37" s="79">
        <v>0.64000565750857497</v>
      </c>
      <c r="U37" s="59">
        <v>478</v>
      </c>
      <c r="V37" s="60">
        <v>98.535564853556494</v>
      </c>
    </row>
    <row r="38" spans="2:22" ht="15" customHeight="1" x14ac:dyDescent="0.2">
      <c r="B38" s="11" t="s">
        <v>57</v>
      </c>
      <c r="C38" s="61">
        <v>67307</v>
      </c>
      <c r="D38" s="62">
        <v>33.085098016083698</v>
      </c>
      <c r="E38" s="63">
        <v>96</v>
      </c>
      <c r="F38" s="64">
        <v>4.7189288031616802E-2</v>
      </c>
      <c r="G38" s="65">
        <v>2386</v>
      </c>
      <c r="H38" s="64">
        <v>1.17285042961914</v>
      </c>
      <c r="I38" s="65">
        <v>15032</v>
      </c>
      <c r="J38" s="64">
        <v>7.3890560176173299</v>
      </c>
      <c r="K38" s="65">
        <v>13867</v>
      </c>
      <c r="L38" s="64">
        <v>6.8163943451503197</v>
      </c>
      <c r="M38" s="65">
        <v>35129</v>
      </c>
      <c r="N38" s="64">
        <v>17.267838533986101</v>
      </c>
      <c r="O38" s="65">
        <v>80</v>
      </c>
      <c r="P38" s="64">
        <v>3.9324406693014E-2</v>
      </c>
      <c r="Q38" s="66">
        <v>717</v>
      </c>
      <c r="R38" s="67">
        <v>0.35244499498613802</v>
      </c>
      <c r="S38" s="68">
        <v>1335</v>
      </c>
      <c r="T38" s="69">
        <v>0.65622603668967205</v>
      </c>
      <c r="U38" s="70">
        <v>2538</v>
      </c>
      <c r="V38" s="71">
        <v>100</v>
      </c>
    </row>
    <row r="39" spans="2:22" ht="15" customHeight="1" x14ac:dyDescent="0.2">
      <c r="B39" s="38" t="s">
        <v>58</v>
      </c>
      <c r="C39" s="72">
        <v>15044</v>
      </c>
      <c r="D39" s="73">
        <v>33.747588496567801</v>
      </c>
      <c r="E39" s="74">
        <v>1643</v>
      </c>
      <c r="F39" s="75">
        <v>3.68567454798331</v>
      </c>
      <c r="G39" s="76">
        <v>106</v>
      </c>
      <c r="H39" s="75">
        <v>0.23778545470860099</v>
      </c>
      <c r="I39" s="76">
        <v>8875</v>
      </c>
      <c r="J39" s="75">
        <v>19.908923684328599</v>
      </c>
      <c r="K39" s="76">
        <v>343</v>
      </c>
      <c r="L39" s="75">
        <v>0.76943783929292497</v>
      </c>
      <c r="M39" s="76">
        <v>3884</v>
      </c>
      <c r="N39" s="75">
        <v>8.7128179819642</v>
      </c>
      <c r="O39" s="76">
        <v>9</v>
      </c>
      <c r="P39" s="75">
        <v>2.0189331060164201E-2</v>
      </c>
      <c r="Q39" s="77">
        <v>184</v>
      </c>
      <c r="R39" s="52">
        <v>0.412759657230024</v>
      </c>
      <c r="S39" s="78">
        <v>3062</v>
      </c>
      <c r="T39" s="79">
        <v>6.8688590784691996</v>
      </c>
      <c r="U39" s="59">
        <v>853</v>
      </c>
      <c r="V39" s="60">
        <v>98.827667057444302</v>
      </c>
    </row>
    <row r="40" spans="2:22" ht="15" customHeight="1" x14ac:dyDescent="0.2">
      <c r="B40" s="11" t="s">
        <v>59</v>
      </c>
      <c r="C40" s="61">
        <v>131393</v>
      </c>
      <c r="D40" s="62">
        <v>33.346699795188599</v>
      </c>
      <c r="E40" s="63">
        <v>842</v>
      </c>
      <c r="F40" s="64">
        <v>0.21369419396428099</v>
      </c>
      <c r="G40" s="65">
        <v>4370</v>
      </c>
      <c r="H40" s="64">
        <v>1.1090779425462101</v>
      </c>
      <c r="I40" s="65">
        <v>35797</v>
      </c>
      <c r="J40" s="64">
        <v>9.0850487664363104</v>
      </c>
      <c r="K40" s="65">
        <v>29717</v>
      </c>
      <c r="L40" s="64">
        <v>7.5419838028937498</v>
      </c>
      <c r="M40" s="65">
        <v>59520</v>
      </c>
      <c r="N40" s="64">
        <v>15.1057938536271</v>
      </c>
      <c r="O40" s="65">
        <v>141</v>
      </c>
      <c r="P40" s="64">
        <v>3.5784894713733501E-2</v>
      </c>
      <c r="Q40" s="66">
        <v>1006</v>
      </c>
      <c r="R40" s="67">
        <v>0.25531634100720502</v>
      </c>
      <c r="S40" s="68">
        <v>13737</v>
      </c>
      <c r="T40" s="69">
        <v>3.4863624020039499</v>
      </c>
      <c r="U40" s="70">
        <v>4864</v>
      </c>
      <c r="V40" s="71">
        <v>99.876644736842096</v>
      </c>
    </row>
    <row r="41" spans="2:22" ht="15" customHeight="1" x14ac:dyDescent="0.2">
      <c r="B41" s="38" t="s">
        <v>60</v>
      </c>
      <c r="C41" s="72">
        <v>60098</v>
      </c>
      <c r="D41" s="73">
        <v>33.190845428236898</v>
      </c>
      <c r="E41" s="74">
        <v>1190</v>
      </c>
      <c r="F41" s="75">
        <v>0.65721165528972503</v>
      </c>
      <c r="G41" s="76">
        <v>661</v>
      </c>
      <c r="H41" s="75">
        <v>0.365056221971856</v>
      </c>
      <c r="I41" s="76">
        <v>6925</v>
      </c>
      <c r="J41" s="75">
        <v>3.82453001082466</v>
      </c>
      <c r="K41" s="76">
        <v>18921</v>
      </c>
      <c r="L41" s="75">
        <v>10.4496653191066</v>
      </c>
      <c r="M41" s="76">
        <v>30250</v>
      </c>
      <c r="N41" s="75">
        <v>16.706430733205199</v>
      </c>
      <c r="O41" s="76">
        <v>37</v>
      </c>
      <c r="P41" s="75">
        <v>2.0434311971193098E-2</v>
      </c>
      <c r="Q41" s="77">
        <v>2114</v>
      </c>
      <c r="R41" s="52">
        <v>1.1675171758676299</v>
      </c>
      <c r="S41" s="78">
        <v>3945</v>
      </c>
      <c r="T41" s="79">
        <v>2.17873947909073</v>
      </c>
      <c r="U41" s="59">
        <v>2535</v>
      </c>
      <c r="V41" s="60">
        <v>99.960552268244598</v>
      </c>
    </row>
    <row r="42" spans="2:22" ht="15" customHeight="1" x14ac:dyDescent="0.2">
      <c r="B42" s="11" t="s">
        <v>61</v>
      </c>
      <c r="C42" s="61">
        <v>4873</v>
      </c>
      <c r="D42" s="62">
        <v>35.166341921050702</v>
      </c>
      <c r="E42" s="63">
        <v>730</v>
      </c>
      <c r="F42" s="64">
        <v>5.2680955473767801</v>
      </c>
      <c r="G42" s="65">
        <v>25</v>
      </c>
      <c r="H42" s="64">
        <v>0.18041423107454699</v>
      </c>
      <c r="I42" s="65">
        <v>189</v>
      </c>
      <c r="J42" s="64">
        <v>1.36393158692358</v>
      </c>
      <c r="K42" s="65">
        <v>151</v>
      </c>
      <c r="L42" s="64">
        <v>1.0897019556902601</v>
      </c>
      <c r="M42" s="65">
        <v>3754</v>
      </c>
      <c r="N42" s="64">
        <v>27.091000938154</v>
      </c>
      <c r="O42" s="65">
        <v>9</v>
      </c>
      <c r="P42" s="64">
        <v>6.4949123186837002E-2</v>
      </c>
      <c r="Q42" s="66">
        <v>15</v>
      </c>
      <c r="R42" s="67">
        <v>0.108248538644728</v>
      </c>
      <c r="S42" s="68">
        <v>259</v>
      </c>
      <c r="T42" s="69">
        <v>1.8690914339323099</v>
      </c>
      <c r="U42" s="70">
        <v>468</v>
      </c>
      <c r="V42" s="71">
        <v>99.572649572649595</v>
      </c>
    </row>
    <row r="43" spans="2:22" ht="15" customHeight="1" x14ac:dyDescent="0.2">
      <c r="B43" s="38" t="s">
        <v>62</v>
      </c>
      <c r="C43" s="72">
        <v>88546</v>
      </c>
      <c r="D43" s="73">
        <v>34.561954761021902</v>
      </c>
      <c r="E43" s="74">
        <v>145</v>
      </c>
      <c r="F43" s="75">
        <v>5.6597513612677799E-2</v>
      </c>
      <c r="G43" s="76">
        <v>680</v>
      </c>
      <c r="H43" s="75">
        <v>0.26542282245945498</v>
      </c>
      <c r="I43" s="76">
        <v>3141</v>
      </c>
      <c r="J43" s="75">
        <v>1.22601924315463</v>
      </c>
      <c r="K43" s="76">
        <v>17474</v>
      </c>
      <c r="L43" s="75">
        <v>6.8205858818478102</v>
      </c>
      <c r="M43" s="76">
        <v>63273</v>
      </c>
      <c r="N43" s="75">
        <v>24.697203302172198</v>
      </c>
      <c r="O43" s="76">
        <v>28</v>
      </c>
      <c r="P43" s="75">
        <v>1.09291750424481E-2</v>
      </c>
      <c r="Q43" s="77">
        <v>3805</v>
      </c>
      <c r="R43" s="52">
        <v>1.4851968227326799</v>
      </c>
      <c r="S43" s="78">
        <v>1479</v>
      </c>
      <c r="T43" s="79">
        <v>0.57729463884931398</v>
      </c>
      <c r="U43" s="59">
        <v>3702</v>
      </c>
      <c r="V43" s="60">
        <v>99.891950297136702</v>
      </c>
    </row>
    <row r="44" spans="2:22" ht="15" customHeight="1" x14ac:dyDescent="0.2">
      <c r="B44" s="11" t="s">
        <v>63</v>
      </c>
      <c r="C44" s="61">
        <v>34090</v>
      </c>
      <c r="D44" s="62">
        <v>35.352435470657198</v>
      </c>
      <c r="E44" s="63">
        <v>6337</v>
      </c>
      <c r="F44" s="64">
        <v>6.5716744962615001</v>
      </c>
      <c r="G44" s="65">
        <v>275</v>
      </c>
      <c r="H44" s="64">
        <v>0.28518391770110701</v>
      </c>
      <c r="I44" s="65">
        <v>3154</v>
      </c>
      <c r="J44" s="64">
        <v>3.2708002779246899</v>
      </c>
      <c r="K44" s="65">
        <v>3916</v>
      </c>
      <c r="L44" s="64">
        <v>4.0610189880637604</v>
      </c>
      <c r="M44" s="65">
        <v>19339</v>
      </c>
      <c r="N44" s="64">
        <v>20.055170125169798</v>
      </c>
      <c r="O44" s="65">
        <v>43</v>
      </c>
      <c r="P44" s="64">
        <v>4.4592394404173001E-2</v>
      </c>
      <c r="Q44" s="66">
        <v>1026</v>
      </c>
      <c r="R44" s="67">
        <v>1.0639952711321301</v>
      </c>
      <c r="S44" s="68">
        <v>1808</v>
      </c>
      <c r="T44" s="69">
        <v>1.87495462983127</v>
      </c>
      <c r="U44" s="70">
        <v>1774</v>
      </c>
      <c r="V44" s="71">
        <v>99.6054114994363</v>
      </c>
    </row>
    <row r="45" spans="2:22" ht="15" customHeight="1" x14ac:dyDescent="0.2">
      <c r="B45" s="38" t="s">
        <v>64</v>
      </c>
      <c r="C45" s="72">
        <v>24740</v>
      </c>
      <c r="D45" s="73">
        <v>33.546217575831498</v>
      </c>
      <c r="E45" s="74">
        <v>633</v>
      </c>
      <c r="F45" s="75">
        <v>0.85831672293861605</v>
      </c>
      <c r="G45" s="76">
        <v>552</v>
      </c>
      <c r="H45" s="75">
        <v>0.74848472521661302</v>
      </c>
      <c r="I45" s="76">
        <v>5421</v>
      </c>
      <c r="J45" s="75">
        <v>7.3506081438392403</v>
      </c>
      <c r="K45" s="76">
        <v>933</v>
      </c>
      <c r="L45" s="75">
        <v>1.26510189968678</v>
      </c>
      <c r="M45" s="76">
        <v>16033</v>
      </c>
      <c r="N45" s="75">
        <v>21.739955796010801</v>
      </c>
      <c r="O45" s="76">
        <v>123</v>
      </c>
      <c r="P45" s="75">
        <v>0.166781922466745</v>
      </c>
      <c r="Q45" s="77">
        <v>1045</v>
      </c>
      <c r="R45" s="52">
        <v>1.4169683656727501</v>
      </c>
      <c r="S45" s="78">
        <v>2861</v>
      </c>
      <c r="T45" s="79">
        <v>3.8793746355882801</v>
      </c>
      <c r="U45" s="59">
        <v>1312</v>
      </c>
      <c r="V45" s="60">
        <v>100</v>
      </c>
    </row>
    <row r="46" spans="2:22" ht="15" customHeight="1" x14ac:dyDescent="0.2">
      <c r="B46" s="11" t="s">
        <v>65</v>
      </c>
      <c r="C46" s="61">
        <v>92393</v>
      </c>
      <c r="D46" s="62">
        <v>35.122939602213997</v>
      </c>
      <c r="E46" s="63">
        <v>209</v>
      </c>
      <c r="F46" s="64">
        <v>7.9450763335563501E-2</v>
      </c>
      <c r="G46" s="65">
        <v>1337</v>
      </c>
      <c r="H46" s="64">
        <v>0.50825679703181104</v>
      </c>
      <c r="I46" s="65">
        <v>8021</v>
      </c>
      <c r="J46" s="64">
        <v>3.0491606349978699</v>
      </c>
      <c r="K46" s="65">
        <v>15546</v>
      </c>
      <c r="L46" s="64">
        <v>5.9097682622711503</v>
      </c>
      <c r="M46" s="65">
        <v>65352</v>
      </c>
      <c r="N46" s="64">
        <v>24.8433793564868</v>
      </c>
      <c r="O46" s="65">
        <v>60</v>
      </c>
      <c r="P46" s="64">
        <v>2.2808831579587598E-2</v>
      </c>
      <c r="Q46" s="66">
        <v>1868</v>
      </c>
      <c r="R46" s="67">
        <v>0.71011495651116097</v>
      </c>
      <c r="S46" s="68">
        <v>2815</v>
      </c>
      <c r="T46" s="69">
        <v>1.0701143482756501</v>
      </c>
      <c r="U46" s="70">
        <v>3220</v>
      </c>
      <c r="V46" s="71">
        <v>99.596273291925499</v>
      </c>
    </row>
    <row r="47" spans="2:22" ht="15" customHeight="1" x14ac:dyDescent="0.2">
      <c r="B47" s="38" t="s">
        <v>66</v>
      </c>
      <c r="C47" s="72">
        <v>6696</v>
      </c>
      <c r="D47" s="73">
        <v>32.213990185701903</v>
      </c>
      <c r="E47" s="74">
        <v>81</v>
      </c>
      <c r="F47" s="75">
        <v>0.38968536514961999</v>
      </c>
      <c r="G47" s="76">
        <v>105</v>
      </c>
      <c r="H47" s="75">
        <v>0.50514769556432204</v>
      </c>
      <c r="I47" s="76">
        <v>1554</v>
      </c>
      <c r="J47" s="75">
        <v>7.4761858943519703</v>
      </c>
      <c r="K47" s="76">
        <v>681</v>
      </c>
      <c r="L47" s="75">
        <v>3.2762436255171798</v>
      </c>
      <c r="M47" s="76">
        <v>4019</v>
      </c>
      <c r="N47" s="75">
        <v>19.3351294140287</v>
      </c>
      <c r="O47" s="76">
        <v>9</v>
      </c>
      <c r="P47" s="75">
        <v>4.3298373905513297E-2</v>
      </c>
      <c r="Q47" s="77">
        <v>247</v>
      </c>
      <c r="R47" s="52">
        <v>1.18829981718464</v>
      </c>
      <c r="S47" s="78">
        <v>352</v>
      </c>
      <c r="T47" s="79">
        <v>1.6934475127489701</v>
      </c>
      <c r="U47" s="59">
        <v>291</v>
      </c>
      <c r="V47" s="60">
        <v>100</v>
      </c>
    </row>
    <row r="48" spans="2:22" ht="15" customHeight="1" x14ac:dyDescent="0.2">
      <c r="B48" s="11" t="s">
        <v>67</v>
      </c>
      <c r="C48" s="61">
        <v>30587</v>
      </c>
      <c r="D48" s="62">
        <v>32.306343606751298</v>
      </c>
      <c r="E48" s="63">
        <v>104</v>
      </c>
      <c r="F48" s="64">
        <v>0.109846004351592</v>
      </c>
      <c r="G48" s="65">
        <v>203</v>
      </c>
      <c r="H48" s="64">
        <v>0.214410950801665</v>
      </c>
      <c r="I48" s="65">
        <v>1569</v>
      </c>
      <c r="J48" s="64">
        <v>1.6571959694966101</v>
      </c>
      <c r="K48" s="65">
        <v>12700</v>
      </c>
      <c r="L48" s="64">
        <v>13.4138870698578</v>
      </c>
      <c r="M48" s="65">
        <v>15242</v>
      </c>
      <c r="N48" s="64">
        <v>16.09877690699</v>
      </c>
      <c r="O48" s="65">
        <v>17</v>
      </c>
      <c r="P48" s="64">
        <v>1.7955596865164E-2</v>
      </c>
      <c r="Q48" s="66">
        <v>752</v>
      </c>
      <c r="R48" s="67">
        <v>0.79427110838843196</v>
      </c>
      <c r="S48" s="68">
        <v>1113</v>
      </c>
      <c r="T48" s="69">
        <v>1.1755634888780899</v>
      </c>
      <c r="U48" s="70">
        <v>1219</v>
      </c>
      <c r="V48" s="71">
        <v>100</v>
      </c>
    </row>
    <row r="49" spans="1:22" ht="15" customHeight="1" x14ac:dyDescent="0.2">
      <c r="B49" s="38" t="s">
        <v>68</v>
      </c>
      <c r="C49" s="72">
        <v>5375</v>
      </c>
      <c r="D49" s="73">
        <v>34.034065725321298</v>
      </c>
      <c r="E49" s="74">
        <v>826</v>
      </c>
      <c r="F49" s="75">
        <v>5.2301652630912399</v>
      </c>
      <c r="G49" s="76">
        <v>49</v>
      </c>
      <c r="H49" s="75">
        <v>0.31026404103083599</v>
      </c>
      <c r="I49" s="76">
        <v>231</v>
      </c>
      <c r="J49" s="75">
        <v>1.46267333628823</v>
      </c>
      <c r="K49" s="76">
        <v>152</v>
      </c>
      <c r="L49" s="75">
        <v>0.96245171911606398</v>
      </c>
      <c r="M49" s="76">
        <v>4017</v>
      </c>
      <c r="N49" s="75">
        <v>25.435319445323898</v>
      </c>
      <c r="O49" s="76">
        <v>6</v>
      </c>
      <c r="P49" s="75">
        <v>3.7991515228265701E-2</v>
      </c>
      <c r="Q49" s="77">
        <v>94</v>
      </c>
      <c r="R49" s="52">
        <v>0.59520040524282902</v>
      </c>
      <c r="S49" s="78">
        <v>164</v>
      </c>
      <c r="T49" s="79">
        <v>1.0384347495726001</v>
      </c>
      <c r="U49" s="59">
        <v>668</v>
      </c>
      <c r="V49" s="60">
        <v>100</v>
      </c>
    </row>
    <row r="50" spans="1:22" ht="15" customHeight="1" x14ac:dyDescent="0.2">
      <c r="B50" s="11" t="s">
        <v>69</v>
      </c>
      <c r="C50" s="61">
        <v>47344</v>
      </c>
      <c r="D50" s="62">
        <v>35.291311348321301</v>
      </c>
      <c r="E50" s="63">
        <v>82</v>
      </c>
      <c r="F50" s="64">
        <v>6.1124694376528101E-2</v>
      </c>
      <c r="G50" s="65">
        <v>599</v>
      </c>
      <c r="H50" s="64">
        <v>0.44650843818951602</v>
      </c>
      <c r="I50" s="65">
        <v>1683</v>
      </c>
      <c r="J50" s="64">
        <v>1.2545470809231301</v>
      </c>
      <c r="K50" s="65">
        <v>12606</v>
      </c>
      <c r="L50" s="64">
        <v>9.3968036257379701</v>
      </c>
      <c r="M50" s="65">
        <v>31971</v>
      </c>
      <c r="N50" s="64">
        <v>23.8319219989266</v>
      </c>
      <c r="O50" s="65">
        <v>23</v>
      </c>
      <c r="P50" s="64">
        <v>1.7144731349514001E-2</v>
      </c>
      <c r="Q50" s="66">
        <v>380</v>
      </c>
      <c r="R50" s="67">
        <v>0.283260778818057</v>
      </c>
      <c r="S50" s="68">
        <v>1082</v>
      </c>
      <c r="T50" s="69">
        <v>0.80654779652930997</v>
      </c>
      <c r="U50" s="70">
        <v>1802</v>
      </c>
      <c r="V50" s="71">
        <v>100</v>
      </c>
    </row>
    <row r="51" spans="1:22" ht="15" customHeight="1" x14ac:dyDescent="0.2">
      <c r="B51" s="38" t="s">
        <v>70</v>
      </c>
      <c r="C51" s="72">
        <v>146100</v>
      </c>
      <c r="D51" s="73">
        <v>32.930696773873599</v>
      </c>
      <c r="E51" s="74">
        <v>731</v>
      </c>
      <c r="F51" s="75">
        <v>0.16476618303697199</v>
      </c>
      <c r="G51" s="76">
        <v>2289</v>
      </c>
      <c r="H51" s="75">
        <v>0.51593678929087405</v>
      </c>
      <c r="I51" s="76">
        <v>70259</v>
      </c>
      <c r="J51" s="75">
        <v>15.836261633371601</v>
      </c>
      <c r="K51" s="76">
        <v>24305</v>
      </c>
      <c r="L51" s="75">
        <v>5.4783065372279198</v>
      </c>
      <c r="M51" s="76">
        <v>45811</v>
      </c>
      <c r="N51" s="75">
        <v>10.3257231342089</v>
      </c>
      <c r="O51" s="76">
        <v>137</v>
      </c>
      <c r="P51" s="75">
        <v>3.0879571923481799E-2</v>
      </c>
      <c r="Q51" s="77">
        <v>2568</v>
      </c>
      <c r="R51" s="52">
        <v>0.57882292481387698</v>
      </c>
      <c r="S51" s="78">
        <v>20509</v>
      </c>
      <c r="T51" s="79">
        <v>4.6226944567787402</v>
      </c>
      <c r="U51" s="59">
        <v>8472</v>
      </c>
      <c r="V51" s="60">
        <v>99.988196411709197</v>
      </c>
    </row>
    <row r="52" spans="1:22" ht="15" customHeight="1" x14ac:dyDescent="0.2">
      <c r="B52" s="11" t="s">
        <v>71</v>
      </c>
      <c r="C52" s="61">
        <v>25877</v>
      </c>
      <c r="D52" s="62">
        <v>35.023347093456003</v>
      </c>
      <c r="E52" s="63">
        <v>493</v>
      </c>
      <c r="F52" s="64">
        <v>0.66725316370034504</v>
      </c>
      <c r="G52" s="65">
        <v>264</v>
      </c>
      <c r="H52" s="64">
        <v>0.35731203897949498</v>
      </c>
      <c r="I52" s="65">
        <v>4459</v>
      </c>
      <c r="J52" s="64">
        <v>6.0350544765513998</v>
      </c>
      <c r="K52" s="65">
        <v>532</v>
      </c>
      <c r="L52" s="64">
        <v>0.72003789673140695</v>
      </c>
      <c r="M52" s="65">
        <v>19419</v>
      </c>
      <c r="N52" s="64">
        <v>26.282736685389501</v>
      </c>
      <c r="O52" s="65">
        <v>289</v>
      </c>
      <c r="P52" s="64">
        <v>0.39114840630709902</v>
      </c>
      <c r="Q52" s="66">
        <v>421</v>
      </c>
      <c r="R52" s="67">
        <v>0.56980442579684598</v>
      </c>
      <c r="S52" s="68">
        <v>2505</v>
      </c>
      <c r="T52" s="69">
        <v>3.3904040062258902</v>
      </c>
      <c r="U52" s="70">
        <v>981</v>
      </c>
      <c r="V52" s="71">
        <v>100</v>
      </c>
    </row>
    <row r="53" spans="1:22" ht="15" customHeight="1" x14ac:dyDescent="0.2">
      <c r="B53" s="38" t="s">
        <v>72</v>
      </c>
      <c r="C53" s="72">
        <v>3885</v>
      </c>
      <c r="D53" s="73">
        <v>34.610244988864103</v>
      </c>
      <c r="E53" s="74">
        <v>57</v>
      </c>
      <c r="F53" s="75">
        <v>0.50779510022271701</v>
      </c>
      <c r="G53" s="76">
        <v>42</v>
      </c>
      <c r="H53" s="75">
        <v>0.37416481069042301</v>
      </c>
      <c r="I53" s="76">
        <v>38</v>
      </c>
      <c r="J53" s="75">
        <v>0.33853006681514503</v>
      </c>
      <c r="K53" s="76">
        <v>115</v>
      </c>
      <c r="L53" s="75">
        <v>1.0244988864142499</v>
      </c>
      <c r="M53" s="76">
        <v>3573</v>
      </c>
      <c r="N53" s="75">
        <v>31.830734966592399</v>
      </c>
      <c r="O53" s="93" t="s">
        <v>78</v>
      </c>
      <c r="P53" s="75">
        <v>1.7817371937639201E-2</v>
      </c>
      <c r="Q53" s="77">
        <v>58</v>
      </c>
      <c r="R53" s="52">
        <v>0.51670378619153701</v>
      </c>
      <c r="S53" s="78">
        <v>41</v>
      </c>
      <c r="T53" s="79">
        <v>0.36525612472160401</v>
      </c>
      <c r="U53" s="59">
        <v>295</v>
      </c>
      <c r="V53" s="60">
        <v>100</v>
      </c>
    </row>
    <row r="54" spans="1:22" ht="15" customHeight="1" x14ac:dyDescent="0.2">
      <c r="B54" s="11" t="s">
        <v>73</v>
      </c>
      <c r="C54" s="61">
        <v>53247</v>
      </c>
      <c r="D54" s="62">
        <v>32.110938234974903</v>
      </c>
      <c r="E54" s="63">
        <v>226</v>
      </c>
      <c r="F54" s="64">
        <v>0.13629072137593301</v>
      </c>
      <c r="G54" s="65">
        <v>1574</v>
      </c>
      <c r="H54" s="64">
        <v>0.94921059931733998</v>
      </c>
      <c r="I54" s="65">
        <v>6568</v>
      </c>
      <c r="J54" s="64">
        <v>3.9608737079519001</v>
      </c>
      <c r="K54" s="65">
        <v>15469</v>
      </c>
      <c r="L54" s="64">
        <v>9.3286777387801401</v>
      </c>
      <c r="M54" s="65">
        <v>27507</v>
      </c>
      <c r="N54" s="64">
        <v>16.588269349061001</v>
      </c>
      <c r="O54" s="65">
        <v>48</v>
      </c>
      <c r="P54" s="64">
        <v>2.8946701885154E-2</v>
      </c>
      <c r="Q54" s="66">
        <v>1855</v>
      </c>
      <c r="R54" s="67">
        <v>1.11866941660335</v>
      </c>
      <c r="S54" s="68">
        <v>4556</v>
      </c>
      <c r="T54" s="69">
        <v>2.7475244539325301</v>
      </c>
      <c r="U54" s="70">
        <v>1984</v>
      </c>
      <c r="V54" s="71">
        <v>100</v>
      </c>
    </row>
    <row r="55" spans="1:22" ht="15" customHeight="1" x14ac:dyDescent="0.2">
      <c r="B55" s="38" t="s">
        <v>74</v>
      </c>
      <c r="C55" s="72">
        <v>39858</v>
      </c>
      <c r="D55" s="73">
        <v>33.299080177448097</v>
      </c>
      <c r="E55" s="74">
        <v>1046</v>
      </c>
      <c r="F55" s="75">
        <v>0.87387319648779804</v>
      </c>
      <c r="G55" s="76">
        <v>1548</v>
      </c>
      <c r="H55" s="75">
        <v>1.29326549537582</v>
      </c>
      <c r="I55" s="76">
        <v>8742</v>
      </c>
      <c r="J55" s="75">
        <v>7.3034411890022302</v>
      </c>
      <c r="K55" s="76">
        <v>2504</v>
      </c>
      <c r="L55" s="75">
        <v>2.09194883748131</v>
      </c>
      <c r="M55" s="76">
        <v>23412</v>
      </c>
      <c r="N55" s="75">
        <v>19.559387453319601</v>
      </c>
      <c r="O55" s="76">
        <v>256</v>
      </c>
      <c r="P55" s="75">
        <v>0.213873363576364</v>
      </c>
      <c r="Q55" s="77">
        <v>2350</v>
      </c>
      <c r="R55" s="52">
        <v>1.9632906422048999</v>
      </c>
      <c r="S55" s="78">
        <v>3937</v>
      </c>
      <c r="T55" s="79">
        <v>3.2891384078130601</v>
      </c>
      <c r="U55" s="59">
        <v>2256</v>
      </c>
      <c r="V55" s="60">
        <v>100</v>
      </c>
    </row>
    <row r="56" spans="1:22" ht="15" customHeight="1" x14ac:dyDescent="0.2">
      <c r="B56" s="11" t="s">
        <v>75</v>
      </c>
      <c r="C56" s="61">
        <v>16529</v>
      </c>
      <c r="D56" s="62">
        <v>35.321394991024903</v>
      </c>
      <c r="E56" s="63">
        <v>19</v>
      </c>
      <c r="F56" s="64">
        <v>4.0601760834259301E-2</v>
      </c>
      <c r="G56" s="65">
        <v>126</v>
      </c>
      <c r="H56" s="64">
        <v>0.26925378237456199</v>
      </c>
      <c r="I56" s="65">
        <v>165</v>
      </c>
      <c r="J56" s="64">
        <v>0.35259423882383101</v>
      </c>
      <c r="K56" s="65">
        <v>808</v>
      </c>
      <c r="L56" s="64">
        <v>1.7266433028464001</v>
      </c>
      <c r="M56" s="65">
        <v>15243</v>
      </c>
      <c r="N56" s="64">
        <v>32.573296862979703</v>
      </c>
      <c r="O56" s="92" t="s">
        <v>78</v>
      </c>
      <c r="P56" s="64">
        <v>4.2738695615009798E-3</v>
      </c>
      <c r="Q56" s="66">
        <v>166</v>
      </c>
      <c r="R56" s="67">
        <v>0.35473117360458201</v>
      </c>
      <c r="S56" s="68">
        <v>69</v>
      </c>
      <c r="T56" s="69">
        <v>0.14744849987178399</v>
      </c>
      <c r="U56" s="70">
        <v>733</v>
      </c>
      <c r="V56" s="71">
        <v>100</v>
      </c>
    </row>
    <row r="57" spans="1:22" ht="15" customHeight="1" x14ac:dyDescent="0.2">
      <c r="B57" s="38" t="s">
        <v>76</v>
      </c>
      <c r="C57" s="72">
        <v>39784</v>
      </c>
      <c r="D57" s="73">
        <v>32.643014211165401</v>
      </c>
      <c r="E57" s="74">
        <v>828</v>
      </c>
      <c r="F57" s="75">
        <v>0.67937904099248403</v>
      </c>
      <c r="G57" s="76">
        <v>979</v>
      </c>
      <c r="H57" s="75">
        <v>0.80327546030391594</v>
      </c>
      <c r="I57" s="76">
        <v>4039</v>
      </c>
      <c r="J57" s="75">
        <v>3.3140240900587501</v>
      </c>
      <c r="K57" s="76">
        <v>6110</v>
      </c>
      <c r="L57" s="75">
        <v>5.0132921986281103</v>
      </c>
      <c r="M57" s="76">
        <v>26989</v>
      </c>
      <c r="N57" s="75">
        <v>22.144638813219998</v>
      </c>
      <c r="O57" s="76">
        <v>26</v>
      </c>
      <c r="P57" s="75">
        <v>2.1333158292034499E-2</v>
      </c>
      <c r="Q57" s="77">
        <v>813</v>
      </c>
      <c r="R57" s="52">
        <v>0.66707144967015697</v>
      </c>
      <c r="S57" s="78">
        <v>2362</v>
      </c>
      <c r="T57" s="79">
        <v>1.9380353802225201</v>
      </c>
      <c r="U57" s="59">
        <v>2242</v>
      </c>
      <c r="V57" s="60">
        <v>99.955396966993803</v>
      </c>
    </row>
    <row r="58" spans="1:22" ht="15" customHeight="1" thickBot="1" x14ac:dyDescent="0.25">
      <c r="B58" s="14" t="s">
        <v>77</v>
      </c>
      <c r="C58" s="81">
        <v>4648</v>
      </c>
      <c r="D58" s="82">
        <v>34.529381175247003</v>
      </c>
      <c r="E58" s="83">
        <v>223</v>
      </c>
      <c r="F58" s="84">
        <v>1.65663769407919</v>
      </c>
      <c r="G58" s="85">
        <v>23</v>
      </c>
      <c r="H58" s="84">
        <v>0.17086397741623999</v>
      </c>
      <c r="I58" s="85">
        <v>571</v>
      </c>
      <c r="J58" s="84">
        <v>4.2418839610727304</v>
      </c>
      <c r="K58" s="85">
        <v>74</v>
      </c>
      <c r="L58" s="84">
        <v>0.549736275165292</v>
      </c>
      <c r="M58" s="85">
        <v>3648</v>
      </c>
      <c r="N58" s="84">
        <v>27.100512591932201</v>
      </c>
      <c r="O58" s="85">
        <v>11</v>
      </c>
      <c r="P58" s="84">
        <v>8.1717554416462404E-2</v>
      </c>
      <c r="Q58" s="86">
        <v>98</v>
      </c>
      <c r="R58" s="87">
        <v>0.72802912116484697</v>
      </c>
      <c r="S58" s="88">
        <v>143</v>
      </c>
      <c r="T58" s="89">
        <v>1.0623282074140099</v>
      </c>
      <c r="U58" s="90">
        <v>349</v>
      </c>
      <c r="V58" s="91">
        <v>100</v>
      </c>
    </row>
    <row r="59" spans="1:22" x14ac:dyDescent="0.2">
      <c r="B59" s="15"/>
    </row>
    <row r="60" spans="1:22" x14ac:dyDescent="0.2">
      <c r="B60" s="15" t="str">
        <f>CONCATENATE("NOTE: Table reads (for US Totals): Of all ",TEXT(C7,"#,##0")," public school female students with disabilities served under the Individuals with Disabilities Education Act (IDEA), ",TEXT(E7,"#,##0")," (",TEXT(F7,"0.0"),"%) are American Indian or Alaska Native.")</f>
        <v>NOTE: Table reads (for US Totals): Of all 2,029,368 public school female students with disabilities served under the Individuals with Disabilities Education Act (IDEA), 30,671 (0.5%) are American Indian or Alaska Native.</v>
      </c>
    </row>
    <row r="61" spans="1:22" x14ac:dyDescent="0.2">
      <c r="B61" s="15" t="s">
        <v>79</v>
      </c>
    </row>
    <row r="62" spans="1:22" ht="14.1" customHeight="1" x14ac:dyDescent="0.2">
      <c r="A62" s="13"/>
      <c r="B62" s="49" t="s">
        <v>22</v>
      </c>
      <c r="C62" s="10"/>
      <c r="D62" s="10"/>
      <c r="E62" s="35"/>
      <c r="F62" s="35"/>
      <c r="G62" s="35"/>
      <c r="H62" s="35"/>
      <c r="I62" s="35"/>
      <c r="J62" s="35"/>
      <c r="S62" s="2"/>
      <c r="T62" s="2"/>
      <c r="U62" s="35"/>
      <c r="V62" s="36"/>
    </row>
  </sheetData>
  <mergeCells count="14">
    <mergeCell ref="B4:B6"/>
    <mergeCell ref="E4:R4"/>
    <mergeCell ref="B2:V2"/>
    <mergeCell ref="S4:T5"/>
    <mergeCell ref="E5:F5"/>
    <mergeCell ref="G5:H5"/>
    <mergeCell ref="I5:J5"/>
    <mergeCell ref="K5:L5"/>
    <mergeCell ref="M5:N5"/>
    <mergeCell ref="O5:P5"/>
    <mergeCell ref="Q5:R5"/>
    <mergeCell ref="C5:D5"/>
    <mergeCell ref="U4:U5"/>
    <mergeCell ref="V4:V5"/>
  </mergeCells>
  <phoneticPr fontId="15" type="noConversion"/>
  <printOptions horizontalCentered="1"/>
  <pageMargins left="0.25" right="0.2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Index</vt:lpstr>
      <vt:lpstr>SwD IDEA Enrollment</vt:lpstr>
      <vt:lpstr>SwD IDEA Enrollment - Male</vt:lpstr>
      <vt:lpstr>SwD IDEA Enrollment - Female</vt:lpstr>
      <vt:lpstr>'SwD IDEA Enrollment'!Print_Area</vt:lpstr>
      <vt:lpstr>'SwD IDEA Enrollment - Female'!Print_Area</vt:lpstr>
      <vt:lpstr>'SwD IDEA Enrollment - Male'!Print_Area</vt:lpstr>
    </vt:vector>
  </TitlesOfParts>
  <Company>AIR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Mary Schifferli</cp:lastModifiedBy>
  <cp:lastPrinted>2015-07-11T01:26:17Z</cp:lastPrinted>
  <dcterms:created xsi:type="dcterms:W3CDTF">2014-03-02T22:16:30Z</dcterms:created>
  <dcterms:modified xsi:type="dcterms:W3CDTF">2015-07-14T10:52:55Z</dcterms:modified>
</cp:coreProperties>
</file>