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265" yWindow="1155" windowWidth="20730" windowHeight="11760" tabRatio="1000" activeTab="3"/>
  </bookViews>
  <sheets>
    <sheet name="Index" sheetId="32" r:id="rId1"/>
    <sheet name="SwD 504 Enrollment" sheetId="12" r:id="rId2"/>
    <sheet name="SwD 504 Enrollment - Male" sheetId="33" r:id="rId3"/>
    <sheet name="SwD 504 Enrollment - Female" sheetId="34" r:id="rId4"/>
  </sheets>
  <definedNames>
    <definedName name="_xlnm.Print_Area" localSheetId="1">'SwD 504 Enrollment'!$B$1:$V$62</definedName>
    <definedName name="_xlnm.Print_Area" localSheetId="3">'SwD 504 Enrollment - Female'!$B$1:$V$62</definedName>
    <definedName name="_xlnm.Print_Area" localSheetId="2">'SwD 504 Enrollment - Male'!$B$1:$V$62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34" l="1"/>
  <c r="B60" i="33"/>
  <c r="B60" i="12"/>
  <c r="D6" i="32"/>
  <c r="D5" i="32"/>
  <c r="D4" i="32"/>
  <c r="C5" i="32"/>
  <c r="C6" i="32"/>
  <c r="C4" i="32"/>
</calcChain>
</file>

<file path=xl/sharedStrings.xml><?xml version="1.0" encoding="utf-8"?>
<sst xmlns="http://schemas.openxmlformats.org/spreadsheetml/2006/main" count="330" uniqueCount="81">
  <si>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</si>
  <si>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</si>
  <si>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</si>
  <si>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</si>
  <si>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</si>
  <si>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</si>
  <si>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</si>
  <si>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</si>
  <si>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</si>
  <si>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</si>
  <si>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Number of Schools</t>
  </si>
  <si>
    <t>Race/Ethnicity</t>
  </si>
  <si>
    <t>Percent of Schools Reporting</t>
  </si>
  <si>
    <t xml:space="preserve"> Total</t>
  </si>
  <si>
    <t xml:space="preserve"> Male</t>
  </si>
  <si>
    <t xml:space="preserve"> Female</t>
  </si>
  <si>
    <t>Worksheet</t>
  </si>
  <si>
    <t>Tables</t>
  </si>
  <si>
    <t>Student Enrollment</t>
  </si>
  <si>
    <t xml:space="preserve">Total </t>
  </si>
  <si>
    <t>English Language Learners</t>
  </si>
  <si>
    <r>
      <t xml:space="preserve">SOURCE: U.S. Department of Education, Office for Civil Rights, Civil Rights Data Collection, 2011-12, available at </t>
    </r>
    <r>
      <rPr>
        <u/>
        <sz val="11"/>
        <color theme="3"/>
        <rFont val="Arial"/>
      </rPr>
      <t>http://ocrdata.ed.gov</t>
    </r>
    <r>
      <rPr>
        <sz val="11"/>
        <rFont val="Arial"/>
      </rPr>
      <t xml:space="preserve">. Data notes are available at </t>
    </r>
    <r>
      <rPr>
        <u/>
        <sz val="11"/>
        <color theme="3"/>
        <rFont val="Arial"/>
      </rPr>
      <t>http://ocrdata.ed.gov/downloads/DataNotes.docx</t>
    </r>
  </si>
  <si>
    <r>
      <t xml:space="preserve">SOURCE: U.S. Department of Education, Office for Civil Rights, Civil Rights Data Collection, 2011-12, available at </t>
    </r>
    <r>
      <rPr>
        <u/>
        <sz val="11"/>
        <rFont val="Arial"/>
      </rPr>
      <t>http://ocrdata.ed.gov</t>
    </r>
    <r>
      <rPr>
        <sz val="11"/>
        <rFont val="Arial"/>
      </rPr>
      <t xml:space="preserve">. Data notes are available at </t>
    </r>
    <r>
      <rPr>
        <u/>
        <sz val="11"/>
        <rFont val="Arial"/>
      </rPr>
      <t>http://ocrdata.ed.gov/downloads/DataNotes.docx</t>
    </r>
  </si>
  <si>
    <t>102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</si>
  <si>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</si>
  <si>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</si>
  <si>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</si>
  <si>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</si>
  <si>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</si>
  <si>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</si>
  <si>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</si>
  <si>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</si>
  <si>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</si>
  <si>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</si>
  <si>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</si>
  <si>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</si>
  <si>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</si>
  <si>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</si>
  <si>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</si>
  <si>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</si>
  <si>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</si>
  <si>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</si>
  <si>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</si>
  <si>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</si>
  <si>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</si>
  <si>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</si>
  <si>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</si>
  <si>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</si>
  <si>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</si>
  <si>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</si>
  <si>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</si>
  <si>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</si>
  <si>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</si>
  <si>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</si>
  <si>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</si>
  <si>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</si>
  <si>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</si>
  <si>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</si>
  <si>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</si>
  <si>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</si>
  <si>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</si>
  <si>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</si>
  <si>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</si>
  <si>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</si>
  <si>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</si>
  <si>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</si>
  <si>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</si>
  <si>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</si>
  <si>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</si>
  <si>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</si>
  <si>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</si>
  <si>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</si>
  <si>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</si>
  <si>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</si>
  <si>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</si>
  <si>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</si>
  <si>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           The ‘1-3’ reference indicates that the data have been suppressed based on the schools’ reported n-size, and that the midpoint was used to calculate the total.</t>
  </si>
  <si>
    <t>Number and percentage of public school students with disabilities served solely under Section 504 of the Rehabilitation Act of 1973 overall and by race/ethnicity, and those who are English language learners, by state: School Year 2011-12</t>
  </si>
  <si>
    <t>Number and percentage of public school female students with disabilities served solely under Section 504 of the Rehabilitation Act of 1973 overall and by race/ethnicity, and those who are English language learners, by state: School Year 2011-12</t>
  </si>
  <si>
    <t>Number and percentage of public school male students with disabilities served solely under Section 504 of the Rehabilitation Act of 1973 overall and by race/ethnicity, and those who are English language learners, by state: School Year 2011-12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</si>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</sst>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7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4"/>
      <color theme="1"/>
      <name val="Arial"/>
    </font>
    <font>
      <sz val="10"/>
      <name val="MS Sans Serif"/>
      <family val="2"/>
    </font>
    <font>
      <b/>
      <sz val="11"/>
      <name val="Arial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2"/>
      <color theme="1"/>
      <name val="Arial"/>
    </font>
    <font>
      <sz val="12"/>
      <color theme="0"/>
      <name val="Arial"/>
    </font>
    <font>
      <b/>
      <sz val="12"/>
      <color theme="3"/>
      <name val="Arial"/>
    </font>
    <font>
      <b/>
      <sz val="16"/>
      <color theme="0"/>
      <name val="Arial"/>
    </font>
    <font>
      <b/>
      <sz val="14"/>
      <color theme="3"/>
      <name val="Arial"/>
    </font>
    <font>
      <b/>
      <sz val="14"/>
      <color theme="0"/>
      <name val="Arial"/>
    </font>
    <font>
      <b/>
      <sz val="14"/>
      <color theme="3"/>
      <name val="Arial Narrow"/>
      <family val="2"/>
    </font>
    <font>
      <u/>
      <sz val="11"/>
      <color theme="3"/>
      <name val="Arial"/>
    </font>
    <font>
      <u/>
      <sz val="11"/>
      <name val="Arial"/>
    </font>
    <font>
      <sz val="14"/>
      <name val="Arial"/>
    </font>
    <font>
      <b/>
      <sz val="14"/>
      <name val="Arial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</borders>
  <cellStyleXfs count="140">
    <xf numFmtId="0" fontId="0" fillId="0" borderId="0"/>
    <xf numFmtId="0" fontId="2" fillId="0" borderId="0"/>
    <xf numFmtId="0" fontId="5" fillId="0" borderId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1" fontId="4" fillId="0" borderId="0" xfId="1" applyNumberFormat="1" applyFont="1" applyAlignment="1">
      <alignment wrapText="1"/>
    </xf>
    <xf numFmtId="0" fontId="6" fillId="0" borderId="0" xfId="2" applyFont="1"/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6" fillId="0" borderId="0" xfId="2" applyFont="1" applyAlignment="1"/>
    <xf numFmtId="1" fontId="9" fillId="0" borderId="12" xfId="3" applyNumberFormat="1" applyFont="1" applyFill="1" applyBorder="1" applyAlignment="1">
      <alignment horizontal="right" wrapText="1"/>
    </xf>
    <xf numFmtId="1" fontId="9" fillId="0" borderId="1" xfId="3" applyNumberFormat="1" applyFont="1" applyFill="1" applyBorder="1" applyAlignment="1">
      <alignment horizontal="right" wrapText="1"/>
    </xf>
    <xf numFmtId="1" fontId="9" fillId="0" borderId="11" xfId="3" applyNumberFormat="1" applyFont="1" applyFill="1" applyBorder="1" applyAlignment="1">
      <alignment horizontal="right" wrapText="1"/>
    </xf>
    <xf numFmtId="0" fontId="10" fillId="0" borderId="0" xfId="4" applyFont="1" applyFill="1"/>
    <xf numFmtId="0" fontId="10" fillId="0" borderId="0" xfId="1" applyFont="1" applyFill="1" applyBorder="1"/>
    <xf numFmtId="0" fontId="10" fillId="0" borderId="0" xfId="4" applyFont="1" applyBorder="1"/>
    <xf numFmtId="0" fontId="10" fillId="0" borderId="0" xfId="4" applyFont="1"/>
    <xf numFmtId="0" fontId="10" fillId="0" borderId="1" xfId="1" applyFont="1" applyFill="1" applyBorder="1"/>
    <xf numFmtId="0" fontId="6" fillId="0" borderId="0" xfId="2" quotePrefix="1" applyFont="1"/>
    <xf numFmtId="1" fontId="9" fillId="0" borderId="16" xfId="3" applyNumberFormat="1" applyFont="1" applyFill="1" applyBorder="1" applyAlignment="1">
      <alignment horizontal="right" wrapText="1"/>
    </xf>
    <xf numFmtId="1" fontId="9" fillId="0" borderId="17" xfId="3" applyNumberFormat="1" applyFont="1" applyFill="1" applyBorder="1" applyAlignment="1">
      <alignment horizontal="right" wrapText="1"/>
    </xf>
    <xf numFmtId="1" fontId="9" fillId="0" borderId="18" xfId="3" applyNumberFormat="1" applyFont="1" applyFill="1" applyBorder="1" applyAlignment="1">
      <alignment horizontal="right" wrapText="1"/>
    </xf>
    <xf numFmtId="1" fontId="9" fillId="0" borderId="19" xfId="3" applyNumberFormat="1" applyFont="1" applyFill="1" applyBorder="1" applyAlignment="1">
      <alignment horizontal="right" wrapText="1"/>
    </xf>
    <xf numFmtId="1" fontId="4" fillId="0" borderId="0" xfId="1" applyNumberFormat="1" applyFont="1" applyBorder="1" applyAlignment="1">
      <alignment wrapText="1"/>
    </xf>
    <xf numFmtId="0" fontId="13" fillId="0" borderId="0" xfId="2" applyFont="1"/>
    <xf numFmtId="0" fontId="13" fillId="0" borderId="0" xfId="2" applyFont="1" applyAlignment="1"/>
    <xf numFmtId="0" fontId="13" fillId="0" borderId="0" xfId="4" applyFont="1" applyFill="1"/>
    <xf numFmtId="0" fontId="13" fillId="0" borderId="0" xfId="4" applyFont="1"/>
    <xf numFmtId="1" fontId="9" fillId="0" borderId="24" xfId="3" applyNumberFormat="1" applyFont="1" applyFill="1" applyBorder="1" applyAlignment="1"/>
    <xf numFmtId="1" fontId="9" fillId="0" borderId="2" xfId="3" applyNumberFormat="1" applyFont="1" applyFill="1" applyBorder="1" applyAlignment="1"/>
    <xf numFmtId="0" fontId="16" fillId="0" borderId="0" xfId="0" applyFont="1"/>
    <xf numFmtId="0" fontId="18" fillId="0" borderId="0" xfId="0" applyFont="1"/>
    <xf numFmtId="0" fontId="19" fillId="2" borderId="0" xfId="0" applyFont="1" applyFill="1"/>
    <xf numFmtId="0" fontId="16" fillId="0" borderId="0" xfId="0" applyFont="1" applyBorder="1"/>
    <xf numFmtId="0" fontId="20" fillId="0" borderId="0" xfId="0" applyFont="1"/>
    <xf numFmtId="0" fontId="7" fillId="0" borderId="0" xfId="0" applyFont="1" applyBorder="1"/>
    <xf numFmtId="0" fontId="7" fillId="0" borderId="0" xfId="0" applyFont="1"/>
    <xf numFmtId="0" fontId="21" fillId="2" borderId="0" xfId="0" applyFont="1" applyFill="1" applyBorder="1" applyAlignment="1">
      <alignment vertical="center"/>
    </xf>
    <xf numFmtId="0" fontId="13" fillId="3" borderId="0" xfId="2" applyFont="1" applyFill="1" applyBorder="1"/>
    <xf numFmtId="0" fontId="13" fillId="3" borderId="0" xfId="4" applyFont="1" applyFill="1" applyBorder="1"/>
    <xf numFmtId="0" fontId="10" fillId="4" borderId="13" xfId="3" applyFont="1" applyFill="1" applyBorder="1" applyAlignment="1">
      <alignment horizontal="left" vertical="center"/>
    </xf>
    <xf numFmtId="0" fontId="10" fillId="4" borderId="0" xfId="1" applyFont="1" applyFill="1" applyBorder="1"/>
    <xf numFmtId="1" fontId="9" fillId="0" borderId="22" xfId="3" applyNumberFormat="1" applyFont="1" applyFill="1" applyBorder="1" applyAlignment="1">
      <alignment wrapText="1"/>
    </xf>
    <xf numFmtId="1" fontId="9" fillId="0" borderId="18" xfId="3" applyNumberFormat="1" applyFont="1" applyFill="1" applyBorder="1" applyAlignment="1">
      <alignment wrapText="1"/>
    </xf>
    <xf numFmtId="0" fontId="21" fillId="0" borderId="0" xfId="0" quotePrefix="1" applyFont="1" applyFill="1" applyAlignment="1">
      <alignment vertical="top"/>
    </xf>
    <xf numFmtId="0" fontId="21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Border="1" applyAlignment="1">
      <alignment vertical="top"/>
    </xf>
    <xf numFmtId="0" fontId="17" fillId="0" borderId="0" xfId="0" applyFont="1" applyFill="1"/>
    <xf numFmtId="0" fontId="14" fillId="0" borderId="0" xfId="0" applyFont="1" applyFill="1"/>
    <xf numFmtId="0" fontId="20" fillId="0" borderId="9" xfId="0" applyFont="1" applyBorder="1" applyAlignment="1">
      <alignment horizontal="left" vertical="top"/>
    </xf>
    <xf numFmtId="0" fontId="22" fillId="0" borderId="9" xfId="100" applyNumberFormat="1" applyFont="1" applyBorder="1" applyAlignment="1">
      <alignment horizontal="left" vertical="top" wrapText="1"/>
    </xf>
    <xf numFmtId="0" fontId="10" fillId="0" borderId="0" xfId="4" applyFont="1" applyFill="1" applyBorder="1"/>
    <xf numFmtId="0" fontId="25" fillId="0" borderId="0" xfId="2" applyFont="1" applyAlignment="1">
      <alignment horizontal="left"/>
    </xf>
    <xf numFmtId="165" fontId="10" fillId="4" borderId="21" xfId="2" applyNumberFormat="1" applyFont="1" applyFill="1" applyBorder="1" applyAlignment="1">
      <alignment horizontal="right"/>
    </xf>
    <xf numFmtId="164" fontId="10" fillId="4" borderId="5" xfId="2" applyNumberFormat="1" applyFont="1" applyFill="1" applyBorder="1" applyAlignment="1">
      <alignment horizontal="right"/>
    </xf>
    <xf numFmtId="165" fontId="10" fillId="4" borderId="14" xfId="2" applyNumberFormat="1" applyFont="1" applyFill="1" applyBorder="1" applyAlignment="1">
      <alignment horizontal="right"/>
    </xf>
    <xf numFmtId="164" fontId="10" fillId="4" borderId="15" xfId="2" applyNumberFormat="1" applyFont="1" applyFill="1" applyBorder="1" applyAlignment="1">
      <alignment horizontal="right"/>
    </xf>
    <xf numFmtId="165" fontId="10" fillId="4" borderId="0" xfId="2" applyNumberFormat="1" applyFont="1" applyFill="1" applyBorder="1" applyAlignment="1">
      <alignment horizontal="right"/>
    </xf>
    <xf numFmtId="165" fontId="10" fillId="4" borderId="20" xfId="2" applyNumberFormat="1" applyFont="1" applyFill="1" applyBorder="1" applyAlignment="1">
      <alignment horizontal="right"/>
    </xf>
    <xf numFmtId="165" fontId="10" fillId="4" borderId="15" xfId="2" applyNumberFormat="1" applyFont="1" applyFill="1" applyBorder="1" applyAlignment="1">
      <alignment horizontal="right"/>
    </xf>
    <xf numFmtId="164" fontId="10" fillId="4" borderId="0" xfId="2" applyNumberFormat="1" applyFont="1" applyFill="1" applyBorder="1" applyAlignment="1">
      <alignment horizontal="right"/>
    </xf>
    <xf numFmtId="37" fontId="10" fillId="4" borderId="21" xfId="4" applyNumberFormat="1" applyFont="1" applyFill="1" applyBorder="1" applyAlignment="1">
      <alignment horizontal="right"/>
    </xf>
    <xf numFmtId="164" fontId="10" fillId="4" borderId="20" xfId="2" applyNumberFormat="1" applyFont="1" applyFill="1" applyBorder="1" applyAlignment="1">
      <alignment horizontal="right"/>
    </xf>
    <xf numFmtId="165" fontId="6" fillId="0" borderId="21" xfId="2" applyNumberFormat="1" applyFont="1" applyFill="1" applyBorder="1" applyAlignment="1">
      <alignment horizontal="right"/>
    </xf>
    <xf numFmtId="164" fontId="6" fillId="0" borderId="5" xfId="2" applyNumberFormat="1" applyFont="1" applyFill="1" applyBorder="1" applyAlignment="1">
      <alignment horizontal="right"/>
    </xf>
    <xf numFmtId="165" fontId="6" fillId="0" borderId="14" xfId="2" applyNumberFormat="1" applyFont="1" applyFill="1" applyBorder="1" applyAlignment="1">
      <alignment horizontal="right"/>
    </xf>
    <xf numFmtId="164" fontId="6" fillId="0" borderId="15" xfId="2" applyNumberFormat="1" applyFont="1" applyFill="1" applyBorder="1" applyAlignment="1">
      <alignment horizontal="right"/>
    </xf>
    <xf numFmtId="165" fontId="6" fillId="0" borderId="0" xfId="2" applyNumberFormat="1" applyFont="1" applyFill="1" applyBorder="1" applyAlignment="1">
      <alignment horizontal="right"/>
    </xf>
    <xf numFmtId="165" fontId="6" fillId="0" borderId="0" xfId="2" quotePrefix="1" applyNumberFormat="1" applyFont="1" applyFill="1" applyBorder="1" applyAlignment="1">
      <alignment horizontal="right"/>
    </xf>
    <xf numFmtId="165" fontId="6" fillId="0" borderId="20" xfId="2" applyNumberFormat="1" applyFont="1" applyFill="1" applyBorder="1" applyAlignment="1">
      <alignment horizontal="right"/>
    </xf>
    <xf numFmtId="164" fontId="10" fillId="0" borderId="5" xfId="2" applyNumberFormat="1" applyFont="1" applyFill="1" applyBorder="1" applyAlignment="1">
      <alignment horizontal="right"/>
    </xf>
    <xf numFmtId="165" fontId="6" fillId="0" borderId="15" xfId="2" applyNumberFormat="1" applyFont="1" applyFill="1" applyBorder="1" applyAlignment="1">
      <alignment horizontal="right"/>
    </xf>
    <xf numFmtId="164" fontId="6" fillId="0" borderId="0" xfId="2" applyNumberFormat="1" applyFont="1" applyFill="1" applyBorder="1" applyAlignment="1">
      <alignment horizontal="right"/>
    </xf>
    <xf numFmtId="37" fontId="10" fillId="0" borderId="21" xfId="4" applyNumberFormat="1" applyFont="1" applyFill="1" applyBorder="1" applyAlignment="1">
      <alignment horizontal="right"/>
    </xf>
    <xf numFmtId="164" fontId="10" fillId="0" borderId="20" xfId="2" applyNumberFormat="1" applyFont="1" applyFill="1" applyBorder="1" applyAlignment="1">
      <alignment horizontal="right"/>
    </xf>
    <xf numFmtId="165" fontId="6" fillId="4" borderId="21" xfId="2" applyNumberFormat="1" applyFont="1" applyFill="1" applyBorder="1" applyAlignment="1">
      <alignment horizontal="right"/>
    </xf>
    <xf numFmtId="164" fontId="6" fillId="4" borderId="5" xfId="2" applyNumberFormat="1" applyFont="1" applyFill="1" applyBorder="1" applyAlignment="1">
      <alignment horizontal="right"/>
    </xf>
    <xf numFmtId="165" fontId="6" fillId="4" borderId="14" xfId="2" applyNumberFormat="1" applyFont="1" applyFill="1" applyBorder="1" applyAlignment="1">
      <alignment horizontal="right"/>
    </xf>
    <xf numFmtId="164" fontId="6" fillId="4" borderId="15" xfId="2" applyNumberFormat="1" applyFont="1" applyFill="1" applyBorder="1" applyAlignment="1">
      <alignment horizontal="right"/>
    </xf>
    <xf numFmtId="165" fontId="6" fillId="4" borderId="0" xfId="2" applyNumberFormat="1" applyFont="1" applyFill="1" applyBorder="1" applyAlignment="1">
      <alignment horizontal="right"/>
    </xf>
    <xf numFmtId="165" fontId="6" fillId="4" borderId="20" xfId="2" applyNumberFormat="1" applyFont="1" applyFill="1" applyBorder="1" applyAlignment="1">
      <alignment horizontal="right"/>
    </xf>
    <xf numFmtId="165" fontId="6" fillId="4" borderId="15" xfId="2" applyNumberFormat="1" applyFont="1" applyFill="1" applyBorder="1" applyAlignment="1">
      <alignment horizontal="right"/>
    </xf>
    <xf numFmtId="164" fontId="6" fillId="4" borderId="0" xfId="2" applyNumberFormat="1" applyFont="1" applyFill="1" applyBorder="1" applyAlignment="1">
      <alignment horizontal="right"/>
    </xf>
    <xf numFmtId="165" fontId="6" fillId="4" borderId="0" xfId="2" quotePrefix="1" applyNumberFormat="1" applyFont="1" applyFill="1" applyBorder="1" applyAlignment="1">
      <alignment horizontal="right"/>
    </xf>
    <xf numFmtId="165" fontId="6" fillId="0" borderId="14" xfId="2" quotePrefix="1" applyNumberFormat="1" applyFont="1" applyFill="1" applyBorder="1" applyAlignment="1">
      <alignment horizontal="right"/>
    </xf>
    <xf numFmtId="165" fontId="6" fillId="0" borderId="22" xfId="2" applyNumberFormat="1" applyFont="1" applyFill="1" applyBorder="1" applyAlignment="1">
      <alignment horizontal="right"/>
    </xf>
    <xf numFmtId="164" fontId="6" fillId="0" borderId="11" xfId="2" applyNumberFormat="1" applyFont="1" applyFill="1" applyBorder="1" applyAlignment="1">
      <alignment horizontal="right"/>
    </xf>
    <xf numFmtId="165" fontId="6" fillId="0" borderId="12" xfId="2" applyNumberFormat="1" applyFont="1" applyFill="1" applyBorder="1" applyAlignment="1">
      <alignment horizontal="right"/>
    </xf>
    <xf numFmtId="164" fontId="6" fillId="0" borderId="16" xfId="2" applyNumberFormat="1" applyFont="1" applyFill="1" applyBorder="1" applyAlignment="1">
      <alignment horizontal="right"/>
    </xf>
    <xf numFmtId="165" fontId="6" fillId="0" borderId="1" xfId="2" applyNumberFormat="1" applyFont="1" applyFill="1" applyBorder="1" applyAlignment="1">
      <alignment horizontal="right"/>
    </xf>
    <xf numFmtId="165" fontId="6" fillId="0" borderId="1" xfId="2" quotePrefix="1" applyNumberFormat="1" applyFont="1" applyFill="1" applyBorder="1" applyAlignment="1">
      <alignment horizontal="right"/>
    </xf>
    <xf numFmtId="165" fontId="6" fillId="0" borderId="18" xfId="2" applyNumberFormat="1" applyFont="1" applyFill="1" applyBorder="1" applyAlignment="1">
      <alignment horizontal="right"/>
    </xf>
    <xf numFmtId="164" fontId="10" fillId="0" borderId="11" xfId="2" applyNumberFormat="1" applyFont="1" applyFill="1" applyBorder="1" applyAlignment="1">
      <alignment horizontal="right"/>
    </xf>
    <xf numFmtId="165" fontId="6" fillId="0" borderId="16" xfId="2" applyNumberFormat="1" applyFont="1" applyFill="1" applyBorder="1" applyAlignment="1">
      <alignment horizontal="right"/>
    </xf>
    <xf numFmtId="164" fontId="6" fillId="0" borderId="1" xfId="2" applyNumberFormat="1" applyFont="1" applyFill="1" applyBorder="1" applyAlignment="1">
      <alignment horizontal="right"/>
    </xf>
    <xf numFmtId="37" fontId="10" fillId="0" borderId="22" xfId="4" applyNumberFormat="1" applyFont="1" applyFill="1" applyBorder="1" applyAlignment="1">
      <alignment horizontal="right"/>
    </xf>
    <xf numFmtId="164" fontId="10" fillId="0" borderId="18" xfId="2" applyNumberFormat="1" applyFont="1" applyFill="1" applyBorder="1" applyAlignment="1">
      <alignment horizontal="right"/>
    </xf>
    <xf numFmtId="165" fontId="6" fillId="4" borderId="14" xfId="2" quotePrefix="1" applyNumberFormat="1" applyFont="1" applyFill="1" applyBorder="1" applyAlignment="1">
      <alignment horizontal="right"/>
    </xf>
    <xf numFmtId="165" fontId="6" fillId="0" borderId="20" xfId="2" quotePrefix="1" applyNumberFormat="1" applyFont="1" applyFill="1" applyBorder="1" applyAlignment="1">
      <alignment horizontal="right"/>
    </xf>
    <xf numFmtId="165" fontId="6" fillId="0" borderId="15" xfId="2" quotePrefix="1" applyNumberFormat="1" applyFont="1" applyFill="1" applyBorder="1" applyAlignment="1">
      <alignment horizontal="right"/>
    </xf>
    <xf numFmtId="165" fontId="6" fillId="4" borderId="15" xfId="2" quotePrefix="1" applyNumberFormat="1" applyFont="1" applyFill="1" applyBorder="1" applyAlignment="1">
      <alignment horizontal="right"/>
    </xf>
    <xf numFmtId="165" fontId="6" fillId="0" borderId="18" xfId="2" quotePrefix="1" applyNumberFormat="1" applyFont="1" applyFill="1" applyBorder="1" applyAlignment="1">
      <alignment horizontal="right"/>
    </xf>
    <xf numFmtId="165" fontId="6" fillId="0" borderId="16" xfId="2" quotePrefix="1" applyNumberFormat="1" applyFont="1" applyFill="1" applyBorder="1" applyAlignment="1">
      <alignment horizontal="right"/>
    </xf>
    <xf numFmtId="1" fontId="9" fillId="0" borderId="25" xfId="3" applyNumberFormat="1" applyFont="1" applyFill="1" applyBorder="1" applyAlignment="1">
      <alignment horizontal="center" wrapText="1"/>
    </xf>
    <xf numFmtId="1" fontId="9" fillId="0" borderId="27" xfId="3" applyNumberFormat="1" applyFont="1" applyFill="1" applyBorder="1" applyAlignment="1">
      <alignment horizontal="center" wrapText="1"/>
    </xf>
    <xf numFmtId="0" fontId="26" fillId="0" borderId="0" xfId="1" applyFont="1" applyAlignment="1">
      <alignment horizontal="left" wrapText="1"/>
    </xf>
    <xf numFmtId="0" fontId="9" fillId="0" borderId="0" xfId="3" applyFont="1" applyFill="1" applyBorder="1" applyAlignment="1">
      <alignment horizontal="left"/>
    </xf>
    <xf numFmtId="0" fontId="9" fillId="0" borderId="1" xfId="3" applyFont="1" applyFill="1" applyBorder="1" applyAlignment="1">
      <alignment horizontal="left"/>
    </xf>
    <xf numFmtId="1" fontId="9" fillId="0" borderId="8" xfId="3" applyNumberFormat="1" applyFont="1" applyFill="1" applyBorder="1" applyAlignment="1">
      <alignment horizontal="center" wrapText="1"/>
    </xf>
    <xf numFmtId="1" fontId="9" fillId="0" borderId="7" xfId="3" applyNumberFormat="1" applyFont="1" applyFill="1" applyBorder="1" applyAlignment="1">
      <alignment horizontal="center" wrapText="1"/>
    </xf>
    <xf numFmtId="1" fontId="9" fillId="0" borderId="3" xfId="3" applyNumberFormat="1" applyFont="1" applyFill="1" applyBorder="1" applyAlignment="1">
      <alignment horizontal="center"/>
    </xf>
    <xf numFmtId="1" fontId="9" fillId="0" borderId="4" xfId="3" applyNumberFormat="1" applyFont="1" applyFill="1" applyBorder="1" applyAlignment="1">
      <alignment horizontal="center"/>
    </xf>
    <xf numFmtId="1" fontId="9" fillId="0" borderId="28" xfId="3" applyNumberFormat="1" applyFont="1" applyFill="1" applyBorder="1" applyAlignment="1">
      <alignment horizontal="center"/>
    </xf>
    <xf numFmtId="1" fontId="9" fillId="0" borderId="24" xfId="3" applyNumberFormat="1" applyFont="1" applyFill="1" applyBorder="1" applyAlignment="1">
      <alignment horizontal="center" wrapText="1"/>
    </xf>
    <xf numFmtId="1" fontId="9" fillId="0" borderId="13" xfId="3" applyNumberFormat="1" applyFont="1" applyFill="1" applyBorder="1" applyAlignment="1">
      <alignment horizontal="center" wrapText="1"/>
    </xf>
    <xf numFmtId="1" fontId="9" fillId="0" borderId="26" xfId="3" applyNumberFormat="1" applyFont="1" applyFill="1" applyBorder="1" applyAlignment="1">
      <alignment horizontal="center" wrapText="1"/>
    </xf>
    <xf numFmtId="1" fontId="9" fillId="0" borderId="6" xfId="3" applyNumberFormat="1" applyFont="1" applyFill="1" applyBorder="1" applyAlignment="1">
      <alignment horizontal="center" wrapText="1"/>
    </xf>
    <xf numFmtId="1" fontId="9" fillId="0" borderId="9" xfId="3" applyNumberFormat="1" applyFont="1" applyFill="1" applyBorder="1" applyAlignment="1">
      <alignment horizontal="center" wrapText="1"/>
    </xf>
    <xf numFmtId="1" fontId="9" fillId="0" borderId="10" xfId="3" applyNumberFormat="1" applyFont="1" applyFill="1" applyBorder="1" applyAlignment="1">
      <alignment horizontal="center" wrapText="1"/>
    </xf>
    <xf numFmtId="1" fontId="9" fillId="0" borderId="23" xfId="3" applyNumberFormat="1" applyFont="1" applyFill="1" applyBorder="1" applyAlignment="1">
      <alignment horizontal="center" wrapText="1"/>
    </xf>
    <xf numFmtId="1" fontId="9" fillId="0" borderId="21" xfId="3" applyNumberFormat="1" applyFont="1" applyFill="1" applyBorder="1" applyAlignment="1">
      <alignment horizontal="center" wrapText="1"/>
    </xf>
    <xf numFmtId="1" fontId="9" fillId="0" borderId="29" xfId="3" applyNumberFormat="1" applyFont="1" applyFill="1" applyBorder="1" applyAlignment="1">
      <alignment horizontal="center" wrapText="1"/>
    </xf>
    <xf numFmtId="1" fontId="9" fillId="0" borderId="20" xfId="3" applyNumberFormat="1" applyFont="1" applyFill="1" applyBorder="1" applyAlignment="1">
      <alignment horizontal="center" wrapText="1"/>
    </xf>
  </cellXfs>
  <cellStyles count="14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G6"/>
  <sheetViews>
    <sheetView showGridLines="0" topLeftCell="A10" workbookViewId="0"/>
  </sheetViews>
  <sheetFormatPr defaultColWidth="11" defaultRowHeight="15.95" customHeight="1" x14ac:dyDescent="0.2"/>
  <cols>
    <col min="1" max="1" width="6.1640625" style="45" bestFit="1" customWidth="1"/>
    <col min="2" max="2" width="10.1640625" style="45" bestFit="1" customWidth="1"/>
    <col min="3" max="3" width="23" style="27" customWidth="1"/>
    <col min="4" max="4" width="151" style="27" customWidth="1"/>
    <col min="5" max="7" width="11" style="30"/>
    <col min="8" max="16384" width="11" style="27"/>
  </cols>
  <sheetData>
    <row r="1" spans="1:7" ht="32.1" customHeight="1" x14ac:dyDescent="0.3">
      <c r="C1" s="29" t="s">
        <v>16</v>
      </c>
      <c r="D1" s="29" t="s">
        <v>17</v>
      </c>
    </row>
    <row r="2" spans="1:7" ht="15.95" customHeight="1" x14ac:dyDescent="0.25">
      <c r="D2" s="28"/>
    </row>
    <row r="3" spans="1:7" s="33" customFormat="1" ht="32.1" customHeight="1" x14ac:dyDescent="0.25">
      <c r="A3" s="46"/>
      <c r="B3" s="46"/>
      <c r="C3" s="31"/>
      <c r="D3" s="34" t="s">
        <v>18</v>
      </c>
      <c r="E3" s="32"/>
      <c r="F3" s="32"/>
      <c r="G3" s="32"/>
    </row>
    <row r="4" spans="1:7" s="43" customFormat="1" ht="50.1" customHeight="1" x14ac:dyDescent="0.2">
      <c r="A4" s="41" t="s">
        <v>23</v>
      </c>
      <c r="B4" s="42" t="s">
        <v>13</v>
      </c>
      <c r="C4" s="47" t="str">
        <f>CONCATENATE("SCH ",A4,B4)</f>
        <v>SCH 102 Total</v>
      </c>
      <c r="D4" s="48" t="str">
        <f>'SwD 504 Enrollment'!B2:B2</f>
        <v>Number and percentage of public school students with disabilities served solely under Section 504 of the Rehabilitation Act of 1973 overall and by race/ethnicity, and those who are English language learners, by state: School Year 2011-12</v>
      </c>
      <c r="E4" s="44"/>
      <c r="F4" s="44"/>
      <c r="G4" s="44"/>
    </row>
    <row r="5" spans="1:7" s="43" customFormat="1" ht="50.1" customHeight="1" x14ac:dyDescent="0.2">
      <c r="A5" s="41" t="s">
        <v>23</v>
      </c>
      <c r="B5" s="42" t="s">
        <v>14</v>
      </c>
      <c r="C5" s="47" t="str">
        <f t="shared" ref="C5:C6" si="0">CONCATENATE("SCH ",A5,B5)</f>
        <v>SCH 102 Male</v>
      </c>
      <c r="D5" s="48" t="str">
        <f>'SwD 504 Enrollment - Male'!B2:B2</f>
        <v>Number and percentage of public school male students with disabilities served solely under Section 504 of the Rehabilitation Act of 1973 overall and by race/ethnicity, and those who are English language learners, by state: School Year 2011-12</v>
      </c>
      <c r="E5" s="44"/>
      <c r="F5" s="44"/>
      <c r="G5" s="44"/>
    </row>
    <row r="6" spans="1:7" s="43" customFormat="1" ht="50.1" customHeight="1" x14ac:dyDescent="0.2">
      <c r="A6" s="41" t="s">
        <v>23</v>
      </c>
      <c r="B6" s="42" t="s">
        <v>15</v>
      </c>
      <c r="C6" s="47" t="str">
        <f t="shared" si="0"/>
        <v>SCH 102 Female</v>
      </c>
      <c r="D6" s="48" t="str">
        <f>'SwD 504 Enrollment - Female'!B2:B2</f>
        <v>Number and percentage of public school female students with disabilities served solely under Section 504 of the Rehabilitation Act of 1973 overall and by race/ethnicity, and those who are English language learners, by state: School Year 2011-12</v>
      </c>
      <c r="E6" s="44"/>
      <c r="F6" s="44"/>
      <c r="G6" s="44"/>
    </row>
  </sheetData>
  <phoneticPr fontId="15" type="noConversion"/>
  <hyperlinks>
    <hyperlink ref="D4" location="'Overall Enrollment'!A1" display="'Overall Enrollment'!A1"/>
    <hyperlink ref="D5" location="'Overall Enrollment - Male'!A1" display="'Overall Enrollment - Male'!A1"/>
    <hyperlink ref="D6" location="'Overall Enrollment - Female'!A1" display="'Overall Enrollment - Female'!A1"/>
  </hyperlinks>
  <pageMargins left="0.75" right="0.75" top="1" bottom="1" header="0.5" footer="0.5"/>
  <pageSetup scale="7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2"/>
  <sheetViews>
    <sheetView showGridLines="0" topLeftCell="A43" zoomScale="70" zoomScaleNormal="70" workbookViewId="0">
      <selection activeCell="J68" sqref="J68"/>
    </sheetView>
  </sheetViews>
  <sheetFormatPr defaultColWidth="12.1640625" defaultRowHeight="14.25" x14ac:dyDescent="0.2"/>
  <cols>
    <col min="1" max="1" width="13" style="24" customWidth="1"/>
    <col min="2" max="2" width="21" style="2" customWidth="1"/>
    <col min="3" max="18" width="13" style="2" customWidth="1"/>
    <col min="19" max="19" width="13" style="5" customWidth="1"/>
    <col min="20" max="20" width="13" style="12" customWidth="1"/>
    <col min="21" max="22" width="13" style="2" customWidth="1"/>
    <col min="23" max="16384" width="12.1640625" style="13"/>
  </cols>
  <sheetData>
    <row r="1" spans="1:22" s="2" customFormat="1" ht="15" customHeight="1" x14ac:dyDescent="0.2">
      <c r="A1" s="21"/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0"/>
      <c r="T1" s="5"/>
      <c r="U1" s="1"/>
      <c r="V1" s="1"/>
    </row>
    <row r="2" spans="1:22" s="50" customFormat="1" ht="36" customHeight="1" x14ac:dyDescent="0.25">
      <c r="B2" s="103" t="s">
        <v>77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</row>
    <row r="3" spans="1:22" s="2" customFormat="1" ht="15" customHeight="1" thickBot="1" x14ac:dyDescent="0.3">
      <c r="A3" s="2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4"/>
      <c r="V3" s="4"/>
    </row>
    <row r="4" spans="1:22" s="6" customFormat="1" ht="15" customHeight="1" x14ac:dyDescent="0.25">
      <c r="A4" s="22"/>
      <c r="B4" s="104" t="s">
        <v>0</v>
      </c>
      <c r="C4" s="25"/>
      <c r="D4" s="26"/>
      <c r="E4" s="108" t="s">
        <v>11</v>
      </c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10"/>
      <c r="S4" s="111" t="s">
        <v>20</v>
      </c>
      <c r="T4" s="112"/>
      <c r="U4" s="117" t="s">
        <v>10</v>
      </c>
      <c r="V4" s="119" t="s">
        <v>12</v>
      </c>
    </row>
    <row r="5" spans="1:22" s="6" customFormat="1" ht="30" customHeight="1" x14ac:dyDescent="0.25">
      <c r="A5" s="22"/>
      <c r="B5" s="104"/>
      <c r="C5" s="101" t="s">
        <v>19</v>
      </c>
      <c r="D5" s="102"/>
      <c r="E5" s="114" t="s">
        <v>1</v>
      </c>
      <c r="F5" s="107"/>
      <c r="G5" s="115" t="s">
        <v>2</v>
      </c>
      <c r="H5" s="107"/>
      <c r="I5" s="106" t="s">
        <v>3</v>
      </c>
      <c r="J5" s="107"/>
      <c r="K5" s="106" t="s">
        <v>4</v>
      </c>
      <c r="L5" s="107"/>
      <c r="M5" s="106" t="s">
        <v>5</v>
      </c>
      <c r="N5" s="107"/>
      <c r="O5" s="106" t="s">
        <v>6</v>
      </c>
      <c r="P5" s="107"/>
      <c r="Q5" s="106" t="s">
        <v>7</v>
      </c>
      <c r="R5" s="116"/>
      <c r="S5" s="101"/>
      <c r="T5" s="113"/>
      <c r="U5" s="118"/>
      <c r="V5" s="120"/>
    </row>
    <row r="6" spans="1:22" s="6" customFormat="1" ht="15" customHeight="1" thickBot="1" x14ac:dyDescent="0.3">
      <c r="A6" s="22"/>
      <c r="B6" s="105"/>
      <c r="C6" s="7" t="s">
        <v>8</v>
      </c>
      <c r="D6" s="9" t="s">
        <v>9</v>
      </c>
      <c r="E6" s="7" t="s">
        <v>8</v>
      </c>
      <c r="F6" s="16" t="s">
        <v>9</v>
      </c>
      <c r="G6" s="8" t="s">
        <v>8</v>
      </c>
      <c r="H6" s="17" t="s">
        <v>9</v>
      </c>
      <c r="I6" s="8" t="s">
        <v>8</v>
      </c>
      <c r="J6" s="17" t="s">
        <v>9</v>
      </c>
      <c r="K6" s="8" t="s">
        <v>8</v>
      </c>
      <c r="L6" s="17" t="s">
        <v>9</v>
      </c>
      <c r="M6" s="8" t="s">
        <v>8</v>
      </c>
      <c r="N6" s="17" t="s">
        <v>9</v>
      </c>
      <c r="O6" s="8" t="s">
        <v>8</v>
      </c>
      <c r="P6" s="17" t="s">
        <v>9</v>
      </c>
      <c r="Q6" s="18" t="s">
        <v>8</v>
      </c>
      <c r="R6" s="19" t="s">
        <v>9</v>
      </c>
      <c r="S6" s="8" t="s">
        <v>8</v>
      </c>
      <c r="T6" s="8" t="s">
        <v>9</v>
      </c>
      <c r="U6" s="39"/>
      <c r="V6" s="40"/>
    </row>
    <row r="7" spans="1:22" s="10" customFormat="1" ht="15" customHeight="1" x14ac:dyDescent="0.2">
      <c r="A7" s="23"/>
      <c r="B7" s="37" t="s">
        <v>24</v>
      </c>
      <c r="C7" s="51">
        <v>738477</v>
      </c>
      <c r="D7" s="52">
        <v>100</v>
      </c>
      <c r="E7" s="53">
        <v>5806</v>
      </c>
      <c r="F7" s="54">
        <v>0.78621270533814902</v>
      </c>
      <c r="G7" s="55">
        <v>12002</v>
      </c>
      <c r="H7" s="54">
        <v>1.6252368049377299</v>
      </c>
      <c r="I7" s="55">
        <v>117622</v>
      </c>
      <c r="J7" s="54">
        <v>15.927645681585201</v>
      </c>
      <c r="K7" s="55">
        <v>101598</v>
      </c>
      <c r="L7" s="54">
        <v>13.7577744465975</v>
      </c>
      <c r="M7" s="55">
        <v>480372</v>
      </c>
      <c r="N7" s="54">
        <v>65.049013036289594</v>
      </c>
      <c r="O7" s="55">
        <v>2434</v>
      </c>
      <c r="P7" s="54">
        <v>0.32959726572391601</v>
      </c>
      <c r="Q7" s="56">
        <v>18643</v>
      </c>
      <c r="R7" s="52">
        <v>2.5245200595279198</v>
      </c>
      <c r="S7" s="57">
        <v>30188</v>
      </c>
      <c r="T7" s="58">
        <v>4.08787274349777</v>
      </c>
      <c r="U7" s="59">
        <v>95635</v>
      </c>
      <c r="V7" s="60">
        <v>99.893344486851007</v>
      </c>
    </row>
    <row r="8" spans="1:22" ht="15" customHeight="1" x14ac:dyDescent="0.2">
      <c r="B8" s="11" t="s">
        <v>25</v>
      </c>
      <c r="C8" s="61">
        <v>5519</v>
      </c>
      <c r="D8" s="62">
        <v>100</v>
      </c>
      <c r="E8" s="63">
        <v>32</v>
      </c>
      <c r="F8" s="64">
        <v>0.57981518391012898</v>
      </c>
      <c r="G8" s="65">
        <v>36</v>
      </c>
      <c r="H8" s="64">
        <v>0.65229208189889498</v>
      </c>
      <c r="I8" s="65">
        <v>109</v>
      </c>
      <c r="J8" s="64">
        <v>1.9749954701938801</v>
      </c>
      <c r="K8" s="65">
        <v>1630</v>
      </c>
      <c r="L8" s="64">
        <v>29.534335930422198</v>
      </c>
      <c r="M8" s="65">
        <v>3659</v>
      </c>
      <c r="N8" s="64">
        <v>66.298242435223798</v>
      </c>
      <c r="O8" s="66" t="s">
        <v>80</v>
      </c>
      <c r="P8" s="64">
        <v>3.6238448994382999E-2</v>
      </c>
      <c r="Q8" s="67">
        <v>51</v>
      </c>
      <c r="R8" s="68">
        <v>0.92408044935676703</v>
      </c>
      <c r="S8" s="69">
        <v>116</v>
      </c>
      <c r="T8" s="70">
        <v>2.1018300416742202</v>
      </c>
      <c r="U8" s="71">
        <v>1432</v>
      </c>
      <c r="V8" s="72">
        <v>100</v>
      </c>
    </row>
    <row r="9" spans="1:22" ht="15" customHeight="1" x14ac:dyDescent="0.2">
      <c r="B9" s="38" t="s">
        <v>26</v>
      </c>
      <c r="C9" s="73">
        <v>1458</v>
      </c>
      <c r="D9" s="74">
        <v>100</v>
      </c>
      <c r="E9" s="75">
        <v>261</v>
      </c>
      <c r="F9" s="76">
        <v>17.901234567901199</v>
      </c>
      <c r="G9" s="77">
        <v>31</v>
      </c>
      <c r="H9" s="76">
        <v>2.1262002743484198</v>
      </c>
      <c r="I9" s="77">
        <v>91</v>
      </c>
      <c r="J9" s="76">
        <v>6.2414266117969799</v>
      </c>
      <c r="K9" s="77">
        <v>54</v>
      </c>
      <c r="L9" s="76">
        <v>3.7037037037037002</v>
      </c>
      <c r="M9" s="77">
        <v>900</v>
      </c>
      <c r="N9" s="76">
        <v>61.728395061728399</v>
      </c>
      <c r="O9" s="77">
        <v>14</v>
      </c>
      <c r="P9" s="76">
        <v>0.96021947873799696</v>
      </c>
      <c r="Q9" s="78">
        <v>107</v>
      </c>
      <c r="R9" s="52">
        <v>7.3388203017832696</v>
      </c>
      <c r="S9" s="79">
        <v>47</v>
      </c>
      <c r="T9" s="80">
        <v>3.22359396433471</v>
      </c>
      <c r="U9" s="59">
        <v>493</v>
      </c>
      <c r="V9" s="60">
        <v>100</v>
      </c>
    </row>
    <row r="10" spans="1:22" ht="15" customHeight="1" x14ac:dyDescent="0.2">
      <c r="B10" s="11" t="s">
        <v>27</v>
      </c>
      <c r="C10" s="61">
        <v>10500</v>
      </c>
      <c r="D10" s="62">
        <v>100</v>
      </c>
      <c r="E10" s="63">
        <v>289</v>
      </c>
      <c r="F10" s="64">
        <v>2.7523809523809502</v>
      </c>
      <c r="G10" s="65">
        <v>147</v>
      </c>
      <c r="H10" s="64">
        <v>1.4</v>
      </c>
      <c r="I10" s="65">
        <v>2331</v>
      </c>
      <c r="J10" s="64">
        <v>22.2</v>
      </c>
      <c r="K10" s="65">
        <v>477</v>
      </c>
      <c r="L10" s="64">
        <v>4.54285714285714</v>
      </c>
      <c r="M10" s="65">
        <v>7023</v>
      </c>
      <c r="N10" s="64">
        <v>66.8857142857143</v>
      </c>
      <c r="O10" s="65">
        <v>31</v>
      </c>
      <c r="P10" s="64">
        <v>0.29523809523809502</v>
      </c>
      <c r="Q10" s="67">
        <v>202</v>
      </c>
      <c r="R10" s="68">
        <v>1.9238095238095201</v>
      </c>
      <c r="S10" s="69">
        <v>154</v>
      </c>
      <c r="T10" s="70">
        <v>1.4666666666666699</v>
      </c>
      <c r="U10" s="71">
        <v>1920</v>
      </c>
      <c r="V10" s="72">
        <v>99.7916666666667</v>
      </c>
    </row>
    <row r="11" spans="1:22" ht="15" customHeight="1" x14ac:dyDescent="0.2">
      <c r="B11" s="38" t="s">
        <v>28</v>
      </c>
      <c r="C11" s="73">
        <v>11695</v>
      </c>
      <c r="D11" s="74">
        <v>100</v>
      </c>
      <c r="E11" s="75">
        <v>81</v>
      </c>
      <c r="F11" s="76">
        <v>0.69260367678495105</v>
      </c>
      <c r="G11" s="77">
        <v>65</v>
      </c>
      <c r="H11" s="76">
        <v>0.55579307396323196</v>
      </c>
      <c r="I11" s="77">
        <v>398</v>
      </c>
      <c r="J11" s="76">
        <v>3.4031637451902501</v>
      </c>
      <c r="K11" s="77">
        <v>1732</v>
      </c>
      <c r="L11" s="76">
        <v>14.809747755450999</v>
      </c>
      <c r="M11" s="77">
        <v>9347</v>
      </c>
      <c r="N11" s="76">
        <v>79.923044035912795</v>
      </c>
      <c r="O11" s="77">
        <v>19</v>
      </c>
      <c r="P11" s="76">
        <v>0.16246259085079101</v>
      </c>
      <c r="Q11" s="78">
        <v>53</v>
      </c>
      <c r="R11" s="52">
        <v>0.45318512184694298</v>
      </c>
      <c r="S11" s="79">
        <v>216</v>
      </c>
      <c r="T11" s="80">
        <v>1.8469431380932</v>
      </c>
      <c r="U11" s="59">
        <v>1097</v>
      </c>
      <c r="V11" s="60">
        <v>100</v>
      </c>
    </row>
    <row r="12" spans="1:22" ht="15" customHeight="1" x14ac:dyDescent="0.2">
      <c r="B12" s="11" t="s">
        <v>29</v>
      </c>
      <c r="C12" s="61">
        <v>45573</v>
      </c>
      <c r="D12" s="62">
        <v>100</v>
      </c>
      <c r="E12" s="63">
        <v>578</v>
      </c>
      <c r="F12" s="64">
        <v>1.26829482368947</v>
      </c>
      <c r="G12" s="65">
        <v>2120</v>
      </c>
      <c r="H12" s="64">
        <v>4.6518772079959598</v>
      </c>
      <c r="I12" s="65">
        <v>13423</v>
      </c>
      <c r="J12" s="64">
        <v>29.4538432844009</v>
      </c>
      <c r="K12" s="65">
        <v>3174</v>
      </c>
      <c r="L12" s="64">
        <v>6.96465012178263</v>
      </c>
      <c r="M12" s="65">
        <v>24518</v>
      </c>
      <c r="N12" s="64">
        <v>53.799398766813702</v>
      </c>
      <c r="O12" s="65">
        <v>274</v>
      </c>
      <c r="P12" s="64">
        <v>0.60123318631645895</v>
      </c>
      <c r="Q12" s="67">
        <v>1486</v>
      </c>
      <c r="R12" s="68">
        <v>3.2607026090009401</v>
      </c>
      <c r="S12" s="69">
        <v>3197</v>
      </c>
      <c r="T12" s="70">
        <v>7.01511860092599</v>
      </c>
      <c r="U12" s="71">
        <v>9866</v>
      </c>
      <c r="V12" s="72">
        <v>99.929049260085094</v>
      </c>
    </row>
    <row r="13" spans="1:22" ht="15" customHeight="1" x14ac:dyDescent="0.2">
      <c r="B13" s="38" t="s">
        <v>30</v>
      </c>
      <c r="C13" s="73">
        <v>8560</v>
      </c>
      <c r="D13" s="74">
        <v>100</v>
      </c>
      <c r="E13" s="75">
        <v>79</v>
      </c>
      <c r="F13" s="76">
        <v>0.92289719626168198</v>
      </c>
      <c r="G13" s="77">
        <v>132</v>
      </c>
      <c r="H13" s="76">
        <v>1.5420560747663601</v>
      </c>
      <c r="I13" s="77">
        <v>1247</v>
      </c>
      <c r="J13" s="76">
        <v>14.567757009345801</v>
      </c>
      <c r="K13" s="77">
        <v>188</v>
      </c>
      <c r="L13" s="76">
        <v>2.1962616822429899</v>
      </c>
      <c r="M13" s="77">
        <v>6633</v>
      </c>
      <c r="N13" s="76">
        <v>77.488317757009298</v>
      </c>
      <c r="O13" s="77">
        <v>11</v>
      </c>
      <c r="P13" s="76">
        <v>0.128504672897196</v>
      </c>
      <c r="Q13" s="78">
        <v>270</v>
      </c>
      <c r="R13" s="52">
        <v>3.1542056074766398</v>
      </c>
      <c r="S13" s="79">
        <v>176</v>
      </c>
      <c r="T13" s="80">
        <v>2.05607476635514</v>
      </c>
      <c r="U13" s="59">
        <v>1811</v>
      </c>
      <c r="V13" s="60">
        <v>100</v>
      </c>
    </row>
    <row r="14" spans="1:22" ht="15" customHeight="1" x14ac:dyDescent="0.2">
      <c r="B14" s="11" t="s">
        <v>31</v>
      </c>
      <c r="C14" s="61">
        <v>15858</v>
      </c>
      <c r="D14" s="62">
        <v>100</v>
      </c>
      <c r="E14" s="63">
        <v>61</v>
      </c>
      <c r="F14" s="64">
        <v>0.38466389204187201</v>
      </c>
      <c r="G14" s="65">
        <v>277</v>
      </c>
      <c r="H14" s="64">
        <v>1.7467524277966999</v>
      </c>
      <c r="I14" s="65">
        <v>1868</v>
      </c>
      <c r="J14" s="64">
        <v>11.779543448101901</v>
      </c>
      <c r="K14" s="65">
        <v>1162</v>
      </c>
      <c r="L14" s="64">
        <v>7.3275318451254901</v>
      </c>
      <c r="M14" s="65">
        <v>12201</v>
      </c>
      <c r="N14" s="64">
        <v>76.939084373817593</v>
      </c>
      <c r="O14" s="65">
        <v>4</v>
      </c>
      <c r="P14" s="64">
        <v>2.5223861773237499E-2</v>
      </c>
      <c r="Q14" s="67">
        <v>285</v>
      </c>
      <c r="R14" s="68">
        <v>1.7972001513431699</v>
      </c>
      <c r="S14" s="69">
        <v>260</v>
      </c>
      <c r="T14" s="70">
        <v>1.63955101526044</v>
      </c>
      <c r="U14" s="71">
        <v>1122</v>
      </c>
      <c r="V14" s="72">
        <v>100</v>
      </c>
    </row>
    <row r="15" spans="1:22" ht="15" customHeight="1" x14ac:dyDescent="0.2">
      <c r="B15" s="38" t="s">
        <v>32</v>
      </c>
      <c r="C15" s="73">
        <v>2302</v>
      </c>
      <c r="D15" s="74">
        <v>100</v>
      </c>
      <c r="E15" s="75">
        <v>7</v>
      </c>
      <c r="F15" s="76">
        <v>0.304083405734144</v>
      </c>
      <c r="G15" s="77">
        <v>32</v>
      </c>
      <c r="H15" s="76">
        <v>1.39009556907037</v>
      </c>
      <c r="I15" s="77">
        <v>121</v>
      </c>
      <c r="J15" s="76">
        <v>5.2562988705473499</v>
      </c>
      <c r="K15" s="77">
        <v>508</v>
      </c>
      <c r="L15" s="76">
        <v>22.067767158992201</v>
      </c>
      <c r="M15" s="77">
        <v>1597</v>
      </c>
      <c r="N15" s="76">
        <v>69.374456993918301</v>
      </c>
      <c r="O15" s="77">
        <v>0</v>
      </c>
      <c r="P15" s="76">
        <v>0</v>
      </c>
      <c r="Q15" s="78">
        <v>37</v>
      </c>
      <c r="R15" s="52">
        <v>1.6072980017376199</v>
      </c>
      <c r="S15" s="79">
        <v>31</v>
      </c>
      <c r="T15" s="80">
        <v>1.3466550825369199</v>
      </c>
      <c r="U15" s="59">
        <v>232</v>
      </c>
      <c r="V15" s="60">
        <v>100</v>
      </c>
    </row>
    <row r="16" spans="1:22" ht="15" customHeight="1" x14ac:dyDescent="0.2">
      <c r="B16" s="11" t="s">
        <v>33</v>
      </c>
      <c r="C16" s="61">
        <v>460</v>
      </c>
      <c r="D16" s="62">
        <v>100</v>
      </c>
      <c r="E16" s="63">
        <v>0</v>
      </c>
      <c r="F16" s="64">
        <v>0</v>
      </c>
      <c r="G16" s="65">
        <v>6</v>
      </c>
      <c r="H16" s="64">
        <v>1.3043478260869601</v>
      </c>
      <c r="I16" s="65">
        <v>28</v>
      </c>
      <c r="J16" s="64">
        <v>6.0869565217391299</v>
      </c>
      <c r="K16" s="65">
        <v>348</v>
      </c>
      <c r="L16" s="64">
        <v>75.652173913043498</v>
      </c>
      <c r="M16" s="65">
        <v>69</v>
      </c>
      <c r="N16" s="64">
        <v>15</v>
      </c>
      <c r="O16" s="66" t="s">
        <v>80</v>
      </c>
      <c r="P16" s="64">
        <v>0.434782608695652</v>
      </c>
      <c r="Q16" s="67">
        <v>7</v>
      </c>
      <c r="R16" s="68">
        <v>1.52173913043478</v>
      </c>
      <c r="S16" s="69">
        <v>23</v>
      </c>
      <c r="T16" s="70">
        <v>5</v>
      </c>
      <c r="U16" s="71">
        <v>211</v>
      </c>
      <c r="V16" s="72">
        <v>99.526066350710906</v>
      </c>
    </row>
    <row r="17" spans="2:22" ht="15" customHeight="1" x14ac:dyDescent="0.2">
      <c r="B17" s="38" t="s">
        <v>34</v>
      </c>
      <c r="C17" s="73">
        <v>50959</v>
      </c>
      <c r="D17" s="74">
        <v>100</v>
      </c>
      <c r="E17" s="75">
        <v>222</v>
      </c>
      <c r="F17" s="76">
        <v>0.43564434152946502</v>
      </c>
      <c r="G17" s="77">
        <v>396</v>
      </c>
      <c r="H17" s="76">
        <v>0.77709531191742398</v>
      </c>
      <c r="I17" s="77">
        <v>8571</v>
      </c>
      <c r="J17" s="76">
        <v>16.819403834455201</v>
      </c>
      <c r="K17" s="77">
        <v>9059</v>
      </c>
      <c r="L17" s="76">
        <v>17.777036441060499</v>
      </c>
      <c r="M17" s="77">
        <v>30884</v>
      </c>
      <c r="N17" s="76">
        <v>60.6055848819639</v>
      </c>
      <c r="O17" s="77">
        <v>35</v>
      </c>
      <c r="P17" s="76">
        <v>6.8682666457348093E-2</v>
      </c>
      <c r="Q17" s="78">
        <v>1792</v>
      </c>
      <c r="R17" s="52">
        <v>3.51655252261622</v>
      </c>
      <c r="S17" s="79">
        <v>1292</v>
      </c>
      <c r="T17" s="80">
        <v>2.5353715732255302</v>
      </c>
      <c r="U17" s="59">
        <v>3886</v>
      </c>
      <c r="V17" s="60">
        <v>100</v>
      </c>
    </row>
    <row r="18" spans="2:22" ht="15" customHeight="1" x14ac:dyDescent="0.2">
      <c r="B18" s="11" t="s">
        <v>35</v>
      </c>
      <c r="C18" s="61">
        <v>15102</v>
      </c>
      <c r="D18" s="62">
        <v>100</v>
      </c>
      <c r="E18" s="63">
        <v>31</v>
      </c>
      <c r="F18" s="64">
        <v>0.205270825056284</v>
      </c>
      <c r="G18" s="65">
        <v>96</v>
      </c>
      <c r="H18" s="64">
        <v>0.63567739372268595</v>
      </c>
      <c r="I18" s="65">
        <v>603</v>
      </c>
      <c r="J18" s="64">
        <v>3.99284862932062</v>
      </c>
      <c r="K18" s="65">
        <v>3713</v>
      </c>
      <c r="L18" s="64">
        <v>24.5861475301285</v>
      </c>
      <c r="M18" s="65">
        <v>10201</v>
      </c>
      <c r="N18" s="64">
        <v>67.547344722553305</v>
      </c>
      <c r="O18" s="65">
        <v>6</v>
      </c>
      <c r="P18" s="64">
        <v>3.9729837107667899E-2</v>
      </c>
      <c r="Q18" s="67">
        <v>452</v>
      </c>
      <c r="R18" s="68">
        <v>2.9929810621109798</v>
      </c>
      <c r="S18" s="69">
        <v>178</v>
      </c>
      <c r="T18" s="70">
        <v>1.1786518341941501</v>
      </c>
      <c r="U18" s="71">
        <v>2422</v>
      </c>
      <c r="V18" s="72">
        <v>100</v>
      </c>
    </row>
    <row r="19" spans="2:22" ht="15" customHeight="1" x14ac:dyDescent="0.2">
      <c r="B19" s="38" t="s">
        <v>36</v>
      </c>
      <c r="C19" s="73">
        <v>1902</v>
      </c>
      <c r="D19" s="74">
        <v>100</v>
      </c>
      <c r="E19" s="75">
        <v>17</v>
      </c>
      <c r="F19" s="76">
        <v>0.89379600420609895</v>
      </c>
      <c r="G19" s="77">
        <v>405</v>
      </c>
      <c r="H19" s="76">
        <v>21.293375394321799</v>
      </c>
      <c r="I19" s="77">
        <v>148</v>
      </c>
      <c r="J19" s="76">
        <v>7.7812828601472104</v>
      </c>
      <c r="K19" s="77">
        <v>49</v>
      </c>
      <c r="L19" s="76">
        <v>2.57623554153523</v>
      </c>
      <c r="M19" s="77">
        <v>464</v>
      </c>
      <c r="N19" s="76">
        <v>24.3953732912723</v>
      </c>
      <c r="O19" s="77">
        <v>678</v>
      </c>
      <c r="P19" s="76">
        <v>35.6466876971609</v>
      </c>
      <c r="Q19" s="78">
        <v>141</v>
      </c>
      <c r="R19" s="52">
        <v>7.4132492113564696</v>
      </c>
      <c r="S19" s="79">
        <v>73</v>
      </c>
      <c r="T19" s="80">
        <v>3.8380651945320698</v>
      </c>
      <c r="U19" s="59">
        <v>286</v>
      </c>
      <c r="V19" s="60">
        <v>100</v>
      </c>
    </row>
    <row r="20" spans="2:22" ht="15" customHeight="1" x14ac:dyDescent="0.2">
      <c r="B20" s="11" t="s">
        <v>37</v>
      </c>
      <c r="C20" s="61">
        <v>4493</v>
      </c>
      <c r="D20" s="62">
        <v>100</v>
      </c>
      <c r="E20" s="63">
        <v>50</v>
      </c>
      <c r="F20" s="64">
        <v>1.1128421989761901</v>
      </c>
      <c r="G20" s="65">
        <v>29</v>
      </c>
      <c r="H20" s="64">
        <v>0.64544847540618699</v>
      </c>
      <c r="I20" s="65">
        <v>375</v>
      </c>
      <c r="J20" s="64">
        <v>8.3463164923213906</v>
      </c>
      <c r="K20" s="65">
        <v>53</v>
      </c>
      <c r="L20" s="64">
        <v>1.1796127309147599</v>
      </c>
      <c r="M20" s="65">
        <v>3879</v>
      </c>
      <c r="N20" s="64">
        <v>86.3342977965724</v>
      </c>
      <c r="O20" s="65">
        <v>10</v>
      </c>
      <c r="P20" s="64">
        <v>0.22256843979523699</v>
      </c>
      <c r="Q20" s="67">
        <v>97</v>
      </c>
      <c r="R20" s="68">
        <v>2.1589138660137999</v>
      </c>
      <c r="S20" s="69">
        <v>84</v>
      </c>
      <c r="T20" s="70">
        <v>1.8695748942799899</v>
      </c>
      <c r="U20" s="71">
        <v>703</v>
      </c>
      <c r="V20" s="72">
        <v>99.715504978662906</v>
      </c>
    </row>
    <row r="21" spans="2:22" ht="15" customHeight="1" x14ac:dyDescent="0.2">
      <c r="B21" s="38" t="s">
        <v>38</v>
      </c>
      <c r="C21" s="73">
        <v>30789</v>
      </c>
      <c r="D21" s="74">
        <v>100</v>
      </c>
      <c r="E21" s="75">
        <v>88</v>
      </c>
      <c r="F21" s="76">
        <v>0.28581636298678098</v>
      </c>
      <c r="G21" s="77">
        <v>797</v>
      </c>
      <c r="H21" s="76">
        <v>2.5885868329598201</v>
      </c>
      <c r="I21" s="77">
        <v>5845</v>
      </c>
      <c r="J21" s="76">
        <v>18.984052746110599</v>
      </c>
      <c r="K21" s="77">
        <v>4460</v>
      </c>
      <c r="L21" s="76">
        <v>14.485692942284601</v>
      </c>
      <c r="M21" s="77">
        <v>18593</v>
      </c>
      <c r="N21" s="76">
        <v>60.388450420604798</v>
      </c>
      <c r="O21" s="77">
        <v>26</v>
      </c>
      <c r="P21" s="76">
        <v>8.44457436097307E-2</v>
      </c>
      <c r="Q21" s="78">
        <v>980</v>
      </c>
      <c r="R21" s="52">
        <v>3.1829549514436999</v>
      </c>
      <c r="S21" s="79">
        <v>1474</v>
      </c>
      <c r="T21" s="80">
        <v>4.7874240800285799</v>
      </c>
      <c r="U21" s="59">
        <v>4221</v>
      </c>
      <c r="V21" s="60">
        <v>100</v>
      </c>
    </row>
    <row r="22" spans="2:22" ht="15" customHeight="1" x14ac:dyDescent="0.2">
      <c r="B22" s="11" t="s">
        <v>39</v>
      </c>
      <c r="C22" s="61">
        <v>10222</v>
      </c>
      <c r="D22" s="62">
        <v>100</v>
      </c>
      <c r="E22" s="63">
        <v>35</v>
      </c>
      <c r="F22" s="64">
        <v>0.34239874779886498</v>
      </c>
      <c r="G22" s="65">
        <v>61</v>
      </c>
      <c r="H22" s="64">
        <v>0.59675210330659401</v>
      </c>
      <c r="I22" s="65">
        <v>403</v>
      </c>
      <c r="J22" s="64">
        <v>3.9424770103697901</v>
      </c>
      <c r="K22" s="65">
        <v>916</v>
      </c>
      <c r="L22" s="64">
        <v>8.9610643709645892</v>
      </c>
      <c r="M22" s="65">
        <v>8286</v>
      </c>
      <c r="N22" s="64">
        <v>81.060457836039902</v>
      </c>
      <c r="O22" s="65">
        <v>4</v>
      </c>
      <c r="P22" s="64">
        <v>3.91312854627274E-2</v>
      </c>
      <c r="Q22" s="67">
        <v>517</v>
      </c>
      <c r="R22" s="68">
        <v>5.0577186460575199</v>
      </c>
      <c r="S22" s="69">
        <v>191</v>
      </c>
      <c r="T22" s="70">
        <v>1.86851888084524</v>
      </c>
      <c r="U22" s="71">
        <v>1875</v>
      </c>
      <c r="V22" s="72">
        <v>99.84</v>
      </c>
    </row>
    <row r="23" spans="2:22" ht="15" customHeight="1" x14ac:dyDescent="0.2">
      <c r="B23" s="38" t="s">
        <v>40</v>
      </c>
      <c r="C23" s="73">
        <v>4542</v>
      </c>
      <c r="D23" s="74">
        <v>100</v>
      </c>
      <c r="E23" s="75">
        <v>17</v>
      </c>
      <c r="F23" s="76">
        <v>0.37428445618670197</v>
      </c>
      <c r="G23" s="77">
        <v>50</v>
      </c>
      <c r="H23" s="76">
        <v>1.10083663584324</v>
      </c>
      <c r="I23" s="77">
        <v>181</v>
      </c>
      <c r="J23" s="76">
        <v>3.9850286217525301</v>
      </c>
      <c r="K23" s="77">
        <v>132</v>
      </c>
      <c r="L23" s="76">
        <v>2.9062087186261598</v>
      </c>
      <c r="M23" s="77">
        <v>4073</v>
      </c>
      <c r="N23" s="76">
        <v>89.674152355790397</v>
      </c>
      <c r="O23" s="81" t="s">
        <v>80</v>
      </c>
      <c r="P23" s="76">
        <v>4.4033465433729602E-2</v>
      </c>
      <c r="Q23" s="78">
        <v>87</v>
      </c>
      <c r="R23" s="52">
        <v>1.9154557463672399</v>
      </c>
      <c r="S23" s="79">
        <v>26</v>
      </c>
      <c r="T23" s="80">
        <v>0.57243505063848499</v>
      </c>
      <c r="U23" s="59">
        <v>1458</v>
      </c>
      <c r="V23" s="60">
        <v>100</v>
      </c>
    </row>
    <row r="24" spans="2:22" ht="15" customHeight="1" x14ac:dyDescent="0.2">
      <c r="B24" s="11" t="s">
        <v>41</v>
      </c>
      <c r="C24" s="61">
        <v>3498</v>
      </c>
      <c r="D24" s="62">
        <v>100</v>
      </c>
      <c r="E24" s="63">
        <v>59</v>
      </c>
      <c r="F24" s="64">
        <v>1.6866781017724399</v>
      </c>
      <c r="G24" s="65">
        <v>31</v>
      </c>
      <c r="H24" s="64">
        <v>0.88622069754145205</v>
      </c>
      <c r="I24" s="65">
        <v>305</v>
      </c>
      <c r="J24" s="64">
        <v>8.7192681532304199</v>
      </c>
      <c r="K24" s="65">
        <v>279</v>
      </c>
      <c r="L24" s="64">
        <v>7.9759862778730701</v>
      </c>
      <c r="M24" s="65">
        <v>2633</v>
      </c>
      <c r="N24" s="64">
        <v>75.271583762149803</v>
      </c>
      <c r="O24" s="65">
        <v>0</v>
      </c>
      <c r="P24" s="64">
        <v>0</v>
      </c>
      <c r="Q24" s="67">
        <v>191</v>
      </c>
      <c r="R24" s="68">
        <v>5.46026300743282</v>
      </c>
      <c r="S24" s="69">
        <v>127</v>
      </c>
      <c r="T24" s="70">
        <v>3.6306460834762699</v>
      </c>
      <c r="U24" s="71">
        <v>1389</v>
      </c>
      <c r="V24" s="72">
        <v>99.856011519078507</v>
      </c>
    </row>
    <row r="25" spans="2:22" ht="15" customHeight="1" x14ac:dyDescent="0.2">
      <c r="B25" s="38" t="s">
        <v>42</v>
      </c>
      <c r="C25" s="73">
        <v>7929</v>
      </c>
      <c r="D25" s="74">
        <v>100</v>
      </c>
      <c r="E25" s="75">
        <v>9</v>
      </c>
      <c r="F25" s="76">
        <v>0.113507377979569</v>
      </c>
      <c r="G25" s="77">
        <v>32</v>
      </c>
      <c r="H25" s="76">
        <v>0.40358178837179998</v>
      </c>
      <c r="I25" s="77">
        <v>171</v>
      </c>
      <c r="J25" s="76">
        <v>2.1566401816118002</v>
      </c>
      <c r="K25" s="77">
        <v>622</v>
      </c>
      <c r="L25" s="76">
        <v>7.8446210114768604</v>
      </c>
      <c r="M25" s="77">
        <v>6929</v>
      </c>
      <c r="N25" s="76">
        <v>87.388069113381306</v>
      </c>
      <c r="O25" s="77">
        <v>4</v>
      </c>
      <c r="P25" s="76">
        <v>5.0447723546474997E-2</v>
      </c>
      <c r="Q25" s="78">
        <v>162</v>
      </c>
      <c r="R25" s="52">
        <v>2.0431328036322398</v>
      </c>
      <c r="S25" s="79">
        <v>71</v>
      </c>
      <c r="T25" s="80">
        <v>0.89544709294993097</v>
      </c>
      <c r="U25" s="59">
        <v>1417</v>
      </c>
      <c r="V25" s="60">
        <v>100</v>
      </c>
    </row>
    <row r="26" spans="2:22" ht="15" customHeight="1" x14ac:dyDescent="0.2">
      <c r="B26" s="11" t="s">
        <v>43</v>
      </c>
      <c r="C26" s="61">
        <v>25761</v>
      </c>
      <c r="D26" s="62">
        <v>100</v>
      </c>
      <c r="E26" s="63">
        <v>317</v>
      </c>
      <c r="F26" s="64">
        <v>1.23054229261286</v>
      </c>
      <c r="G26" s="65">
        <v>92</v>
      </c>
      <c r="H26" s="64">
        <v>0.35712899343969601</v>
      </c>
      <c r="I26" s="65">
        <v>454</v>
      </c>
      <c r="J26" s="64">
        <v>1.76235394588719</v>
      </c>
      <c r="K26" s="65">
        <v>12922</v>
      </c>
      <c r="L26" s="64">
        <v>50.161096230736398</v>
      </c>
      <c r="M26" s="65">
        <v>11776</v>
      </c>
      <c r="N26" s="64">
        <v>45.712511160280997</v>
      </c>
      <c r="O26" s="66" t="s">
        <v>80</v>
      </c>
      <c r="P26" s="64">
        <v>7.7636737704281696E-3</v>
      </c>
      <c r="Q26" s="67">
        <v>198</v>
      </c>
      <c r="R26" s="68">
        <v>0.76860370327238803</v>
      </c>
      <c r="S26" s="69">
        <v>173</v>
      </c>
      <c r="T26" s="70">
        <v>0.67155778114203601</v>
      </c>
      <c r="U26" s="71">
        <v>1394</v>
      </c>
      <c r="V26" s="72">
        <v>100</v>
      </c>
    </row>
    <row r="27" spans="2:22" ht="15" customHeight="1" x14ac:dyDescent="0.2">
      <c r="B27" s="38" t="s">
        <v>44</v>
      </c>
      <c r="C27" s="73">
        <v>4797</v>
      </c>
      <c r="D27" s="74">
        <v>100</v>
      </c>
      <c r="E27" s="75">
        <v>39</v>
      </c>
      <c r="F27" s="76">
        <v>0.81300813008130102</v>
      </c>
      <c r="G27" s="77">
        <v>46</v>
      </c>
      <c r="H27" s="76">
        <v>0.95893266624973905</v>
      </c>
      <c r="I27" s="77">
        <v>69</v>
      </c>
      <c r="J27" s="76">
        <v>1.43839899937461</v>
      </c>
      <c r="K27" s="77">
        <v>108</v>
      </c>
      <c r="L27" s="76">
        <v>2.2514071294559099</v>
      </c>
      <c r="M27" s="77">
        <v>4480</v>
      </c>
      <c r="N27" s="76">
        <v>93.391703147800698</v>
      </c>
      <c r="O27" s="77">
        <v>6</v>
      </c>
      <c r="P27" s="76">
        <v>0.12507817385866199</v>
      </c>
      <c r="Q27" s="78">
        <v>49</v>
      </c>
      <c r="R27" s="52">
        <v>1.02147175317907</v>
      </c>
      <c r="S27" s="79">
        <v>64</v>
      </c>
      <c r="T27" s="80">
        <v>1.33416718782572</v>
      </c>
      <c r="U27" s="59">
        <v>595</v>
      </c>
      <c r="V27" s="60">
        <v>98.823529411764696</v>
      </c>
    </row>
    <row r="28" spans="2:22" ht="15" customHeight="1" x14ac:dyDescent="0.2">
      <c r="B28" s="11" t="s">
        <v>45</v>
      </c>
      <c r="C28" s="61">
        <v>21197</v>
      </c>
      <c r="D28" s="62">
        <v>100</v>
      </c>
      <c r="E28" s="63">
        <v>80</v>
      </c>
      <c r="F28" s="64">
        <v>0.37741189791008201</v>
      </c>
      <c r="G28" s="65">
        <v>316</v>
      </c>
      <c r="H28" s="64">
        <v>1.4907769967448199</v>
      </c>
      <c r="I28" s="65">
        <v>1208</v>
      </c>
      <c r="J28" s="64">
        <v>5.6989196584422297</v>
      </c>
      <c r="K28" s="65">
        <v>7943</v>
      </c>
      <c r="L28" s="64">
        <v>37.472283813747197</v>
      </c>
      <c r="M28" s="65">
        <v>9955</v>
      </c>
      <c r="N28" s="64">
        <v>46.964193046185798</v>
      </c>
      <c r="O28" s="65">
        <v>850</v>
      </c>
      <c r="P28" s="64">
        <v>4.01000141529462</v>
      </c>
      <c r="Q28" s="67">
        <v>845</v>
      </c>
      <c r="R28" s="68">
        <v>3.98641317167524</v>
      </c>
      <c r="S28" s="69">
        <v>204</v>
      </c>
      <c r="T28" s="70">
        <v>0.96240033967070804</v>
      </c>
      <c r="U28" s="71">
        <v>1444</v>
      </c>
      <c r="V28" s="72">
        <v>100</v>
      </c>
    </row>
    <row r="29" spans="2:22" ht="15" customHeight="1" x14ac:dyDescent="0.2">
      <c r="B29" s="38" t="s">
        <v>46</v>
      </c>
      <c r="C29" s="73">
        <v>30660</v>
      </c>
      <c r="D29" s="74">
        <v>100</v>
      </c>
      <c r="E29" s="75">
        <v>53</v>
      </c>
      <c r="F29" s="76">
        <v>0.17286366601435099</v>
      </c>
      <c r="G29" s="77">
        <v>652</v>
      </c>
      <c r="H29" s="76">
        <v>2.1265492498369198</v>
      </c>
      <c r="I29" s="77">
        <v>3029</v>
      </c>
      <c r="J29" s="76">
        <v>9.8793215916503598</v>
      </c>
      <c r="K29" s="77">
        <v>1345</v>
      </c>
      <c r="L29" s="76">
        <v>4.3868232224396602</v>
      </c>
      <c r="M29" s="77">
        <v>24589</v>
      </c>
      <c r="N29" s="76">
        <v>80.198956294846695</v>
      </c>
      <c r="O29" s="77">
        <v>12</v>
      </c>
      <c r="P29" s="76">
        <v>3.9138943248532301E-2</v>
      </c>
      <c r="Q29" s="78">
        <v>980</v>
      </c>
      <c r="R29" s="52">
        <v>3.1963470319634699</v>
      </c>
      <c r="S29" s="79">
        <v>1060</v>
      </c>
      <c r="T29" s="80">
        <v>3.4572733202870198</v>
      </c>
      <c r="U29" s="59">
        <v>1834</v>
      </c>
      <c r="V29" s="60">
        <v>100</v>
      </c>
    </row>
    <row r="30" spans="2:22" ht="15" customHeight="1" x14ac:dyDescent="0.2">
      <c r="B30" s="11" t="s">
        <v>47</v>
      </c>
      <c r="C30" s="61">
        <v>11842</v>
      </c>
      <c r="D30" s="62">
        <v>100</v>
      </c>
      <c r="E30" s="63">
        <v>132</v>
      </c>
      <c r="F30" s="64">
        <v>1.11467657490289</v>
      </c>
      <c r="G30" s="65">
        <v>96</v>
      </c>
      <c r="H30" s="64">
        <v>0.81067387265664603</v>
      </c>
      <c r="I30" s="65">
        <v>375</v>
      </c>
      <c r="J30" s="64">
        <v>3.16669481506502</v>
      </c>
      <c r="K30" s="65">
        <v>1203</v>
      </c>
      <c r="L30" s="64">
        <v>10.1587569667286</v>
      </c>
      <c r="M30" s="65">
        <v>9771</v>
      </c>
      <c r="N30" s="64">
        <v>82.511400101334203</v>
      </c>
      <c r="O30" s="65">
        <v>8</v>
      </c>
      <c r="P30" s="64">
        <v>6.7556156054720498E-2</v>
      </c>
      <c r="Q30" s="67">
        <v>257</v>
      </c>
      <c r="R30" s="68">
        <v>2.1702415132579</v>
      </c>
      <c r="S30" s="69">
        <v>103</v>
      </c>
      <c r="T30" s="70">
        <v>0.86978550920452602</v>
      </c>
      <c r="U30" s="71">
        <v>3626</v>
      </c>
      <c r="V30" s="72">
        <v>100</v>
      </c>
    </row>
    <row r="31" spans="2:22" ht="15" customHeight="1" x14ac:dyDescent="0.2">
      <c r="B31" s="38" t="s">
        <v>48</v>
      </c>
      <c r="C31" s="73">
        <v>8306</v>
      </c>
      <c r="D31" s="74">
        <v>100</v>
      </c>
      <c r="E31" s="75">
        <v>93</v>
      </c>
      <c r="F31" s="76">
        <v>1.1196725258849001</v>
      </c>
      <c r="G31" s="77">
        <v>218</v>
      </c>
      <c r="H31" s="76">
        <v>2.6246087165904202</v>
      </c>
      <c r="I31" s="77">
        <v>299</v>
      </c>
      <c r="J31" s="76">
        <v>3.5998073681675899</v>
      </c>
      <c r="K31" s="77">
        <v>418</v>
      </c>
      <c r="L31" s="76">
        <v>5.0325066217192402</v>
      </c>
      <c r="M31" s="77">
        <v>7155</v>
      </c>
      <c r="N31" s="76">
        <v>86.142547555983597</v>
      </c>
      <c r="O31" s="77">
        <v>4</v>
      </c>
      <c r="P31" s="76">
        <v>4.8157958102576399E-2</v>
      </c>
      <c r="Q31" s="78">
        <v>119</v>
      </c>
      <c r="R31" s="52">
        <v>1.4326992535516501</v>
      </c>
      <c r="S31" s="79">
        <v>107</v>
      </c>
      <c r="T31" s="80">
        <v>1.28822537924392</v>
      </c>
      <c r="U31" s="59">
        <v>2077</v>
      </c>
      <c r="V31" s="60">
        <v>99.133365430910004</v>
      </c>
    </row>
    <row r="32" spans="2:22" ht="15" customHeight="1" x14ac:dyDescent="0.2">
      <c r="B32" s="11" t="s">
        <v>49</v>
      </c>
      <c r="C32" s="61">
        <v>3464</v>
      </c>
      <c r="D32" s="62">
        <v>100</v>
      </c>
      <c r="E32" s="82" t="s">
        <v>80</v>
      </c>
      <c r="F32" s="64">
        <v>5.7736720554272501E-2</v>
      </c>
      <c r="G32" s="65">
        <v>6</v>
      </c>
      <c r="H32" s="64">
        <v>0.173210161662818</v>
      </c>
      <c r="I32" s="65">
        <v>100</v>
      </c>
      <c r="J32" s="64">
        <v>2.8868360277136298</v>
      </c>
      <c r="K32" s="65">
        <v>2779</v>
      </c>
      <c r="L32" s="64">
        <v>80.225173210161699</v>
      </c>
      <c r="M32" s="65">
        <v>575</v>
      </c>
      <c r="N32" s="64">
        <v>16.599307159353302</v>
      </c>
      <c r="O32" s="66" t="s">
        <v>80</v>
      </c>
      <c r="P32" s="64">
        <v>5.7736720554272501E-2</v>
      </c>
      <c r="Q32" s="67">
        <v>0</v>
      </c>
      <c r="R32" s="68">
        <v>0</v>
      </c>
      <c r="S32" s="69">
        <v>2727</v>
      </c>
      <c r="T32" s="70">
        <v>78.724018475750597</v>
      </c>
      <c r="U32" s="71">
        <v>973</v>
      </c>
      <c r="V32" s="72">
        <v>100</v>
      </c>
    </row>
    <row r="33" spans="2:22" ht="15" customHeight="1" x14ac:dyDescent="0.2">
      <c r="B33" s="38" t="s">
        <v>50</v>
      </c>
      <c r="C33" s="73">
        <v>9588</v>
      </c>
      <c r="D33" s="74">
        <v>100</v>
      </c>
      <c r="E33" s="75">
        <v>48</v>
      </c>
      <c r="F33" s="76">
        <v>0.50062578222778498</v>
      </c>
      <c r="G33" s="77">
        <v>85</v>
      </c>
      <c r="H33" s="76">
        <v>0.88652482269503496</v>
      </c>
      <c r="I33" s="77">
        <v>292</v>
      </c>
      <c r="J33" s="76">
        <v>3.0454735085523601</v>
      </c>
      <c r="K33" s="77">
        <v>850</v>
      </c>
      <c r="L33" s="76">
        <v>8.8652482269503494</v>
      </c>
      <c r="M33" s="77">
        <v>8149</v>
      </c>
      <c r="N33" s="76">
        <v>84.991656236962896</v>
      </c>
      <c r="O33" s="77">
        <v>7</v>
      </c>
      <c r="P33" s="76">
        <v>7.3007926574885307E-2</v>
      </c>
      <c r="Q33" s="78">
        <v>157</v>
      </c>
      <c r="R33" s="52">
        <v>1.63746349603671</v>
      </c>
      <c r="S33" s="79">
        <v>91</v>
      </c>
      <c r="T33" s="80">
        <v>0.94910304547350899</v>
      </c>
      <c r="U33" s="59">
        <v>2312</v>
      </c>
      <c r="V33" s="60">
        <v>100</v>
      </c>
    </row>
    <row r="34" spans="2:22" ht="15" customHeight="1" x14ac:dyDescent="0.2">
      <c r="B34" s="11" t="s">
        <v>51</v>
      </c>
      <c r="C34" s="61">
        <v>1248</v>
      </c>
      <c r="D34" s="62">
        <v>100</v>
      </c>
      <c r="E34" s="63">
        <v>103</v>
      </c>
      <c r="F34" s="64">
        <v>8.2532051282051295</v>
      </c>
      <c r="G34" s="65">
        <v>4</v>
      </c>
      <c r="H34" s="64">
        <v>0.32051282051282098</v>
      </c>
      <c r="I34" s="65">
        <v>25</v>
      </c>
      <c r="J34" s="64">
        <v>2.00320512820513</v>
      </c>
      <c r="K34" s="65">
        <v>8</v>
      </c>
      <c r="L34" s="64">
        <v>0.64102564102564097</v>
      </c>
      <c r="M34" s="65">
        <v>1086</v>
      </c>
      <c r="N34" s="64">
        <v>87.019230769230802</v>
      </c>
      <c r="O34" s="66" t="s">
        <v>80</v>
      </c>
      <c r="P34" s="64">
        <v>0.16025641025640999</v>
      </c>
      <c r="Q34" s="67">
        <v>20</v>
      </c>
      <c r="R34" s="68">
        <v>1.6025641025641</v>
      </c>
      <c r="S34" s="69">
        <v>4</v>
      </c>
      <c r="T34" s="70">
        <v>0.32051282051282098</v>
      </c>
      <c r="U34" s="71">
        <v>781</v>
      </c>
      <c r="V34" s="72">
        <v>99.231754161331594</v>
      </c>
    </row>
    <row r="35" spans="2:22" ht="15" customHeight="1" x14ac:dyDescent="0.2">
      <c r="B35" s="38" t="s">
        <v>52</v>
      </c>
      <c r="C35" s="73">
        <v>1618</v>
      </c>
      <c r="D35" s="74">
        <v>100</v>
      </c>
      <c r="E35" s="75">
        <v>22</v>
      </c>
      <c r="F35" s="76">
        <v>1.35970333745365</v>
      </c>
      <c r="G35" s="77">
        <v>18</v>
      </c>
      <c r="H35" s="76">
        <v>1.11248454882571</v>
      </c>
      <c r="I35" s="77">
        <v>126</v>
      </c>
      <c r="J35" s="76">
        <v>7.7873918417799803</v>
      </c>
      <c r="K35" s="77">
        <v>52</v>
      </c>
      <c r="L35" s="76">
        <v>3.2138442521631601</v>
      </c>
      <c r="M35" s="77">
        <v>1352</v>
      </c>
      <c r="N35" s="76">
        <v>83.559950556242299</v>
      </c>
      <c r="O35" s="81" t="s">
        <v>80</v>
      </c>
      <c r="P35" s="76">
        <v>0.123609394313968</v>
      </c>
      <c r="Q35" s="78">
        <v>46</v>
      </c>
      <c r="R35" s="52">
        <v>2.8430160692212598</v>
      </c>
      <c r="S35" s="79">
        <v>18</v>
      </c>
      <c r="T35" s="80">
        <v>1.11248454882571</v>
      </c>
      <c r="U35" s="59">
        <v>1073</v>
      </c>
      <c r="V35" s="60">
        <v>100</v>
      </c>
    </row>
    <row r="36" spans="2:22" ht="15" customHeight="1" x14ac:dyDescent="0.2">
      <c r="B36" s="11" t="s">
        <v>53</v>
      </c>
      <c r="C36" s="61">
        <v>4162</v>
      </c>
      <c r="D36" s="62">
        <v>100</v>
      </c>
      <c r="E36" s="63">
        <v>50</v>
      </c>
      <c r="F36" s="64">
        <v>1.2013455069678001</v>
      </c>
      <c r="G36" s="65">
        <v>95</v>
      </c>
      <c r="H36" s="64">
        <v>2.28255646323883</v>
      </c>
      <c r="I36" s="65">
        <v>752</v>
      </c>
      <c r="J36" s="64">
        <v>18.068236424795799</v>
      </c>
      <c r="K36" s="65">
        <v>419</v>
      </c>
      <c r="L36" s="64">
        <v>10.067275348390201</v>
      </c>
      <c r="M36" s="65">
        <v>2510</v>
      </c>
      <c r="N36" s="64">
        <v>60.307544449783798</v>
      </c>
      <c r="O36" s="65">
        <v>39</v>
      </c>
      <c r="P36" s="64">
        <v>0.93704949543488703</v>
      </c>
      <c r="Q36" s="67">
        <v>297</v>
      </c>
      <c r="R36" s="68">
        <v>7.13599231138876</v>
      </c>
      <c r="S36" s="69">
        <v>125</v>
      </c>
      <c r="T36" s="70">
        <v>3.0033637674195099</v>
      </c>
      <c r="U36" s="71">
        <v>649</v>
      </c>
      <c r="V36" s="72">
        <v>100</v>
      </c>
    </row>
    <row r="37" spans="2:22" ht="15" customHeight="1" x14ac:dyDescent="0.2">
      <c r="B37" s="38" t="s">
        <v>54</v>
      </c>
      <c r="C37" s="73">
        <v>8927</v>
      </c>
      <c r="D37" s="74">
        <v>100</v>
      </c>
      <c r="E37" s="75">
        <v>31</v>
      </c>
      <c r="F37" s="76">
        <v>0.34726111795676001</v>
      </c>
      <c r="G37" s="77">
        <v>112</v>
      </c>
      <c r="H37" s="76">
        <v>1.25462081326313</v>
      </c>
      <c r="I37" s="77">
        <v>280</v>
      </c>
      <c r="J37" s="76">
        <v>3.13655203315784</v>
      </c>
      <c r="K37" s="77">
        <v>170</v>
      </c>
      <c r="L37" s="76">
        <v>1.90433516298869</v>
      </c>
      <c r="M37" s="77">
        <v>8202</v>
      </c>
      <c r="N37" s="76">
        <v>91.878570628430595</v>
      </c>
      <c r="O37" s="77">
        <v>4</v>
      </c>
      <c r="P37" s="76">
        <v>4.4807886187969097E-2</v>
      </c>
      <c r="Q37" s="78">
        <v>128</v>
      </c>
      <c r="R37" s="52">
        <v>1.43385235801501</v>
      </c>
      <c r="S37" s="79">
        <v>117</v>
      </c>
      <c r="T37" s="80">
        <v>1.3106306709980999</v>
      </c>
      <c r="U37" s="59">
        <v>478</v>
      </c>
      <c r="V37" s="60">
        <v>98.535564853556494</v>
      </c>
    </row>
    <row r="38" spans="2:22" ht="15" customHeight="1" x14ac:dyDescent="0.2">
      <c r="B38" s="11" t="s">
        <v>55</v>
      </c>
      <c r="C38" s="61">
        <v>27515</v>
      </c>
      <c r="D38" s="62">
        <v>100</v>
      </c>
      <c r="E38" s="63">
        <v>34</v>
      </c>
      <c r="F38" s="64">
        <v>0.123568962384154</v>
      </c>
      <c r="G38" s="65">
        <v>735</v>
      </c>
      <c r="H38" s="64">
        <v>2.6712702162456798</v>
      </c>
      <c r="I38" s="65">
        <v>4817</v>
      </c>
      <c r="J38" s="64">
        <v>17.506814464837401</v>
      </c>
      <c r="K38" s="65">
        <v>2712</v>
      </c>
      <c r="L38" s="64">
        <v>9.8564419407595896</v>
      </c>
      <c r="M38" s="65">
        <v>18986</v>
      </c>
      <c r="N38" s="64">
        <v>69.002362347810305</v>
      </c>
      <c r="O38" s="65">
        <v>22</v>
      </c>
      <c r="P38" s="64">
        <v>7.9956387425040895E-2</v>
      </c>
      <c r="Q38" s="67">
        <v>209</v>
      </c>
      <c r="R38" s="68">
        <v>0.759585680537888</v>
      </c>
      <c r="S38" s="69">
        <v>451</v>
      </c>
      <c r="T38" s="70">
        <v>1.6391059422133401</v>
      </c>
      <c r="U38" s="71">
        <v>2538</v>
      </c>
      <c r="V38" s="72">
        <v>100</v>
      </c>
    </row>
    <row r="39" spans="2:22" ht="15" customHeight="1" x14ac:dyDescent="0.2">
      <c r="B39" s="38" t="s">
        <v>56</v>
      </c>
      <c r="C39" s="73">
        <v>1428</v>
      </c>
      <c r="D39" s="74">
        <v>100</v>
      </c>
      <c r="E39" s="75">
        <v>145</v>
      </c>
      <c r="F39" s="76">
        <v>10.1540616246499</v>
      </c>
      <c r="G39" s="77">
        <v>12</v>
      </c>
      <c r="H39" s="76">
        <v>0.84033613445378197</v>
      </c>
      <c r="I39" s="77">
        <v>687</v>
      </c>
      <c r="J39" s="76">
        <v>48.109243697479002</v>
      </c>
      <c r="K39" s="77">
        <v>32</v>
      </c>
      <c r="L39" s="76">
        <v>2.2408963585434201</v>
      </c>
      <c r="M39" s="77">
        <v>528</v>
      </c>
      <c r="N39" s="76">
        <v>36.974789915966397</v>
      </c>
      <c r="O39" s="77">
        <v>4</v>
      </c>
      <c r="P39" s="76">
        <v>0.28011204481792701</v>
      </c>
      <c r="Q39" s="78">
        <v>20</v>
      </c>
      <c r="R39" s="52">
        <v>1.40056022408964</v>
      </c>
      <c r="S39" s="79">
        <v>120</v>
      </c>
      <c r="T39" s="80">
        <v>8.4033613445378208</v>
      </c>
      <c r="U39" s="59">
        <v>853</v>
      </c>
      <c r="V39" s="60">
        <v>98.827667057444302</v>
      </c>
    </row>
    <row r="40" spans="2:22" ht="15" customHeight="1" x14ac:dyDescent="0.2">
      <c r="B40" s="11" t="s">
        <v>57</v>
      </c>
      <c r="C40" s="61">
        <v>49193</v>
      </c>
      <c r="D40" s="62">
        <v>100</v>
      </c>
      <c r="E40" s="63">
        <v>267</v>
      </c>
      <c r="F40" s="64">
        <v>0.54276014880165901</v>
      </c>
      <c r="G40" s="65">
        <v>1126</v>
      </c>
      <c r="H40" s="64">
        <v>2.2889435488789101</v>
      </c>
      <c r="I40" s="65">
        <v>4829</v>
      </c>
      <c r="J40" s="64">
        <v>9.81643729798955</v>
      </c>
      <c r="K40" s="65">
        <v>5004</v>
      </c>
      <c r="L40" s="64">
        <v>10.1721789685524</v>
      </c>
      <c r="M40" s="65">
        <v>37503</v>
      </c>
      <c r="N40" s="64">
        <v>76.236456406399299</v>
      </c>
      <c r="O40" s="65">
        <v>28</v>
      </c>
      <c r="P40" s="64">
        <v>5.6918667290061599E-2</v>
      </c>
      <c r="Q40" s="67">
        <v>436</v>
      </c>
      <c r="R40" s="68">
        <v>0.88630496208810206</v>
      </c>
      <c r="S40" s="69">
        <v>748</v>
      </c>
      <c r="T40" s="70">
        <v>1.52054154046307</v>
      </c>
      <c r="U40" s="71">
        <v>4864</v>
      </c>
      <c r="V40" s="72">
        <v>99.876644736842096</v>
      </c>
    </row>
    <row r="41" spans="2:22" ht="15" customHeight="1" x14ac:dyDescent="0.2">
      <c r="B41" s="38" t="s">
        <v>58</v>
      </c>
      <c r="C41" s="73">
        <v>37725</v>
      </c>
      <c r="D41" s="74">
        <v>100</v>
      </c>
      <c r="E41" s="75">
        <v>374</v>
      </c>
      <c r="F41" s="76">
        <v>0.99138502319416799</v>
      </c>
      <c r="G41" s="77">
        <v>401</v>
      </c>
      <c r="H41" s="76">
        <v>1.06295559973492</v>
      </c>
      <c r="I41" s="77">
        <v>3391</v>
      </c>
      <c r="J41" s="76">
        <v>8.9887342611000705</v>
      </c>
      <c r="K41" s="77">
        <v>10860</v>
      </c>
      <c r="L41" s="76">
        <v>28.787276341948299</v>
      </c>
      <c r="M41" s="77">
        <v>21332</v>
      </c>
      <c r="N41" s="76">
        <v>56.546056991385001</v>
      </c>
      <c r="O41" s="77">
        <v>31</v>
      </c>
      <c r="P41" s="76">
        <v>8.2173624917163707E-2</v>
      </c>
      <c r="Q41" s="78">
        <v>1336</v>
      </c>
      <c r="R41" s="52">
        <v>3.5414181577203401</v>
      </c>
      <c r="S41" s="79">
        <v>2171</v>
      </c>
      <c r="T41" s="80">
        <v>5.7548045062955602</v>
      </c>
      <c r="U41" s="59">
        <v>2535</v>
      </c>
      <c r="V41" s="60">
        <v>99.960552268244598</v>
      </c>
    </row>
    <row r="42" spans="2:22" ht="15" customHeight="1" x14ac:dyDescent="0.2">
      <c r="B42" s="11" t="s">
        <v>59</v>
      </c>
      <c r="C42" s="61">
        <v>2042</v>
      </c>
      <c r="D42" s="62">
        <v>100</v>
      </c>
      <c r="E42" s="63">
        <v>190</v>
      </c>
      <c r="F42" s="64">
        <v>9.3046033300685593</v>
      </c>
      <c r="G42" s="65">
        <v>14</v>
      </c>
      <c r="H42" s="64">
        <v>0.685602350636631</v>
      </c>
      <c r="I42" s="65">
        <v>31</v>
      </c>
      <c r="J42" s="64">
        <v>1.5181194906954001</v>
      </c>
      <c r="K42" s="65">
        <v>32</v>
      </c>
      <c r="L42" s="64">
        <v>1.5670910871694399</v>
      </c>
      <c r="M42" s="65">
        <v>1762</v>
      </c>
      <c r="N42" s="64">
        <v>86.287952987267403</v>
      </c>
      <c r="O42" s="65">
        <v>0</v>
      </c>
      <c r="P42" s="64">
        <v>0</v>
      </c>
      <c r="Q42" s="67">
        <v>13</v>
      </c>
      <c r="R42" s="68">
        <v>0.63663075416258597</v>
      </c>
      <c r="S42" s="69">
        <v>74</v>
      </c>
      <c r="T42" s="70">
        <v>3.6238981390793299</v>
      </c>
      <c r="U42" s="71">
        <v>468</v>
      </c>
      <c r="V42" s="72">
        <v>99.572649572649595</v>
      </c>
    </row>
    <row r="43" spans="2:22" ht="15" customHeight="1" x14ac:dyDescent="0.2">
      <c r="B43" s="38" t="s">
        <v>60</v>
      </c>
      <c r="C43" s="73">
        <v>20971</v>
      </c>
      <c r="D43" s="74">
        <v>100</v>
      </c>
      <c r="E43" s="75">
        <v>33</v>
      </c>
      <c r="F43" s="76">
        <v>0.15736016403604999</v>
      </c>
      <c r="G43" s="77">
        <v>126</v>
      </c>
      <c r="H43" s="76">
        <v>0.60082971722855405</v>
      </c>
      <c r="I43" s="77">
        <v>492</v>
      </c>
      <c r="J43" s="76">
        <v>2.3460969910829199</v>
      </c>
      <c r="K43" s="77">
        <v>1933</v>
      </c>
      <c r="L43" s="76">
        <v>9.2174908206570993</v>
      </c>
      <c r="M43" s="77">
        <v>17580</v>
      </c>
      <c r="N43" s="76">
        <v>83.830051022841104</v>
      </c>
      <c r="O43" s="77">
        <v>4</v>
      </c>
      <c r="P43" s="76">
        <v>1.9073959277096899E-2</v>
      </c>
      <c r="Q43" s="78">
        <v>803</v>
      </c>
      <c r="R43" s="52">
        <v>3.82909732487721</v>
      </c>
      <c r="S43" s="79">
        <v>177</v>
      </c>
      <c r="T43" s="80">
        <v>0.84402269801153995</v>
      </c>
      <c r="U43" s="59">
        <v>3702</v>
      </c>
      <c r="V43" s="60">
        <v>99.891950297136702</v>
      </c>
    </row>
    <row r="44" spans="2:22" ht="15" customHeight="1" x14ac:dyDescent="0.2">
      <c r="B44" s="11" t="s">
        <v>61</v>
      </c>
      <c r="C44" s="61">
        <v>3495</v>
      </c>
      <c r="D44" s="62">
        <v>100</v>
      </c>
      <c r="E44" s="63">
        <v>558</v>
      </c>
      <c r="F44" s="64">
        <v>15.9656652360515</v>
      </c>
      <c r="G44" s="65">
        <v>29</v>
      </c>
      <c r="H44" s="64">
        <v>0.82975679542203196</v>
      </c>
      <c r="I44" s="65">
        <v>176</v>
      </c>
      <c r="J44" s="64">
        <v>5.0357653791130197</v>
      </c>
      <c r="K44" s="65">
        <v>208</v>
      </c>
      <c r="L44" s="64">
        <v>5.95135908440629</v>
      </c>
      <c r="M44" s="65">
        <v>2391</v>
      </c>
      <c r="N44" s="64">
        <v>68.412017167382004</v>
      </c>
      <c r="O44" s="65">
        <v>6</v>
      </c>
      <c r="P44" s="64">
        <v>0.17167381974248899</v>
      </c>
      <c r="Q44" s="67">
        <v>127</v>
      </c>
      <c r="R44" s="68">
        <v>3.63376251788269</v>
      </c>
      <c r="S44" s="69">
        <v>90</v>
      </c>
      <c r="T44" s="70">
        <v>2.57510729613734</v>
      </c>
      <c r="U44" s="71">
        <v>1774</v>
      </c>
      <c r="V44" s="72">
        <v>99.6054114994363</v>
      </c>
    </row>
    <row r="45" spans="2:22" ht="15" customHeight="1" x14ac:dyDescent="0.2">
      <c r="B45" s="38" t="s">
        <v>62</v>
      </c>
      <c r="C45" s="73">
        <v>6443</v>
      </c>
      <c r="D45" s="74">
        <v>100</v>
      </c>
      <c r="E45" s="75">
        <v>138</v>
      </c>
      <c r="F45" s="76">
        <v>2.14185938227534</v>
      </c>
      <c r="G45" s="77">
        <v>118</v>
      </c>
      <c r="H45" s="76">
        <v>1.83144497904703</v>
      </c>
      <c r="I45" s="77">
        <v>671</v>
      </c>
      <c r="J45" s="76">
        <v>10.4144032283098</v>
      </c>
      <c r="K45" s="77">
        <v>113</v>
      </c>
      <c r="L45" s="76">
        <v>1.75384137823995</v>
      </c>
      <c r="M45" s="77">
        <v>5043</v>
      </c>
      <c r="N45" s="76">
        <v>78.270991774018299</v>
      </c>
      <c r="O45" s="77">
        <v>25</v>
      </c>
      <c r="P45" s="76">
        <v>0.388018004035387</v>
      </c>
      <c r="Q45" s="78">
        <v>335</v>
      </c>
      <c r="R45" s="52">
        <v>5.1994412540741903</v>
      </c>
      <c r="S45" s="79">
        <v>150</v>
      </c>
      <c r="T45" s="80">
        <v>2.32810802421232</v>
      </c>
      <c r="U45" s="59">
        <v>1312</v>
      </c>
      <c r="V45" s="60">
        <v>100</v>
      </c>
    </row>
    <row r="46" spans="2:22" ht="15" customHeight="1" x14ac:dyDescent="0.2">
      <c r="B46" s="11" t="s">
        <v>63</v>
      </c>
      <c r="C46" s="61">
        <v>26128</v>
      </c>
      <c r="D46" s="62">
        <v>100</v>
      </c>
      <c r="E46" s="63">
        <v>29</v>
      </c>
      <c r="F46" s="64">
        <v>0.110992039191672</v>
      </c>
      <c r="G46" s="65">
        <v>383</v>
      </c>
      <c r="H46" s="64">
        <v>1.4658603796693199</v>
      </c>
      <c r="I46" s="65">
        <v>1070</v>
      </c>
      <c r="J46" s="64">
        <v>4.0952235150030596</v>
      </c>
      <c r="K46" s="65">
        <v>1715</v>
      </c>
      <c r="L46" s="64">
        <v>6.5638395590936902</v>
      </c>
      <c r="M46" s="65">
        <v>22551</v>
      </c>
      <c r="N46" s="64">
        <v>86.3097060624617</v>
      </c>
      <c r="O46" s="65">
        <v>12</v>
      </c>
      <c r="P46" s="64">
        <v>4.5927740355174503E-2</v>
      </c>
      <c r="Q46" s="67">
        <v>368</v>
      </c>
      <c r="R46" s="68">
        <v>1.40845070422535</v>
      </c>
      <c r="S46" s="69">
        <v>244</v>
      </c>
      <c r="T46" s="70">
        <v>0.93386405388854898</v>
      </c>
      <c r="U46" s="71">
        <v>3220</v>
      </c>
      <c r="V46" s="72">
        <v>99.596273291925499</v>
      </c>
    </row>
    <row r="47" spans="2:22" ht="15" customHeight="1" x14ac:dyDescent="0.2">
      <c r="B47" s="38" t="s">
        <v>64</v>
      </c>
      <c r="C47" s="73">
        <v>2339</v>
      </c>
      <c r="D47" s="74">
        <v>100</v>
      </c>
      <c r="E47" s="75">
        <v>14</v>
      </c>
      <c r="F47" s="76">
        <v>0.59854638734501897</v>
      </c>
      <c r="G47" s="77">
        <v>15</v>
      </c>
      <c r="H47" s="76">
        <v>0.64129970072680598</v>
      </c>
      <c r="I47" s="77">
        <v>199</v>
      </c>
      <c r="J47" s="76">
        <v>8.5079093629756297</v>
      </c>
      <c r="K47" s="77">
        <v>97</v>
      </c>
      <c r="L47" s="76">
        <v>4.1470713980333498</v>
      </c>
      <c r="M47" s="77">
        <v>1964</v>
      </c>
      <c r="N47" s="76">
        <v>83.967507481829799</v>
      </c>
      <c r="O47" s="77">
        <v>0</v>
      </c>
      <c r="P47" s="76">
        <v>0</v>
      </c>
      <c r="Q47" s="78">
        <v>50</v>
      </c>
      <c r="R47" s="52">
        <v>2.1376656690893499</v>
      </c>
      <c r="S47" s="79">
        <v>36</v>
      </c>
      <c r="T47" s="80">
        <v>1.53911928174434</v>
      </c>
      <c r="U47" s="59">
        <v>291</v>
      </c>
      <c r="V47" s="60">
        <v>100</v>
      </c>
    </row>
    <row r="48" spans="2:22" ht="15" customHeight="1" x14ac:dyDescent="0.2">
      <c r="B48" s="11" t="s">
        <v>65</v>
      </c>
      <c r="C48" s="61">
        <v>8346</v>
      </c>
      <c r="D48" s="62">
        <v>100</v>
      </c>
      <c r="E48" s="63">
        <v>21</v>
      </c>
      <c r="F48" s="64">
        <v>0.25161754133716802</v>
      </c>
      <c r="G48" s="65">
        <v>31</v>
      </c>
      <c r="H48" s="64">
        <v>0.37143541816439002</v>
      </c>
      <c r="I48" s="65">
        <v>202</v>
      </c>
      <c r="J48" s="64">
        <v>2.4203211119099</v>
      </c>
      <c r="K48" s="65">
        <v>1877</v>
      </c>
      <c r="L48" s="64">
        <v>22.489815480469701</v>
      </c>
      <c r="M48" s="65">
        <v>6038</v>
      </c>
      <c r="N48" s="64">
        <v>72.346034028277003</v>
      </c>
      <c r="O48" s="65">
        <v>7</v>
      </c>
      <c r="P48" s="64">
        <v>8.3872513779055802E-2</v>
      </c>
      <c r="Q48" s="67">
        <v>170</v>
      </c>
      <c r="R48" s="68">
        <v>2.03690390606278</v>
      </c>
      <c r="S48" s="69">
        <v>129</v>
      </c>
      <c r="T48" s="70">
        <v>1.5456506110711701</v>
      </c>
      <c r="U48" s="71">
        <v>1219</v>
      </c>
      <c r="V48" s="72">
        <v>100</v>
      </c>
    </row>
    <row r="49" spans="1:22" ht="15" customHeight="1" x14ac:dyDescent="0.2">
      <c r="B49" s="38" t="s">
        <v>66</v>
      </c>
      <c r="C49" s="73">
        <v>864</v>
      </c>
      <c r="D49" s="74">
        <v>100</v>
      </c>
      <c r="E49" s="75">
        <v>62</v>
      </c>
      <c r="F49" s="76">
        <v>7.17592592592593</v>
      </c>
      <c r="G49" s="77">
        <v>9</v>
      </c>
      <c r="H49" s="76">
        <v>1.0416666666666701</v>
      </c>
      <c r="I49" s="77">
        <v>13</v>
      </c>
      <c r="J49" s="76">
        <v>1.50462962962963</v>
      </c>
      <c r="K49" s="77">
        <v>12</v>
      </c>
      <c r="L49" s="76">
        <v>1.3888888888888899</v>
      </c>
      <c r="M49" s="77">
        <v>754</v>
      </c>
      <c r="N49" s="76">
        <v>87.268518518518505</v>
      </c>
      <c r="O49" s="81" t="s">
        <v>80</v>
      </c>
      <c r="P49" s="76">
        <v>0.23148148148148101</v>
      </c>
      <c r="Q49" s="78">
        <v>12</v>
      </c>
      <c r="R49" s="52">
        <v>1.3888888888888899</v>
      </c>
      <c r="S49" s="79">
        <v>11</v>
      </c>
      <c r="T49" s="80">
        <v>1.2731481481481499</v>
      </c>
      <c r="U49" s="59">
        <v>668</v>
      </c>
      <c r="V49" s="60">
        <v>100</v>
      </c>
    </row>
    <row r="50" spans="1:22" ht="15" customHeight="1" x14ac:dyDescent="0.2">
      <c r="B50" s="11" t="s">
        <v>67</v>
      </c>
      <c r="C50" s="61">
        <v>8772</v>
      </c>
      <c r="D50" s="62">
        <v>100</v>
      </c>
      <c r="E50" s="63">
        <v>15</v>
      </c>
      <c r="F50" s="64">
        <v>0.17099863201094401</v>
      </c>
      <c r="G50" s="65">
        <v>49</v>
      </c>
      <c r="H50" s="64">
        <v>0.55859553123575001</v>
      </c>
      <c r="I50" s="65">
        <v>187</v>
      </c>
      <c r="J50" s="64">
        <v>2.1317829457364299</v>
      </c>
      <c r="K50" s="65">
        <v>1435</v>
      </c>
      <c r="L50" s="64">
        <v>16.358869129047001</v>
      </c>
      <c r="M50" s="65">
        <v>7015</v>
      </c>
      <c r="N50" s="64">
        <v>79.970360237118101</v>
      </c>
      <c r="O50" s="65">
        <v>7</v>
      </c>
      <c r="P50" s="64">
        <v>7.97993616051072E-2</v>
      </c>
      <c r="Q50" s="67">
        <v>64</v>
      </c>
      <c r="R50" s="68">
        <v>0.72959416324669402</v>
      </c>
      <c r="S50" s="69">
        <v>70</v>
      </c>
      <c r="T50" s="70">
        <v>0.797993616051072</v>
      </c>
      <c r="U50" s="71">
        <v>1802</v>
      </c>
      <c r="V50" s="72">
        <v>100</v>
      </c>
    </row>
    <row r="51" spans="1:22" ht="15" customHeight="1" x14ac:dyDescent="0.2">
      <c r="B51" s="38" t="s">
        <v>68</v>
      </c>
      <c r="C51" s="73">
        <v>132078</v>
      </c>
      <c r="D51" s="74">
        <v>100</v>
      </c>
      <c r="E51" s="75">
        <v>637</v>
      </c>
      <c r="F51" s="76">
        <v>0.482290767576735</v>
      </c>
      <c r="G51" s="77">
        <v>1034</v>
      </c>
      <c r="H51" s="76">
        <v>0.782870727903209</v>
      </c>
      <c r="I51" s="77">
        <v>54272</v>
      </c>
      <c r="J51" s="76">
        <v>41.090870546192399</v>
      </c>
      <c r="K51" s="77">
        <v>14106</v>
      </c>
      <c r="L51" s="76">
        <v>10.6800526961341</v>
      </c>
      <c r="M51" s="77">
        <v>59313</v>
      </c>
      <c r="N51" s="76">
        <v>44.907554626811397</v>
      </c>
      <c r="O51" s="77">
        <v>100</v>
      </c>
      <c r="P51" s="76">
        <v>7.5712836354275503E-2</v>
      </c>
      <c r="Q51" s="78">
        <v>2616</v>
      </c>
      <c r="R51" s="52">
        <v>1.9806477990278499</v>
      </c>
      <c r="S51" s="79">
        <v>11975</v>
      </c>
      <c r="T51" s="80">
        <v>9.0666121534244901</v>
      </c>
      <c r="U51" s="59">
        <v>8472</v>
      </c>
      <c r="V51" s="60">
        <v>99.988196411709197</v>
      </c>
    </row>
    <row r="52" spans="1:22" ht="15" customHeight="1" x14ac:dyDescent="0.2">
      <c r="B52" s="11" t="s">
        <v>69</v>
      </c>
      <c r="C52" s="61">
        <v>3410</v>
      </c>
      <c r="D52" s="62">
        <v>100</v>
      </c>
      <c r="E52" s="63">
        <v>30</v>
      </c>
      <c r="F52" s="64">
        <v>0.87976539589442804</v>
      </c>
      <c r="G52" s="65">
        <v>34</v>
      </c>
      <c r="H52" s="64">
        <v>0.99706744868035202</v>
      </c>
      <c r="I52" s="65">
        <v>245</v>
      </c>
      <c r="J52" s="64">
        <v>7.1847507331378297</v>
      </c>
      <c r="K52" s="65">
        <v>52</v>
      </c>
      <c r="L52" s="64">
        <v>1.5249266862170101</v>
      </c>
      <c r="M52" s="65">
        <v>2963</v>
      </c>
      <c r="N52" s="64">
        <v>86.891495601173006</v>
      </c>
      <c r="O52" s="65">
        <v>30</v>
      </c>
      <c r="P52" s="64">
        <v>0.87976539589442804</v>
      </c>
      <c r="Q52" s="67">
        <v>56</v>
      </c>
      <c r="R52" s="68">
        <v>1.64222873900293</v>
      </c>
      <c r="S52" s="69">
        <v>189</v>
      </c>
      <c r="T52" s="70">
        <v>5.5425219941349004</v>
      </c>
      <c r="U52" s="71">
        <v>981</v>
      </c>
      <c r="V52" s="72">
        <v>100</v>
      </c>
    </row>
    <row r="53" spans="1:22" ht="15" customHeight="1" x14ac:dyDescent="0.2">
      <c r="B53" s="38" t="s">
        <v>70</v>
      </c>
      <c r="C53" s="73">
        <v>3748</v>
      </c>
      <c r="D53" s="74">
        <v>100</v>
      </c>
      <c r="E53" s="75">
        <v>43</v>
      </c>
      <c r="F53" s="76">
        <v>1.1472785485592301</v>
      </c>
      <c r="G53" s="77">
        <v>43</v>
      </c>
      <c r="H53" s="76">
        <v>1.1472785485592301</v>
      </c>
      <c r="I53" s="77">
        <v>43</v>
      </c>
      <c r="J53" s="76">
        <v>1.1472785485592301</v>
      </c>
      <c r="K53" s="77">
        <v>76</v>
      </c>
      <c r="L53" s="76">
        <v>2.0277481323372499</v>
      </c>
      <c r="M53" s="77">
        <v>3500</v>
      </c>
      <c r="N53" s="76">
        <v>93.383137673425793</v>
      </c>
      <c r="O53" s="77">
        <v>7</v>
      </c>
      <c r="P53" s="76">
        <v>0.186766275346852</v>
      </c>
      <c r="Q53" s="78">
        <v>36</v>
      </c>
      <c r="R53" s="52">
        <v>0.96051227321237997</v>
      </c>
      <c r="S53" s="79">
        <v>26</v>
      </c>
      <c r="T53" s="80">
        <v>0.69370330843116301</v>
      </c>
      <c r="U53" s="59">
        <v>295</v>
      </c>
      <c r="V53" s="60">
        <v>100</v>
      </c>
    </row>
    <row r="54" spans="1:22" ht="15" customHeight="1" x14ac:dyDescent="0.2">
      <c r="B54" s="11" t="s">
        <v>71</v>
      </c>
      <c r="C54" s="61">
        <v>15548</v>
      </c>
      <c r="D54" s="62">
        <v>100</v>
      </c>
      <c r="E54" s="63">
        <v>43</v>
      </c>
      <c r="F54" s="64">
        <v>0.27656290198096201</v>
      </c>
      <c r="G54" s="65">
        <v>286</v>
      </c>
      <c r="H54" s="64">
        <v>1.8394648829431399</v>
      </c>
      <c r="I54" s="65">
        <v>832</v>
      </c>
      <c r="J54" s="64">
        <v>5.3511705685618702</v>
      </c>
      <c r="K54" s="65">
        <v>3300</v>
      </c>
      <c r="L54" s="64">
        <v>21.224594803190101</v>
      </c>
      <c r="M54" s="65">
        <v>10464</v>
      </c>
      <c r="N54" s="64">
        <v>67.301260612297398</v>
      </c>
      <c r="O54" s="65">
        <v>8</v>
      </c>
      <c r="P54" s="64">
        <v>5.1453563159248802E-2</v>
      </c>
      <c r="Q54" s="67">
        <v>615</v>
      </c>
      <c r="R54" s="68">
        <v>3.95549266786725</v>
      </c>
      <c r="S54" s="69">
        <v>315</v>
      </c>
      <c r="T54" s="70">
        <v>2.02598404939542</v>
      </c>
      <c r="U54" s="71">
        <v>1984</v>
      </c>
      <c r="V54" s="72">
        <v>100</v>
      </c>
    </row>
    <row r="55" spans="1:22" ht="15" customHeight="1" x14ac:dyDescent="0.2">
      <c r="B55" s="38" t="s">
        <v>72</v>
      </c>
      <c r="C55" s="73">
        <v>17670</v>
      </c>
      <c r="D55" s="74">
        <v>100</v>
      </c>
      <c r="E55" s="75">
        <v>230</v>
      </c>
      <c r="F55" s="76">
        <v>1.3016411997736299</v>
      </c>
      <c r="G55" s="77">
        <v>1001</v>
      </c>
      <c r="H55" s="76">
        <v>5.6649688737973998</v>
      </c>
      <c r="I55" s="77">
        <v>1933</v>
      </c>
      <c r="J55" s="76">
        <v>10.939445387662699</v>
      </c>
      <c r="K55" s="77">
        <v>720</v>
      </c>
      <c r="L55" s="76">
        <v>4.0747028862478798</v>
      </c>
      <c r="M55" s="77">
        <v>12435</v>
      </c>
      <c r="N55" s="76">
        <v>70.3735144312394</v>
      </c>
      <c r="O55" s="77">
        <v>86</v>
      </c>
      <c r="P55" s="76">
        <v>0.486700622524052</v>
      </c>
      <c r="Q55" s="78">
        <v>1265</v>
      </c>
      <c r="R55" s="52">
        <v>7.1590265987549504</v>
      </c>
      <c r="S55" s="79">
        <v>579</v>
      </c>
      <c r="T55" s="80">
        <v>3.276740237691</v>
      </c>
      <c r="U55" s="59">
        <v>2256</v>
      </c>
      <c r="V55" s="60">
        <v>100</v>
      </c>
    </row>
    <row r="56" spans="1:22" ht="15" customHeight="1" x14ac:dyDescent="0.2">
      <c r="B56" s="11" t="s">
        <v>73</v>
      </c>
      <c r="C56" s="61">
        <v>3113</v>
      </c>
      <c r="D56" s="62">
        <v>100</v>
      </c>
      <c r="E56" s="63">
        <v>4</v>
      </c>
      <c r="F56" s="64">
        <v>0.12849341471249601</v>
      </c>
      <c r="G56" s="65">
        <v>15</v>
      </c>
      <c r="H56" s="64">
        <v>0.48185030517186</v>
      </c>
      <c r="I56" s="65">
        <v>19</v>
      </c>
      <c r="J56" s="64">
        <v>0.61034371988435598</v>
      </c>
      <c r="K56" s="65">
        <v>142</v>
      </c>
      <c r="L56" s="64">
        <v>4.5615162222936103</v>
      </c>
      <c r="M56" s="65">
        <v>2919</v>
      </c>
      <c r="N56" s="64">
        <v>93.768069386443898</v>
      </c>
      <c r="O56" s="65">
        <v>0</v>
      </c>
      <c r="P56" s="64">
        <v>0</v>
      </c>
      <c r="Q56" s="67">
        <v>14</v>
      </c>
      <c r="R56" s="68">
        <v>0.44972695149373598</v>
      </c>
      <c r="S56" s="69">
        <v>25</v>
      </c>
      <c r="T56" s="70">
        <v>0.80308384195310001</v>
      </c>
      <c r="U56" s="71">
        <v>733</v>
      </c>
      <c r="V56" s="72">
        <v>100</v>
      </c>
    </row>
    <row r="57" spans="1:22" ht="15" customHeight="1" x14ac:dyDescent="0.2">
      <c r="B57" s="38" t="s">
        <v>74</v>
      </c>
      <c r="C57" s="73">
        <v>3888</v>
      </c>
      <c r="D57" s="74">
        <v>100</v>
      </c>
      <c r="E57" s="75">
        <v>34</v>
      </c>
      <c r="F57" s="76">
        <v>0.874485596707819</v>
      </c>
      <c r="G57" s="77">
        <v>57</v>
      </c>
      <c r="H57" s="76">
        <v>1.4660493827160499</v>
      </c>
      <c r="I57" s="77">
        <v>230</v>
      </c>
      <c r="J57" s="76">
        <v>5.9156378600822999</v>
      </c>
      <c r="K57" s="77">
        <v>390</v>
      </c>
      <c r="L57" s="76">
        <v>10.030864197530899</v>
      </c>
      <c r="M57" s="77">
        <v>3099</v>
      </c>
      <c r="N57" s="76">
        <v>79.706790123456798</v>
      </c>
      <c r="O57" s="77">
        <v>4</v>
      </c>
      <c r="P57" s="76">
        <v>0.102880658436214</v>
      </c>
      <c r="Q57" s="78">
        <v>74</v>
      </c>
      <c r="R57" s="52">
        <v>1.9032921810699599</v>
      </c>
      <c r="S57" s="79">
        <v>72</v>
      </c>
      <c r="T57" s="80">
        <v>1.8518518518518501</v>
      </c>
      <c r="U57" s="59">
        <v>2242</v>
      </c>
      <c r="V57" s="60">
        <v>99.955396966993803</v>
      </c>
    </row>
    <row r="58" spans="1:22" ht="15" customHeight="1" thickBot="1" x14ac:dyDescent="0.25">
      <c r="B58" s="14" t="s">
        <v>75</v>
      </c>
      <c r="C58" s="83">
        <v>840</v>
      </c>
      <c r="D58" s="84">
        <v>100</v>
      </c>
      <c r="E58" s="85">
        <v>21</v>
      </c>
      <c r="F58" s="86">
        <v>2.5</v>
      </c>
      <c r="G58" s="87">
        <v>4</v>
      </c>
      <c r="H58" s="86">
        <v>0.476190476190476</v>
      </c>
      <c r="I58" s="87">
        <v>55</v>
      </c>
      <c r="J58" s="86">
        <v>6.5476190476190501</v>
      </c>
      <c r="K58" s="87">
        <v>7</v>
      </c>
      <c r="L58" s="86">
        <v>0.83333333333333304</v>
      </c>
      <c r="M58" s="87">
        <v>743</v>
      </c>
      <c r="N58" s="86">
        <v>88.452380952380906</v>
      </c>
      <c r="O58" s="88" t="s">
        <v>80</v>
      </c>
      <c r="P58" s="86">
        <v>0.238095238095238</v>
      </c>
      <c r="Q58" s="89">
        <v>8</v>
      </c>
      <c r="R58" s="90">
        <v>0.952380952380952</v>
      </c>
      <c r="S58" s="91">
        <v>6</v>
      </c>
      <c r="T58" s="92">
        <v>0.71428571428571397</v>
      </c>
      <c r="U58" s="93">
        <v>349</v>
      </c>
      <c r="V58" s="94">
        <v>100</v>
      </c>
    </row>
    <row r="59" spans="1:22" x14ac:dyDescent="0.2">
      <c r="B59" s="15"/>
    </row>
    <row r="60" spans="1:22" x14ac:dyDescent="0.2">
      <c r="B60" s="15" t="str">
        <f>CONCATENATE("NOTE: Table reads (for US Totals): Of all ",TEXT(C7,"#,##0")," public school students with disabilities served solely under Section 504 of the Rehabilitation Act of 1973, ",TEXT(E7,"#,##0")," (",TEXT(F7,"0.0"),"%) are American Indian or Alaska Native.")</f>
        <v>NOTE: Table reads (for US Totals): Of all 738,477 public school students with disabilities served solely under Section 504 of the Rehabilitation Act of 1973, 5,806 (0.8%) are American Indian or Alaska Native.</v>
      </c>
    </row>
    <row r="61" spans="1:22" x14ac:dyDescent="0.2">
      <c r="B61" s="15" t="s">
        <v>76</v>
      </c>
    </row>
    <row r="62" spans="1:22" ht="14.1" customHeight="1" x14ac:dyDescent="0.2">
      <c r="A62" s="13"/>
      <c r="B62" s="49" t="s">
        <v>21</v>
      </c>
      <c r="C62" s="10"/>
      <c r="D62" s="10"/>
      <c r="E62" s="35"/>
      <c r="F62" s="35"/>
      <c r="G62" s="35"/>
      <c r="H62" s="35"/>
      <c r="I62" s="35"/>
      <c r="J62" s="35"/>
      <c r="S62" s="2"/>
      <c r="T62" s="2"/>
      <c r="U62" s="35"/>
      <c r="V62" s="36"/>
    </row>
  </sheetData>
  <mergeCells count="14">
    <mergeCell ref="C5:D5"/>
    <mergeCell ref="B2:V2"/>
    <mergeCell ref="B4:B6"/>
    <mergeCell ref="K5:L5"/>
    <mergeCell ref="M5:N5"/>
    <mergeCell ref="E4:R4"/>
    <mergeCell ref="S4:T5"/>
    <mergeCell ref="E5:F5"/>
    <mergeCell ref="G5:H5"/>
    <mergeCell ref="I5:J5"/>
    <mergeCell ref="O5:P5"/>
    <mergeCell ref="Q5:R5"/>
    <mergeCell ref="U4:U5"/>
    <mergeCell ref="V4:V5"/>
  </mergeCells>
  <phoneticPr fontId="15" type="noConversion"/>
  <printOptions horizontalCentered="1"/>
  <pageMargins left="0.25" right="0.2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2"/>
  <sheetViews>
    <sheetView showGridLines="0" zoomScale="70" zoomScaleNormal="70" workbookViewId="0"/>
  </sheetViews>
  <sheetFormatPr defaultColWidth="12.1640625" defaultRowHeight="14.25" x14ac:dyDescent="0.2"/>
  <cols>
    <col min="1" max="1" width="13" style="24" customWidth="1"/>
    <col min="2" max="2" width="21" style="2" customWidth="1"/>
    <col min="3" max="18" width="13" style="2" customWidth="1"/>
    <col min="19" max="19" width="13" style="5" customWidth="1"/>
    <col min="20" max="20" width="13" style="12" customWidth="1"/>
    <col min="21" max="22" width="13" style="2" customWidth="1"/>
    <col min="23" max="16384" width="12.1640625" style="13"/>
  </cols>
  <sheetData>
    <row r="1" spans="1:22" s="2" customFormat="1" ht="15" customHeight="1" x14ac:dyDescent="0.2">
      <c r="A1" s="21"/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0"/>
      <c r="T1" s="5"/>
      <c r="U1" s="1"/>
      <c r="V1" s="1"/>
    </row>
    <row r="2" spans="1:22" s="50" customFormat="1" ht="36" customHeight="1" x14ac:dyDescent="0.25">
      <c r="B2" s="103" t="s">
        <v>79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</row>
    <row r="3" spans="1:22" s="2" customFormat="1" ht="15" customHeight="1" thickBot="1" x14ac:dyDescent="0.3">
      <c r="A3" s="2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4"/>
      <c r="V3" s="4"/>
    </row>
    <row r="4" spans="1:22" s="6" customFormat="1" ht="15" customHeight="1" x14ac:dyDescent="0.25">
      <c r="A4" s="22"/>
      <c r="B4" s="104" t="s">
        <v>0</v>
      </c>
      <c r="C4" s="25"/>
      <c r="D4" s="26"/>
      <c r="E4" s="108" t="s">
        <v>11</v>
      </c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11" t="s">
        <v>20</v>
      </c>
      <c r="T4" s="112"/>
      <c r="U4" s="117" t="s">
        <v>10</v>
      </c>
      <c r="V4" s="119" t="s">
        <v>12</v>
      </c>
    </row>
    <row r="5" spans="1:22" s="6" customFormat="1" ht="30" customHeight="1" x14ac:dyDescent="0.25">
      <c r="A5" s="22"/>
      <c r="B5" s="104"/>
      <c r="C5" s="101" t="s">
        <v>19</v>
      </c>
      <c r="D5" s="102"/>
      <c r="E5" s="114" t="s">
        <v>1</v>
      </c>
      <c r="F5" s="107"/>
      <c r="G5" s="115" t="s">
        <v>2</v>
      </c>
      <c r="H5" s="107"/>
      <c r="I5" s="106" t="s">
        <v>3</v>
      </c>
      <c r="J5" s="107"/>
      <c r="K5" s="106" t="s">
        <v>4</v>
      </c>
      <c r="L5" s="107"/>
      <c r="M5" s="106" t="s">
        <v>5</v>
      </c>
      <c r="N5" s="107"/>
      <c r="O5" s="106" t="s">
        <v>6</v>
      </c>
      <c r="P5" s="107"/>
      <c r="Q5" s="106" t="s">
        <v>7</v>
      </c>
      <c r="R5" s="116"/>
      <c r="S5" s="101"/>
      <c r="T5" s="113"/>
      <c r="U5" s="118"/>
      <c r="V5" s="120"/>
    </row>
    <row r="6" spans="1:22" s="6" customFormat="1" ht="15" customHeight="1" thickBot="1" x14ac:dyDescent="0.3">
      <c r="A6" s="22"/>
      <c r="B6" s="105"/>
      <c r="C6" s="7" t="s">
        <v>8</v>
      </c>
      <c r="D6" s="9" t="s">
        <v>9</v>
      </c>
      <c r="E6" s="7" t="s">
        <v>8</v>
      </c>
      <c r="F6" s="16" t="s">
        <v>9</v>
      </c>
      <c r="G6" s="8" t="s">
        <v>8</v>
      </c>
      <c r="H6" s="17" t="s">
        <v>9</v>
      </c>
      <c r="I6" s="8" t="s">
        <v>8</v>
      </c>
      <c r="J6" s="17" t="s">
        <v>9</v>
      </c>
      <c r="K6" s="8" t="s">
        <v>8</v>
      </c>
      <c r="L6" s="17" t="s">
        <v>9</v>
      </c>
      <c r="M6" s="8" t="s">
        <v>8</v>
      </c>
      <c r="N6" s="17" t="s">
        <v>9</v>
      </c>
      <c r="O6" s="8" t="s">
        <v>8</v>
      </c>
      <c r="P6" s="17" t="s">
        <v>9</v>
      </c>
      <c r="Q6" s="18" t="s">
        <v>8</v>
      </c>
      <c r="R6" s="19" t="s">
        <v>9</v>
      </c>
      <c r="S6" s="8" t="s">
        <v>8</v>
      </c>
      <c r="T6" s="8" t="s">
        <v>9</v>
      </c>
      <c r="U6" s="39"/>
      <c r="V6" s="40"/>
    </row>
    <row r="7" spans="1:22" s="10" customFormat="1" ht="15" customHeight="1" x14ac:dyDescent="0.2">
      <c r="A7" s="23"/>
      <c r="B7" s="37" t="s">
        <v>24</v>
      </c>
      <c r="C7" s="51">
        <v>460383</v>
      </c>
      <c r="D7" s="52">
        <v>62.342225959643997</v>
      </c>
      <c r="E7" s="53">
        <v>3527</v>
      </c>
      <c r="F7" s="54">
        <v>0.47760458348736701</v>
      </c>
      <c r="G7" s="55">
        <v>7030</v>
      </c>
      <c r="H7" s="54">
        <v>0.95195923502018298</v>
      </c>
      <c r="I7" s="55">
        <v>72421</v>
      </c>
      <c r="J7" s="54">
        <v>9.8068050866851593</v>
      </c>
      <c r="K7" s="55">
        <v>63602</v>
      </c>
      <c r="L7" s="54">
        <v>8.6125905072195899</v>
      </c>
      <c r="M7" s="55">
        <v>300549</v>
      </c>
      <c r="N7" s="54">
        <v>40.698491625331599</v>
      </c>
      <c r="O7" s="55">
        <v>1591</v>
      </c>
      <c r="P7" s="54">
        <v>0.21544340582035701</v>
      </c>
      <c r="Q7" s="56">
        <v>11663</v>
      </c>
      <c r="R7" s="52">
        <v>1.5793315160797201</v>
      </c>
      <c r="S7" s="57">
        <v>19063</v>
      </c>
      <c r="T7" s="58">
        <v>2.58139386873254</v>
      </c>
      <c r="U7" s="59">
        <v>95635</v>
      </c>
      <c r="V7" s="60">
        <v>99.893344486851007</v>
      </c>
    </row>
    <row r="8" spans="1:22" ht="15" customHeight="1" x14ac:dyDescent="0.2">
      <c r="B8" s="11" t="s">
        <v>25</v>
      </c>
      <c r="C8" s="61">
        <v>3373</v>
      </c>
      <c r="D8" s="62">
        <v>61.116144229027</v>
      </c>
      <c r="E8" s="63">
        <v>22</v>
      </c>
      <c r="F8" s="64">
        <v>0.39862293893821299</v>
      </c>
      <c r="G8" s="65">
        <v>14</v>
      </c>
      <c r="H8" s="64">
        <v>0.25366914296068099</v>
      </c>
      <c r="I8" s="65">
        <v>59</v>
      </c>
      <c r="J8" s="64">
        <v>1.0690342453343</v>
      </c>
      <c r="K8" s="65">
        <v>976</v>
      </c>
      <c r="L8" s="64">
        <v>17.6843631092589</v>
      </c>
      <c r="M8" s="65">
        <v>2267</v>
      </c>
      <c r="N8" s="64">
        <v>41.076281935133203</v>
      </c>
      <c r="O8" s="66" t="s">
        <v>80</v>
      </c>
      <c r="P8" s="64">
        <v>3.6238448994382999E-2</v>
      </c>
      <c r="Q8" s="67">
        <v>33</v>
      </c>
      <c r="R8" s="68">
        <v>0.59793440840732004</v>
      </c>
      <c r="S8" s="69">
        <v>70</v>
      </c>
      <c r="T8" s="70">
        <v>1.2683457148034101</v>
      </c>
      <c r="U8" s="71">
        <v>1432</v>
      </c>
      <c r="V8" s="72">
        <v>100</v>
      </c>
    </row>
    <row r="9" spans="1:22" ht="15" customHeight="1" x14ac:dyDescent="0.2">
      <c r="B9" s="38" t="s">
        <v>26</v>
      </c>
      <c r="C9" s="73">
        <v>847</v>
      </c>
      <c r="D9" s="74">
        <v>58.093278463648801</v>
      </c>
      <c r="E9" s="75">
        <v>138</v>
      </c>
      <c r="F9" s="76">
        <v>9.4650205761316908</v>
      </c>
      <c r="G9" s="77">
        <v>19</v>
      </c>
      <c r="H9" s="76">
        <v>1.3031550068587101</v>
      </c>
      <c r="I9" s="77">
        <v>57</v>
      </c>
      <c r="J9" s="76">
        <v>3.9094650205761301</v>
      </c>
      <c r="K9" s="77">
        <v>32</v>
      </c>
      <c r="L9" s="76">
        <v>2.1947873799725701</v>
      </c>
      <c r="M9" s="77">
        <v>525</v>
      </c>
      <c r="N9" s="76">
        <v>36.008230452674901</v>
      </c>
      <c r="O9" s="77">
        <v>12</v>
      </c>
      <c r="P9" s="76">
        <v>0.82304526748971196</v>
      </c>
      <c r="Q9" s="78">
        <v>64</v>
      </c>
      <c r="R9" s="52">
        <v>4.3895747599451296</v>
      </c>
      <c r="S9" s="79">
        <v>31</v>
      </c>
      <c r="T9" s="80">
        <v>2.1262002743484198</v>
      </c>
      <c r="U9" s="59">
        <v>493</v>
      </c>
      <c r="V9" s="60">
        <v>100</v>
      </c>
    </row>
    <row r="10" spans="1:22" ht="15" customHeight="1" x14ac:dyDescent="0.2">
      <c r="B10" s="11" t="s">
        <v>27</v>
      </c>
      <c r="C10" s="61">
        <v>6647</v>
      </c>
      <c r="D10" s="62">
        <v>63.304761904761897</v>
      </c>
      <c r="E10" s="63">
        <v>180</v>
      </c>
      <c r="F10" s="64">
        <v>1.71428571428571</v>
      </c>
      <c r="G10" s="65">
        <v>90</v>
      </c>
      <c r="H10" s="64">
        <v>0.85714285714285698</v>
      </c>
      <c r="I10" s="65">
        <v>1488</v>
      </c>
      <c r="J10" s="64">
        <v>14.171428571428599</v>
      </c>
      <c r="K10" s="65">
        <v>299</v>
      </c>
      <c r="L10" s="64">
        <v>2.8476190476190499</v>
      </c>
      <c r="M10" s="65">
        <v>4459</v>
      </c>
      <c r="N10" s="64">
        <v>42.466666666666697</v>
      </c>
      <c r="O10" s="65">
        <v>16</v>
      </c>
      <c r="P10" s="64">
        <v>0.15238095238095201</v>
      </c>
      <c r="Q10" s="67">
        <v>115</v>
      </c>
      <c r="R10" s="68">
        <v>1.0952380952381</v>
      </c>
      <c r="S10" s="69">
        <v>103</v>
      </c>
      <c r="T10" s="70">
        <v>0.98095238095238102</v>
      </c>
      <c r="U10" s="71">
        <v>1920</v>
      </c>
      <c r="V10" s="72">
        <v>99.7916666666667</v>
      </c>
    </row>
    <row r="11" spans="1:22" ht="15" customHeight="1" x14ac:dyDescent="0.2">
      <c r="B11" s="38" t="s">
        <v>28</v>
      </c>
      <c r="C11" s="73">
        <v>7420</v>
      </c>
      <c r="D11" s="74">
        <v>63.445917058572</v>
      </c>
      <c r="E11" s="75">
        <v>52</v>
      </c>
      <c r="F11" s="76">
        <v>0.44463445917058603</v>
      </c>
      <c r="G11" s="77">
        <v>40</v>
      </c>
      <c r="H11" s="76">
        <v>0.34202650705429699</v>
      </c>
      <c r="I11" s="77">
        <v>242</v>
      </c>
      <c r="J11" s="76">
        <v>2.0692603676785</v>
      </c>
      <c r="K11" s="77">
        <v>1117</v>
      </c>
      <c r="L11" s="76">
        <v>9.5510902094912407</v>
      </c>
      <c r="M11" s="77">
        <v>5921</v>
      </c>
      <c r="N11" s="76">
        <v>50.628473706712299</v>
      </c>
      <c r="O11" s="77">
        <v>12</v>
      </c>
      <c r="P11" s="76">
        <v>0.10260795211628899</v>
      </c>
      <c r="Q11" s="78">
        <v>36</v>
      </c>
      <c r="R11" s="52">
        <v>0.307823856348867</v>
      </c>
      <c r="S11" s="79">
        <v>134</v>
      </c>
      <c r="T11" s="80">
        <v>1.14578879863189</v>
      </c>
      <c r="U11" s="59">
        <v>1097</v>
      </c>
      <c r="V11" s="60">
        <v>100</v>
      </c>
    </row>
    <row r="12" spans="1:22" ht="15" customHeight="1" x14ac:dyDescent="0.2">
      <c r="B12" s="11" t="s">
        <v>29</v>
      </c>
      <c r="C12" s="61">
        <v>29079</v>
      </c>
      <c r="D12" s="62">
        <v>63.807517609110697</v>
      </c>
      <c r="E12" s="63">
        <v>351</v>
      </c>
      <c r="F12" s="64">
        <v>0.77019287736159603</v>
      </c>
      <c r="G12" s="65">
        <v>1361</v>
      </c>
      <c r="H12" s="64">
        <v>2.9864173962653302</v>
      </c>
      <c r="I12" s="65">
        <v>8667</v>
      </c>
      <c r="J12" s="64">
        <v>19.0178395102363</v>
      </c>
      <c r="K12" s="65">
        <v>2077</v>
      </c>
      <c r="L12" s="64">
        <v>4.5575230948149104</v>
      </c>
      <c r="M12" s="65">
        <v>15491</v>
      </c>
      <c r="N12" s="64">
        <v>33.991617843898801</v>
      </c>
      <c r="O12" s="65">
        <v>167</v>
      </c>
      <c r="P12" s="64">
        <v>0.36644504421477597</v>
      </c>
      <c r="Q12" s="67">
        <v>965</v>
      </c>
      <c r="R12" s="68">
        <v>2.1174818423189201</v>
      </c>
      <c r="S12" s="69">
        <v>2116</v>
      </c>
      <c r="T12" s="70">
        <v>4.64310008118842</v>
      </c>
      <c r="U12" s="71">
        <v>9866</v>
      </c>
      <c r="V12" s="72">
        <v>99.929049260085094</v>
      </c>
    </row>
    <row r="13" spans="1:22" ht="15" customHeight="1" x14ac:dyDescent="0.2">
      <c r="B13" s="38" t="s">
        <v>30</v>
      </c>
      <c r="C13" s="73">
        <v>5317</v>
      </c>
      <c r="D13" s="74">
        <v>62.114485981308398</v>
      </c>
      <c r="E13" s="75">
        <v>45</v>
      </c>
      <c r="F13" s="76">
        <v>0.52570093457943901</v>
      </c>
      <c r="G13" s="77">
        <v>56</v>
      </c>
      <c r="H13" s="76">
        <v>0.65420560747663503</v>
      </c>
      <c r="I13" s="77">
        <v>728</v>
      </c>
      <c r="J13" s="76">
        <v>8.5046728971962597</v>
      </c>
      <c r="K13" s="77">
        <v>108</v>
      </c>
      <c r="L13" s="76">
        <v>1.26168224299065</v>
      </c>
      <c r="M13" s="77">
        <v>4210</v>
      </c>
      <c r="N13" s="76">
        <v>49.182242990654203</v>
      </c>
      <c r="O13" s="77">
        <v>6</v>
      </c>
      <c r="P13" s="76">
        <v>7.00934579439252E-2</v>
      </c>
      <c r="Q13" s="78">
        <v>164</v>
      </c>
      <c r="R13" s="52">
        <v>1.91588785046729</v>
      </c>
      <c r="S13" s="79">
        <v>104</v>
      </c>
      <c r="T13" s="80">
        <v>1.21495327102804</v>
      </c>
      <c r="U13" s="59">
        <v>1811</v>
      </c>
      <c r="V13" s="60">
        <v>100</v>
      </c>
    </row>
    <row r="14" spans="1:22" ht="15" customHeight="1" x14ac:dyDescent="0.2">
      <c r="B14" s="11" t="s">
        <v>31</v>
      </c>
      <c r="C14" s="61">
        <v>9859</v>
      </c>
      <c r="D14" s="62">
        <v>62.1705133055871</v>
      </c>
      <c r="E14" s="63">
        <v>42</v>
      </c>
      <c r="F14" s="64">
        <v>0.26485054861899399</v>
      </c>
      <c r="G14" s="65">
        <v>153</v>
      </c>
      <c r="H14" s="64">
        <v>0.96481271282633396</v>
      </c>
      <c r="I14" s="65">
        <v>1177</v>
      </c>
      <c r="J14" s="64">
        <v>7.4221213267751303</v>
      </c>
      <c r="K14" s="65">
        <v>736</v>
      </c>
      <c r="L14" s="64">
        <v>4.6411905662757</v>
      </c>
      <c r="M14" s="65">
        <v>7570</v>
      </c>
      <c r="N14" s="64">
        <v>47.736158405851903</v>
      </c>
      <c r="O14" s="66" t="s">
        <v>80</v>
      </c>
      <c r="P14" s="64">
        <v>1.2611930886618701E-2</v>
      </c>
      <c r="Q14" s="67">
        <v>179</v>
      </c>
      <c r="R14" s="68">
        <v>1.1287678143523801</v>
      </c>
      <c r="S14" s="69">
        <v>169</v>
      </c>
      <c r="T14" s="70">
        <v>1.0657081599192799</v>
      </c>
      <c r="U14" s="71">
        <v>1122</v>
      </c>
      <c r="V14" s="72">
        <v>100</v>
      </c>
    </row>
    <row r="15" spans="1:22" ht="15" customHeight="1" x14ac:dyDescent="0.2">
      <c r="B15" s="38" t="s">
        <v>32</v>
      </c>
      <c r="C15" s="73">
        <v>1527</v>
      </c>
      <c r="D15" s="74">
        <v>66.333622936576901</v>
      </c>
      <c r="E15" s="75">
        <v>5</v>
      </c>
      <c r="F15" s="76">
        <v>0.21720243266724601</v>
      </c>
      <c r="G15" s="77">
        <v>17</v>
      </c>
      <c r="H15" s="76">
        <v>0.73848827106863602</v>
      </c>
      <c r="I15" s="77">
        <v>65</v>
      </c>
      <c r="J15" s="76">
        <v>2.8236316246742001</v>
      </c>
      <c r="K15" s="77">
        <v>332</v>
      </c>
      <c r="L15" s="76">
        <v>14.422241529105101</v>
      </c>
      <c r="M15" s="77">
        <v>1082</v>
      </c>
      <c r="N15" s="76">
        <v>47.002606429191999</v>
      </c>
      <c r="O15" s="77">
        <v>0</v>
      </c>
      <c r="P15" s="76">
        <v>0</v>
      </c>
      <c r="Q15" s="78">
        <v>26</v>
      </c>
      <c r="R15" s="52">
        <v>1.12945264986968</v>
      </c>
      <c r="S15" s="79">
        <v>16</v>
      </c>
      <c r="T15" s="80">
        <v>0.69504778453518701</v>
      </c>
      <c r="U15" s="59">
        <v>232</v>
      </c>
      <c r="V15" s="60">
        <v>100</v>
      </c>
    </row>
    <row r="16" spans="1:22" ht="15" customHeight="1" x14ac:dyDescent="0.2">
      <c r="B16" s="11" t="s">
        <v>33</v>
      </c>
      <c r="C16" s="61">
        <v>287</v>
      </c>
      <c r="D16" s="62">
        <v>62.3913043478261</v>
      </c>
      <c r="E16" s="63">
        <v>0</v>
      </c>
      <c r="F16" s="64">
        <v>0</v>
      </c>
      <c r="G16" s="65">
        <v>4</v>
      </c>
      <c r="H16" s="64">
        <v>0.86956521739130399</v>
      </c>
      <c r="I16" s="65">
        <v>17</v>
      </c>
      <c r="J16" s="64">
        <v>3.6956521739130399</v>
      </c>
      <c r="K16" s="65">
        <v>216</v>
      </c>
      <c r="L16" s="64">
        <v>46.956521739130402</v>
      </c>
      <c r="M16" s="65">
        <v>43</v>
      </c>
      <c r="N16" s="64">
        <v>9.3478260869565197</v>
      </c>
      <c r="O16" s="66" t="s">
        <v>80</v>
      </c>
      <c r="P16" s="64">
        <v>0.434782608695652</v>
      </c>
      <c r="Q16" s="67">
        <v>5</v>
      </c>
      <c r="R16" s="68">
        <v>1.0869565217391299</v>
      </c>
      <c r="S16" s="69">
        <v>18</v>
      </c>
      <c r="T16" s="70">
        <v>3.9130434782608701</v>
      </c>
      <c r="U16" s="71">
        <v>211</v>
      </c>
      <c r="V16" s="72">
        <v>99.526066350710906</v>
      </c>
    </row>
    <row r="17" spans="2:22" ht="15" customHeight="1" x14ac:dyDescent="0.2">
      <c r="B17" s="38" t="s">
        <v>34</v>
      </c>
      <c r="C17" s="73">
        <v>31966</v>
      </c>
      <c r="D17" s="74">
        <v>62.728860456445403</v>
      </c>
      <c r="E17" s="75">
        <v>146</v>
      </c>
      <c r="F17" s="76">
        <v>0.28650483722207998</v>
      </c>
      <c r="G17" s="77">
        <v>227</v>
      </c>
      <c r="H17" s="76">
        <v>0.44545615102337199</v>
      </c>
      <c r="I17" s="77">
        <v>5401</v>
      </c>
      <c r="J17" s="76">
        <v>10.5987166153182</v>
      </c>
      <c r="K17" s="77">
        <v>5665</v>
      </c>
      <c r="L17" s="76">
        <v>11.1167801565965</v>
      </c>
      <c r="M17" s="77">
        <v>19400</v>
      </c>
      <c r="N17" s="76">
        <v>38.069820836358602</v>
      </c>
      <c r="O17" s="77">
        <v>20</v>
      </c>
      <c r="P17" s="76">
        <v>3.92472379756275E-2</v>
      </c>
      <c r="Q17" s="78">
        <v>1107</v>
      </c>
      <c r="R17" s="52">
        <v>2.1723346219509798</v>
      </c>
      <c r="S17" s="79">
        <v>833</v>
      </c>
      <c r="T17" s="80">
        <v>1.6346474616848801</v>
      </c>
      <c r="U17" s="59">
        <v>3886</v>
      </c>
      <c r="V17" s="60">
        <v>100</v>
      </c>
    </row>
    <row r="18" spans="2:22" ht="15" customHeight="1" x14ac:dyDescent="0.2">
      <c r="B18" s="11" t="s">
        <v>35</v>
      </c>
      <c r="C18" s="61">
        <v>9380</v>
      </c>
      <c r="D18" s="62">
        <v>62.110978678320798</v>
      </c>
      <c r="E18" s="63">
        <v>10</v>
      </c>
      <c r="F18" s="64">
        <v>6.62163951794464E-2</v>
      </c>
      <c r="G18" s="65">
        <v>49</v>
      </c>
      <c r="H18" s="64">
        <v>0.32446033637928801</v>
      </c>
      <c r="I18" s="65">
        <v>369</v>
      </c>
      <c r="J18" s="64">
        <v>2.4433849821215698</v>
      </c>
      <c r="K18" s="65">
        <v>2334</v>
      </c>
      <c r="L18" s="64">
        <v>15.4549066348828</v>
      </c>
      <c r="M18" s="65">
        <v>6327</v>
      </c>
      <c r="N18" s="64">
        <v>41.895113230035797</v>
      </c>
      <c r="O18" s="65">
        <v>4</v>
      </c>
      <c r="P18" s="64">
        <v>2.6486558071778601E-2</v>
      </c>
      <c r="Q18" s="67">
        <v>287</v>
      </c>
      <c r="R18" s="68">
        <v>1.90041054165011</v>
      </c>
      <c r="S18" s="69">
        <v>111</v>
      </c>
      <c r="T18" s="70">
        <v>0.735001986491855</v>
      </c>
      <c r="U18" s="71">
        <v>2422</v>
      </c>
      <c r="V18" s="72">
        <v>100</v>
      </c>
    </row>
    <row r="19" spans="2:22" ht="15" customHeight="1" x14ac:dyDescent="0.2">
      <c r="B19" s="38" t="s">
        <v>36</v>
      </c>
      <c r="C19" s="73">
        <v>1274</v>
      </c>
      <c r="D19" s="74">
        <v>66.982124079915906</v>
      </c>
      <c r="E19" s="75">
        <v>11</v>
      </c>
      <c r="F19" s="76">
        <v>0.578338590956887</v>
      </c>
      <c r="G19" s="77">
        <v>276</v>
      </c>
      <c r="H19" s="76">
        <v>14.5110410094637</v>
      </c>
      <c r="I19" s="77">
        <v>100</v>
      </c>
      <c r="J19" s="76">
        <v>5.2576235541535201</v>
      </c>
      <c r="K19" s="77">
        <v>29</v>
      </c>
      <c r="L19" s="76">
        <v>1.5247108307045201</v>
      </c>
      <c r="M19" s="77">
        <v>322</v>
      </c>
      <c r="N19" s="76">
        <v>16.929547844374301</v>
      </c>
      <c r="O19" s="77">
        <v>446</v>
      </c>
      <c r="P19" s="76">
        <v>23.4490010515247</v>
      </c>
      <c r="Q19" s="78">
        <v>90</v>
      </c>
      <c r="R19" s="52">
        <v>4.7318611987381702</v>
      </c>
      <c r="S19" s="79">
        <v>47</v>
      </c>
      <c r="T19" s="80">
        <v>2.4710830704521598</v>
      </c>
      <c r="U19" s="59">
        <v>286</v>
      </c>
      <c r="V19" s="60">
        <v>100</v>
      </c>
    </row>
    <row r="20" spans="2:22" ht="15" customHeight="1" x14ac:dyDescent="0.2">
      <c r="B20" s="11" t="s">
        <v>37</v>
      </c>
      <c r="C20" s="61">
        <v>2855</v>
      </c>
      <c r="D20" s="62">
        <v>63.543289561540199</v>
      </c>
      <c r="E20" s="63">
        <v>31</v>
      </c>
      <c r="F20" s="64">
        <v>0.68996216336523497</v>
      </c>
      <c r="G20" s="65">
        <v>11</v>
      </c>
      <c r="H20" s="64">
        <v>0.24482528377476101</v>
      </c>
      <c r="I20" s="65">
        <v>232</v>
      </c>
      <c r="J20" s="64">
        <v>5.1635878032495004</v>
      </c>
      <c r="K20" s="65">
        <v>34</v>
      </c>
      <c r="L20" s="64">
        <v>0.75673269530380605</v>
      </c>
      <c r="M20" s="65">
        <v>2480</v>
      </c>
      <c r="N20" s="64">
        <v>55.196973069218799</v>
      </c>
      <c r="O20" s="65">
        <v>4</v>
      </c>
      <c r="P20" s="64">
        <v>8.90273759180948E-2</v>
      </c>
      <c r="Q20" s="67">
        <v>63</v>
      </c>
      <c r="R20" s="68">
        <v>1.40218117070999</v>
      </c>
      <c r="S20" s="69">
        <v>50</v>
      </c>
      <c r="T20" s="70">
        <v>1.1128421989761901</v>
      </c>
      <c r="U20" s="71">
        <v>703</v>
      </c>
      <c r="V20" s="72">
        <v>99.715504978662906</v>
      </c>
    </row>
    <row r="21" spans="2:22" ht="15" customHeight="1" x14ac:dyDescent="0.2">
      <c r="B21" s="38" t="s">
        <v>38</v>
      </c>
      <c r="C21" s="73">
        <v>18877</v>
      </c>
      <c r="D21" s="74">
        <v>61.310857773880301</v>
      </c>
      <c r="E21" s="75">
        <v>61</v>
      </c>
      <c r="F21" s="76">
        <v>0.19812270616129099</v>
      </c>
      <c r="G21" s="77">
        <v>469</v>
      </c>
      <c r="H21" s="76">
        <v>1.52327129819091</v>
      </c>
      <c r="I21" s="77">
        <v>3487</v>
      </c>
      <c r="J21" s="76">
        <v>11.3254733833512</v>
      </c>
      <c r="K21" s="77">
        <v>2543</v>
      </c>
      <c r="L21" s="76">
        <v>8.2594433076748199</v>
      </c>
      <c r="M21" s="77">
        <v>11695</v>
      </c>
      <c r="N21" s="76">
        <v>37.984345058300001</v>
      </c>
      <c r="O21" s="77">
        <v>14</v>
      </c>
      <c r="P21" s="76">
        <v>4.5470785020624301E-2</v>
      </c>
      <c r="Q21" s="78">
        <v>608</v>
      </c>
      <c r="R21" s="52">
        <v>1.9747312351813999</v>
      </c>
      <c r="S21" s="79">
        <v>953</v>
      </c>
      <c r="T21" s="80">
        <v>3.0952612946182101</v>
      </c>
      <c r="U21" s="59">
        <v>4221</v>
      </c>
      <c r="V21" s="60">
        <v>100</v>
      </c>
    </row>
    <row r="22" spans="2:22" ht="15" customHeight="1" x14ac:dyDescent="0.2">
      <c r="B22" s="11" t="s">
        <v>39</v>
      </c>
      <c r="C22" s="61">
        <v>6189</v>
      </c>
      <c r="D22" s="62">
        <v>60.5458814322051</v>
      </c>
      <c r="E22" s="63">
        <v>23</v>
      </c>
      <c r="F22" s="64">
        <v>0.225004891410683</v>
      </c>
      <c r="G22" s="65">
        <v>28</v>
      </c>
      <c r="H22" s="64">
        <v>0.27391899823909199</v>
      </c>
      <c r="I22" s="65">
        <v>245</v>
      </c>
      <c r="J22" s="64">
        <v>2.3967912345920599</v>
      </c>
      <c r="K22" s="65">
        <v>550</v>
      </c>
      <c r="L22" s="64">
        <v>5.3805517511250196</v>
      </c>
      <c r="M22" s="65">
        <v>5017</v>
      </c>
      <c r="N22" s="64">
        <v>49.080414791625898</v>
      </c>
      <c r="O22" s="66" t="s">
        <v>80</v>
      </c>
      <c r="P22" s="64">
        <v>1.95656427313637E-2</v>
      </c>
      <c r="Q22" s="67">
        <v>324</v>
      </c>
      <c r="R22" s="68">
        <v>3.1696341224809199</v>
      </c>
      <c r="S22" s="69">
        <v>110</v>
      </c>
      <c r="T22" s="70">
        <v>1.076110350225</v>
      </c>
      <c r="U22" s="71">
        <v>1875</v>
      </c>
      <c r="V22" s="72">
        <v>99.84</v>
      </c>
    </row>
    <row r="23" spans="2:22" ht="15" customHeight="1" x14ac:dyDescent="0.2">
      <c r="B23" s="38" t="s">
        <v>40</v>
      </c>
      <c r="C23" s="73">
        <v>3003</v>
      </c>
      <c r="D23" s="74">
        <v>66.116248348745003</v>
      </c>
      <c r="E23" s="75">
        <v>10</v>
      </c>
      <c r="F23" s="76">
        <v>0.22016732716864801</v>
      </c>
      <c r="G23" s="77">
        <v>31</v>
      </c>
      <c r="H23" s="76">
        <v>0.68251871422280896</v>
      </c>
      <c r="I23" s="77">
        <v>110</v>
      </c>
      <c r="J23" s="76">
        <v>2.4218405988551299</v>
      </c>
      <c r="K23" s="77">
        <v>94</v>
      </c>
      <c r="L23" s="76">
        <v>2.06957287538529</v>
      </c>
      <c r="M23" s="77">
        <v>2697</v>
      </c>
      <c r="N23" s="76">
        <v>59.379128137384399</v>
      </c>
      <c r="O23" s="77">
        <v>0</v>
      </c>
      <c r="P23" s="76">
        <v>0</v>
      </c>
      <c r="Q23" s="78">
        <v>61</v>
      </c>
      <c r="R23" s="52">
        <v>1.34302069572875</v>
      </c>
      <c r="S23" s="79">
        <v>16</v>
      </c>
      <c r="T23" s="80">
        <v>0.35226772346983698</v>
      </c>
      <c r="U23" s="59">
        <v>1458</v>
      </c>
      <c r="V23" s="60">
        <v>100</v>
      </c>
    </row>
    <row r="24" spans="2:22" ht="15" customHeight="1" x14ac:dyDescent="0.2">
      <c r="B24" s="11" t="s">
        <v>41</v>
      </c>
      <c r="C24" s="61">
        <v>2178</v>
      </c>
      <c r="D24" s="62">
        <v>62.264150943396203</v>
      </c>
      <c r="E24" s="63">
        <v>35</v>
      </c>
      <c r="F24" s="64">
        <v>1.0005717552887401</v>
      </c>
      <c r="G24" s="65">
        <v>15</v>
      </c>
      <c r="H24" s="64">
        <v>0.42881646655231598</v>
      </c>
      <c r="I24" s="65">
        <v>199</v>
      </c>
      <c r="J24" s="64">
        <v>5.6889651229273897</v>
      </c>
      <c r="K24" s="65">
        <v>165</v>
      </c>
      <c r="L24" s="64">
        <v>4.7169811320754702</v>
      </c>
      <c r="M24" s="65">
        <v>1649</v>
      </c>
      <c r="N24" s="64">
        <v>47.141223556317897</v>
      </c>
      <c r="O24" s="65">
        <v>0</v>
      </c>
      <c r="P24" s="64">
        <v>0</v>
      </c>
      <c r="Q24" s="67">
        <v>115</v>
      </c>
      <c r="R24" s="68">
        <v>3.2875929102344199</v>
      </c>
      <c r="S24" s="69">
        <v>75</v>
      </c>
      <c r="T24" s="70">
        <v>2.1440823327615801</v>
      </c>
      <c r="U24" s="71">
        <v>1389</v>
      </c>
      <c r="V24" s="72">
        <v>99.856011519078507</v>
      </c>
    </row>
    <row r="25" spans="2:22" ht="15" customHeight="1" x14ac:dyDescent="0.2">
      <c r="B25" s="38" t="s">
        <v>42</v>
      </c>
      <c r="C25" s="73">
        <v>5020</v>
      </c>
      <c r="D25" s="74">
        <v>63.3118930508261</v>
      </c>
      <c r="E25" s="75">
        <v>5</v>
      </c>
      <c r="F25" s="76">
        <v>6.3059654433093706E-2</v>
      </c>
      <c r="G25" s="77">
        <v>19</v>
      </c>
      <c r="H25" s="76">
        <v>0.239626686845756</v>
      </c>
      <c r="I25" s="77">
        <v>96</v>
      </c>
      <c r="J25" s="76">
        <v>1.2107453651154001</v>
      </c>
      <c r="K25" s="77">
        <v>416</v>
      </c>
      <c r="L25" s="76">
        <v>5.2465632488334002</v>
      </c>
      <c r="M25" s="77">
        <v>4372</v>
      </c>
      <c r="N25" s="76">
        <v>55.139361836297098</v>
      </c>
      <c r="O25" s="81" t="s">
        <v>80</v>
      </c>
      <c r="P25" s="76">
        <v>2.5223861773237499E-2</v>
      </c>
      <c r="Q25" s="78">
        <v>110</v>
      </c>
      <c r="R25" s="52">
        <v>1.3873123975280599</v>
      </c>
      <c r="S25" s="79">
        <v>46</v>
      </c>
      <c r="T25" s="80">
        <v>0.58014882078446195</v>
      </c>
      <c r="U25" s="59">
        <v>1417</v>
      </c>
      <c r="V25" s="60">
        <v>100</v>
      </c>
    </row>
    <row r="26" spans="2:22" ht="15" customHeight="1" x14ac:dyDescent="0.2">
      <c r="B26" s="11" t="s">
        <v>43</v>
      </c>
      <c r="C26" s="61">
        <v>16162</v>
      </c>
      <c r="D26" s="62">
        <v>62.738247738829998</v>
      </c>
      <c r="E26" s="63">
        <v>199</v>
      </c>
      <c r="F26" s="64">
        <v>0.77248554015760296</v>
      </c>
      <c r="G26" s="65">
        <v>60</v>
      </c>
      <c r="H26" s="64">
        <v>0.23291021311284499</v>
      </c>
      <c r="I26" s="65">
        <v>290</v>
      </c>
      <c r="J26" s="64">
        <v>1.12573269671208</v>
      </c>
      <c r="K26" s="65">
        <v>8068</v>
      </c>
      <c r="L26" s="64">
        <v>31.3186599899072</v>
      </c>
      <c r="M26" s="65">
        <v>7413</v>
      </c>
      <c r="N26" s="64">
        <v>28.776056830091999</v>
      </c>
      <c r="O26" s="65">
        <v>0</v>
      </c>
      <c r="P26" s="64">
        <v>0</v>
      </c>
      <c r="Q26" s="67">
        <v>132</v>
      </c>
      <c r="R26" s="68">
        <v>0.51240246884825902</v>
      </c>
      <c r="S26" s="69">
        <v>104</v>
      </c>
      <c r="T26" s="70">
        <v>0.40371103606226499</v>
      </c>
      <c r="U26" s="71">
        <v>1394</v>
      </c>
      <c r="V26" s="72">
        <v>100</v>
      </c>
    </row>
    <row r="27" spans="2:22" ht="15" customHeight="1" x14ac:dyDescent="0.2">
      <c r="B27" s="38" t="s">
        <v>44</v>
      </c>
      <c r="C27" s="73">
        <v>2911</v>
      </c>
      <c r="D27" s="74">
        <v>60.683760683760703</v>
      </c>
      <c r="E27" s="75">
        <v>24</v>
      </c>
      <c r="F27" s="76">
        <v>0.50031269543464696</v>
      </c>
      <c r="G27" s="77">
        <v>21</v>
      </c>
      <c r="H27" s="76">
        <v>0.43777360850531599</v>
      </c>
      <c r="I27" s="77">
        <v>42</v>
      </c>
      <c r="J27" s="76">
        <v>0.87554721701063198</v>
      </c>
      <c r="K27" s="77">
        <v>74</v>
      </c>
      <c r="L27" s="76">
        <v>1.5426308109234901</v>
      </c>
      <c r="M27" s="77">
        <v>2719</v>
      </c>
      <c r="N27" s="76">
        <v>56.681259120283499</v>
      </c>
      <c r="O27" s="81" t="s">
        <v>80</v>
      </c>
      <c r="P27" s="76">
        <v>4.1692724619553902E-2</v>
      </c>
      <c r="Q27" s="78">
        <v>29</v>
      </c>
      <c r="R27" s="52">
        <v>0.60454450698353102</v>
      </c>
      <c r="S27" s="79">
        <v>39</v>
      </c>
      <c r="T27" s="80">
        <v>0.81300813008130102</v>
      </c>
      <c r="U27" s="59">
        <v>595</v>
      </c>
      <c r="V27" s="60">
        <v>98.823529411764696</v>
      </c>
    </row>
    <row r="28" spans="2:22" ht="15" customHeight="1" x14ac:dyDescent="0.2">
      <c r="B28" s="11" t="s">
        <v>45</v>
      </c>
      <c r="C28" s="61">
        <v>14231</v>
      </c>
      <c r="D28" s="62">
        <v>67.136858989479606</v>
      </c>
      <c r="E28" s="63">
        <v>58</v>
      </c>
      <c r="F28" s="64">
        <v>0.27362362598480899</v>
      </c>
      <c r="G28" s="65">
        <v>187</v>
      </c>
      <c r="H28" s="64">
        <v>0.88220031136481603</v>
      </c>
      <c r="I28" s="65">
        <v>812</v>
      </c>
      <c r="J28" s="64">
        <v>3.8307307637873298</v>
      </c>
      <c r="K28" s="65">
        <v>5436</v>
      </c>
      <c r="L28" s="64">
        <v>25.645138462990001</v>
      </c>
      <c r="M28" s="65">
        <v>6600</v>
      </c>
      <c r="N28" s="64">
        <v>31.136481577581701</v>
      </c>
      <c r="O28" s="65">
        <v>597</v>
      </c>
      <c r="P28" s="64">
        <v>2.8164362881539802</v>
      </c>
      <c r="Q28" s="67">
        <v>541</v>
      </c>
      <c r="R28" s="68">
        <v>2.5522479596169299</v>
      </c>
      <c r="S28" s="69">
        <v>138</v>
      </c>
      <c r="T28" s="70">
        <v>0.65103552389489106</v>
      </c>
      <c r="U28" s="71">
        <v>1444</v>
      </c>
      <c r="V28" s="72">
        <v>100</v>
      </c>
    </row>
    <row r="29" spans="2:22" ht="15" customHeight="1" x14ac:dyDescent="0.2">
      <c r="B29" s="38" t="s">
        <v>46</v>
      </c>
      <c r="C29" s="73">
        <v>19475</v>
      </c>
      <c r="D29" s="74">
        <v>63.519243313763901</v>
      </c>
      <c r="E29" s="75">
        <v>36</v>
      </c>
      <c r="F29" s="76">
        <v>0.117416829745597</v>
      </c>
      <c r="G29" s="77">
        <v>363</v>
      </c>
      <c r="H29" s="76">
        <v>1.1839530332681001</v>
      </c>
      <c r="I29" s="77">
        <v>1998</v>
      </c>
      <c r="J29" s="76">
        <v>6.5166340508806302</v>
      </c>
      <c r="K29" s="77">
        <v>919</v>
      </c>
      <c r="L29" s="76">
        <v>2.9973907371167599</v>
      </c>
      <c r="M29" s="77">
        <v>15512</v>
      </c>
      <c r="N29" s="76">
        <v>50.593607305936096</v>
      </c>
      <c r="O29" s="77">
        <v>6</v>
      </c>
      <c r="P29" s="76">
        <v>1.9569471624266099E-2</v>
      </c>
      <c r="Q29" s="78">
        <v>641</v>
      </c>
      <c r="R29" s="52">
        <v>2.09067188519243</v>
      </c>
      <c r="S29" s="79">
        <v>717</v>
      </c>
      <c r="T29" s="80">
        <v>2.3385518590998</v>
      </c>
      <c r="U29" s="59">
        <v>1834</v>
      </c>
      <c r="V29" s="60">
        <v>100</v>
      </c>
    </row>
    <row r="30" spans="2:22" ht="15" customHeight="1" x14ac:dyDescent="0.2">
      <c r="B30" s="11" t="s">
        <v>47</v>
      </c>
      <c r="C30" s="61">
        <v>7358</v>
      </c>
      <c r="D30" s="62">
        <v>62.134774531329199</v>
      </c>
      <c r="E30" s="63">
        <v>79</v>
      </c>
      <c r="F30" s="64">
        <v>0.66711704104036496</v>
      </c>
      <c r="G30" s="65">
        <v>49</v>
      </c>
      <c r="H30" s="64">
        <v>0.41378145583516301</v>
      </c>
      <c r="I30" s="65">
        <v>250</v>
      </c>
      <c r="J30" s="64">
        <v>2.1111298767100202</v>
      </c>
      <c r="K30" s="65">
        <v>768</v>
      </c>
      <c r="L30" s="64">
        <v>6.48539098125317</v>
      </c>
      <c r="M30" s="65">
        <v>6053</v>
      </c>
      <c r="N30" s="64">
        <v>51.114676574902902</v>
      </c>
      <c r="O30" s="65">
        <v>6</v>
      </c>
      <c r="P30" s="64">
        <v>5.0667117041040398E-2</v>
      </c>
      <c r="Q30" s="67">
        <v>153</v>
      </c>
      <c r="R30" s="68">
        <v>1.29201148454653</v>
      </c>
      <c r="S30" s="69">
        <v>72</v>
      </c>
      <c r="T30" s="70">
        <v>0.60800540449248397</v>
      </c>
      <c r="U30" s="71">
        <v>3626</v>
      </c>
      <c r="V30" s="72">
        <v>100</v>
      </c>
    </row>
    <row r="31" spans="2:22" ht="15" customHeight="1" x14ac:dyDescent="0.2">
      <c r="B31" s="38" t="s">
        <v>48</v>
      </c>
      <c r="C31" s="73">
        <v>4964</v>
      </c>
      <c r="D31" s="74">
        <v>59.764026005297403</v>
      </c>
      <c r="E31" s="75">
        <v>59</v>
      </c>
      <c r="F31" s="76">
        <v>0.71032988201300296</v>
      </c>
      <c r="G31" s="77">
        <v>115</v>
      </c>
      <c r="H31" s="76">
        <v>1.3845412954490699</v>
      </c>
      <c r="I31" s="77">
        <v>181</v>
      </c>
      <c r="J31" s="76">
        <v>2.1791476041415798</v>
      </c>
      <c r="K31" s="77">
        <v>226</v>
      </c>
      <c r="L31" s="76">
        <v>2.7209246327955698</v>
      </c>
      <c r="M31" s="77">
        <v>4323</v>
      </c>
      <c r="N31" s="76">
        <v>52.046713219359503</v>
      </c>
      <c r="O31" s="81" t="s">
        <v>80</v>
      </c>
      <c r="P31" s="76">
        <v>2.40789790512882E-2</v>
      </c>
      <c r="Q31" s="78">
        <v>58</v>
      </c>
      <c r="R31" s="52">
        <v>0.69829039248735902</v>
      </c>
      <c r="S31" s="79">
        <v>60</v>
      </c>
      <c r="T31" s="80">
        <v>0.722369371538647</v>
      </c>
      <c r="U31" s="59">
        <v>2077</v>
      </c>
      <c r="V31" s="60">
        <v>99.133365430910004</v>
      </c>
    </row>
    <row r="32" spans="2:22" ht="15" customHeight="1" x14ac:dyDescent="0.2">
      <c r="B32" s="11" t="s">
        <v>49</v>
      </c>
      <c r="C32" s="61">
        <v>1873</v>
      </c>
      <c r="D32" s="62">
        <v>54.0704387990762</v>
      </c>
      <c r="E32" s="63">
        <v>0</v>
      </c>
      <c r="F32" s="64">
        <v>0</v>
      </c>
      <c r="G32" s="65">
        <v>4</v>
      </c>
      <c r="H32" s="64">
        <v>0.115473441108545</v>
      </c>
      <c r="I32" s="65">
        <v>56</v>
      </c>
      <c r="J32" s="64">
        <v>1.6166281755196299</v>
      </c>
      <c r="K32" s="65">
        <v>1452</v>
      </c>
      <c r="L32" s="64">
        <v>41.916859122401803</v>
      </c>
      <c r="M32" s="65">
        <v>359</v>
      </c>
      <c r="N32" s="64">
        <v>10.3637413394919</v>
      </c>
      <c r="O32" s="66" t="s">
        <v>80</v>
      </c>
      <c r="P32" s="64">
        <v>5.7736720554272501E-2</v>
      </c>
      <c r="Q32" s="67">
        <v>0</v>
      </c>
      <c r="R32" s="68">
        <v>0</v>
      </c>
      <c r="S32" s="69">
        <v>1419</v>
      </c>
      <c r="T32" s="70">
        <v>40.964203233256299</v>
      </c>
      <c r="U32" s="71">
        <v>973</v>
      </c>
      <c r="V32" s="72">
        <v>100</v>
      </c>
    </row>
    <row r="33" spans="2:22" ht="15" customHeight="1" x14ac:dyDescent="0.2">
      <c r="B33" s="38" t="s">
        <v>50</v>
      </c>
      <c r="C33" s="73">
        <v>5938</v>
      </c>
      <c r="D33" s="74">
        <v>61.931581143095499</v>
      </c>
      <c r="E33" s="75">
        <v>28</v>
      </c>
      <c r="F33" s="76">
        <v>0.29203170629954101</v>
      </c>
      <c r="G33" s="77">
        <v>40</v>
      </c>
      <c r="H33" s="76">
        <v>0.417188151856487</v>
      </c>
      <c r="I33" s="77">
        <v>190</v>
      </c>
      <c r="J33" s="76">
        <v>1.98164372131831</v>
      </c>
      <c r="K33" s="77">
        <v>481</v>
      </c>
      <c r="L33" s="76">
        <v>5.0166875260742598</v>
      </c>
      <c r="M33" s="77">
        <v>5091</v>
      </c>
      <c r="N33" s="76">
        <v>53.097622027534399</v>
      </c>
      <c r="O33" s="81" t="s">
        <v>80</v>
      </c>
      <c r="P33" s="76">
        <v>2.0859407592824401E-2</v>
      </c>
      <c r="Q33" s="78">
        <v>106</v>
      </c>
      <c r="R33" s="52">
        <v>1.1055486024196901</v>
      </c>
      <c r="S33" s="79">
        <v>60</v>
      </c>
      <c r="T33" s="80">
        <v>0.62578222778473103</v>
      </c>
      <c r="U33" s="59">
        <v>2312</v>
      </c>
      <c r="V33" s="60">
        <v>100</v>
      </c>
    </row>
    <row r="34" spans="2:22" ht="15" customHeight="1" x14ac:dyDescent="0.2">
      <c r="B34" s="11" t="s">
        <v>51</v>
      </c>
      <c r="C34" s="61">
        <v>761</v>
      </c>
      <c r="D34" s="62">
        <v>60.977564102564102</v>
      </c>
      <c r="E34" s="63">
        <v>61</v>
      </c>
      <c r="F34" s="64">
        <v>4.8878205128205101</v>
      </c>
      <c r="G34" s="65">
        <v>4</v>
      </c>
      <c r="H34" s="64">
        <v>0.32051282051282098</v>
      </c>
      <c r="I34" s="65">
        <v>13</v>
      </c>
      <c r="J34" s="64">
        <v>1.0416666666666701</v>
      </c>
      <c r="K34" s="65">
        <v>6</v>
      </c>
      <c r="L34" s="64">
        <v>0.480769230769231</v>
      </c>
      <c r="M34" s="65">
        <v>664</v>
      </c>
      <c r="N34" s="64">
        <v>53.205128205128197</v>
      </c>
      <c r="O34" s="66" t="s">
        <v>80</v>
      </c>
      <c r="P34" s="64">
        <v>0.16025641025640999</v>
      </c>
      <c r="Q34" s="67">
        <v>11</v>
      </c>
      <c r="R34" s="68">
        <v>0.88141025641025605</v>
      </c>
      <c r="S34" s="97" t="s">
        <v>80</v>
      </c>
      <c r="T34" s="70">
        <v>0.16025641025640999</v>
      </c>
      <c r="U34" s="71">
        <v>781</v>
      </c>
      <c r="V34" s="72">
        <v>99.231754161331594</v>
      </c>
    </row>
    <row r="35" spans="2:22" ht="15" customHeight="1" x14ac:dyDescent="0.2">
      <c r="B35" s="38" t="s">
        <v>52</v>
      </c>
      <c r="C35" s="73">
        <v>962</v>
      </c>
      <c r="D35" s="74">
        <v>59.456118665018501</v>
      </c>
      <c r="E35" s="75">
        <v>8</v>
      </c>
      <c r="F35" s="76">
        <v>0.49443757725587101</v>
      </c>
      <c r="G35" s="77">
        <v>8</v>
      </c>
      <c r="H35" s="76">
        <v>0.49443757725587101</v>
      </c>
      <c r="I35" s="77">
        <v>80</v>
      </c>
      <c r="J35" s="76">
        <v>4.9443757725587103</v>
      </c>
      <c r="K35" s="77">
        <v>26</v>
      </c>
      <c r="L35" s="76">
        <v>1.60692212608158</v>
      </c>
      <c r="M35" s="77">
        <v>812</v>
      </c>
      <c r="N35" s="76">
        <v>50.185414091471003</v>
      </c>
      <c r="O35" s="81" t="s">
        <v>80</v>
      </c>
      <c r="P35" s="76">
        <v>0.123609394313968</v>
      </c>
      <c r="Q35" s="78">
        <v>26</v>
      </c>
      <c r="R35" s="52">
        <v>1.60692212608158</v>
      </c>
      <c r="S35" s="79">
        <v>12</v>
      </c>
      <c r="T35" s="80">
        <v>0.74165636588380701</v>
      </c>
      <c r="U35" s="59">
        <v>1073</v>
      </c>
      <c r="V35" s="60">
        <v>100</v>
      </c>
    </row>
    <row r="36" spans="2:22" ht="15" customHeight="1" x14ac:dyDescent="0.2">
      <c r="B36" s="11" t="s">
        <v>53</v>
      </c>
      <c r="C36" s="61">
        <v>2591</v>
      </c>
      <c r="D36" s="62">
        <v>62.253724171071603</v>
      </c>
      <c r="E36" s="63">
        <v>29</v>
      </c>
      <c r="F36" s="64">
        <v>0.69678039404132597</v>
      </c>
      <c r="G36" s="65">
        <v>50</v>
      </c>
      <c r="H36" s="64">
        <v>1.2013455069678001</v>
      </c>
      <c r="I36" s="65">
        <v>475</v>
      </c>
      <c r="J36" s="64">
        <v>11.4127823161941</v>
      </c>
      <c r="K36" s="65">
        <v>272</v>
      </c>
      <c r="L36" s="64">
        <v>6.5353195579048498</v>
      </c>
      <c r="M36" s="65">
        <v>1545</v>
      </c>
      <c r="N36" s="64">
        <v>37.1215761653051</v>
      </c>
      <c r="O36" s="65">
        <v>24</v>
      </c>
      <c r="P36" s="64">
        <v>0.57664584334454605</v>
      </c>
      <c r="Q36" s="67">
        <v>196</v>
      </c>
      <c r="R36" s="68">
        <v>4.7092743873137897</v>
      </c>
      <c r="S36" s="69">
        <v>89</v>
      </c>
      <c r="T36" s="70">
        <v>2.1383950024026901</v>
      </c>
      <c r="U36" s="71">
        <v>649</v>
      </c>
      <c r="V36" s="72">
        <v>100</v>
      </c>
    </row>
    <row r="37" spans="2:22" ht="15" customHeight="1" x14ac:dyDescent="0.2">
      <c r="B37" s="38" t="s">
        <v>54</v>
      </c>
      <c r="C37" s="73">
        <v>5662</v>
      </c>
      <c r="D37" s="74">
        <v>63.425562899070201</v>
      </c>
      <c r="E37" s="75">
        <v>25</v>
      </c>
      <c r="F37" s="76">
        <v>0.280049288674807</v>
      </c>
      <c r="G37" s="77">
        <v>72</v>
      </c>
      <c r="H37" s="76">
        <v>0.80654195138344398</v>
      </c>
      <c r="I37" s="77">
        <v>171</v>
      </c>
      <c r="J37" s="76">
        <v>1.91553713453568</v>
      </c>
      <c r="K37" s="77">
        <v>102</v>
      </c>
      <c r="L37" s="76">
        <v>1.14260109779321</v>
      </c>
      <c r="M37" s="77">
        <v>5211</v>
      </c>
      <c r="N37" s="76">
        <v>58.373473731376698</v>
      </c>
      <c r="O37" s="81" t="s">
        <v>80</v>
      </c>
      <c r="P37" s="76">
        <v>2.24039430939845E-2</v>
      </c>
      <c r="Q37" s="78">
        <v>79</v>
      </c>
      <c r="R37" s="52">
        <v>0.88495575221238898</v>
      </c>
      <c r="S37" s="79">
        <v>80</v>
      </c>
      <c r="T37" s="80">
        <v>0.89615772375938196</v>
      </c>
      <c r="U37" s="59">
        <v>478</v>
      </c>
      <c r="V37" s="60">
        <v>98.535564853556494</v>
      </c>
    </row>
    <row r="38" spans="2:22" ht="15" customHeight="1" x14ac:dyDescent="0.2">
      <c r="B38" s="11" t="s">
        <v>55</v>
      </c>
      <c r="C38" s="61">
        <v>17360</v>
      </c>
      <c r="D38" s="62">
        <v>63.092858440850399</v>
      </c>
      <c r="E38" s="63">
        <v>22</v>
      </c>
      <c r="F38" s="64">
        <v>7.9956387425040895E-2</v>
      </c>
      <c r="G38" s="65">
        <v>449</v>
      </c>
      <c r="H38" s="64">
        <v>1.6318371797201501</v>
      </c>
      <c r="I38" s="65">
        <v>3077</v>
      </c>
      <c r="J38" s="64">
        <v>11.1829910957659</v>
      </c>
      <c r="K38" s="65">
        <v>1732</v>
      </c>
      <c r="L38" s="64">
        <v>6.2947483190986704</v>
      </c>
      <c r="M38" s="65">
        <v>11929</v>
      </c>
      <c r="N38" s="64">
        <v>43.354533890605097</v>
      </c>
      <c r="O38" s="65">
        <v>15</v>
      </c>
      <c r="P38" s="64">
        <v>5.4515718698891498E-2</v>
      </c>
      <c r="Q38" s="67">
        <v>136</v>
      </c>
      <c r="R38" s="68">
        <v>0.49427584953661602</v>
      </c>
      <c r="S38" s="69">
        <v>281</v>
      </c>
      <c r="T38" s="70">
        <v>1.02126113029257</v>
      </c>
      <c r="U38" s="71">
        <v>2538</v>
      </c>
      <c r="V38" s="72">
        <v>100</v>
      </c>
    </row>
    <row r="39" spans="2:22" ht="15" customHeight="1" x14ac:dyDescent="0.2">
      <c r="B39" s="38" t="s">
        <v>56</v>
      </c>
      <c r="C39" s="73">
        <v>797</v>
      </c>
      <c r="D39" s="74">
        <v>55.812324929972</v>
      </c>
      <c r="E39" s="75">
        <v>76</v>
      </c>
      <c r="F39" s="76">
        <v>5.3221288515406204</v>
      </c>
      <c r="G39" s="77">
        <v>5</v>
      </c>
      <c r="H39" s="76">
        <v>0.350140056022409</v>
      </c>
      <c r="I39" s="77">
        <v>365</v>
      </c>
      <c r="J39" s="76">
        <v>25.560224089635899</v>
      </c>
      <c r="K39" s="77">
        <v>17</v>
      </c>
      <c r="L39" s="76">
        <v>1.19047619047619</v>
      </c>
      <c r="M39" s="77">
        <v>321</v>
      </c>
      <c r="N39" s="76">
        <v>22.4789915966387</v>
      </c>
      <c r="O39" s="81" t="s">
        <v>80</v>
      </c>
      <c r="P39" s="76">
        <v>0.140056022408964</v>
      </c>
      <c r="Q39" s="78">
        <v>11</v>
      </c>
      <c r="R39" s="52">
        <v>0.77030812324929998</v>
      </c>
      <c r="S39" s="79">
        <v>84</v>
      </c>
      <c r="T39" s="80">
        <v>5.8823529411764701</v>
      </c>
      <c r="U39" s="59">
        <v>853</v>
      </c>
      <c r="V39" s="60">
        <v>98.827667057444302</v>
      </c>
    </row>
    <row r="40" spans="2:22" ht="15" customHeight="1" x14ac:dyDescent="0.2">
      <c r="B40" s="11" t="s">
        <v>57</v>
      </c>
      <c r="C40" s="61">
        <v>30463</v>
      </c>
      <c r="D40" s="62">
        <v>61.925477202040902</v>
      </c>
      <c r="E40" s="63">
        <v>159</v>
      </c>
      <c r="F40" s="64">
        <v>0.32321671782570699</v>
      </c>
      <c r="G40" s="65">
        <v>651</v>
      </c>
      <c r="H40" s="64">
        <v>1.32335901449393</v>
      </c>
      <c r="I40" s="65">
        <v>2846</v>
      </c>
      <c r="J40" s="64">
        <v>5.7853759681255497</v>
      </c>
      <c r="K40" s="65">
        <v>3024</v>
      </c>
      <c r="L40" s="64">
        <v>6.1472160673266503</v>
      </c>
      <c r="M40" s="65">
        <v>23479</v>
      </c>
      <c r="N40" s="64">
        <v>47.728335332262702</v>
      </c>
      <c r="O40" s="65">
        <v>17</v>
      </c>
      <c r="P40" s="64">
        <v>3.4557762283251699E-2</v>
      </c>
      <c r="Q40" s="67">
        <v>287</v>
      </c>
      <c r="R40" s="68">
        <v>0.58341633972313101</v>
      </c>
      <c r="S40" s="69">
        <v>460</v>
      </c>
      <c r="T40" s="70">
        <v>0.935092391193869</v>
      </c>
      <c r="U40" s="71">
        <v>4864</v>
      </c>
      <c r="V40" s="72">
        <v>99.876644736842096</v>
      </c>
    </row>
    <row r="41" spans="2:22" ht="15" customHeight="1" x14ac:dyDescent="0.2">
      <c r="B41" s="38" t="s">
        <v>58</v>
      </c>
      <c r="C41" s="73">
        <v>24140</v>
      </c>
      <c r="D41" s="74">
        <v>63.989396951623597</v>
      </c>
      <c r="E41" s="75">
        <v>234</v>
      </c>
      <c r="F41" s="76">
        <v>0.62027833001988097</v>
      </c>
      <c r="G41" s="77">
        <v>244</v>
      </c>
      <c r="H41" s="76">
        <v>0.64678595096090097</v>
      </c>
      <c r="I41" s="77">
        <v>2208</v>
      </c>
      <c r="J41" s="76">
        <v>5.8528827037773397</v>
      </c>
      <c r="K41" s="77">
        <v>6932</v>
      </c>
      <c r="L41" s="76">
        <v>18.3750828363154</v>
      </c>
      <c r="M41" s="77">
        <v>13644</v>
      </c>
      <c r="N41" s="76">
        <v>36.166998011928399</v>
      </c>
      <c r="O41" s="77">
        <v>20</v>
      </c>
      <c r="P41" s="76">
        <v>5.3015241882041098E-2</v>
      </c>
      <c r="Q41" s="78">
        <v>858</v>
      </c>
      <c r="R41" s="52">
        <v>2.2743538767395601</v>
      </c>
      <c r="S41" s="79">
        <v>1427</v>
      </c>
      <c r="T41" s="80">
        <v>3.7826375082836301</v>
      </c>
      <c r="U41" s="59">
        <v>2535</v>
      </c>
      <c r="V41" s="60">
        <v>99.960552268244598</v>
      </c>
    </row>
    <row r="42" spans="2:22" ht="15" customHeight="1" x14ac:dyDescent="0.2">
      <c r="B42" s="11" t="s">
        <v>59</v>
      </c>
      <c r="C42" s="61">
        <v>1271</v>
      </c>
      <c r="D42" s="62">
        <v>62.242899118511303</v>
      </c>
      <c r="E42" s="63">
        <v>115</v>
      </c>
      <c r="F42" s="64">
        <v>5.6317335945151799</v>
      </c>
      <c r="G42" s="65">
        <v>9</v>
      </c>
      <c r="H42" s="64">
        <v>0.44074436826640601</v>
      </c>
      <c r="I42" s="65">
        <v>18</v>
      </c>
      <c r="J42" s="64">
        <v>0.88148873653281101</v>
      </c>
      <c r="K42" s="65">
        <v>20</v>
      </c>
      <c r="L42" s="64">
        <v>0.97943192948090096</v>
      </c>
      <c r="M42" s="65">
        <v>1098</v>
      </c>
      <c r="N42" s="64">
        <v>53.770812928501499</v>
      </c>
      <c r="O42" s="65">
        <v>0</v>
      </c>
      <c r="P42" s="64">
        <v>0</v>
      </c>
      <c r="Q42" s="67">
        <v>11</v>
      </c>
      <c r="R42" s="68">
        <v>0.53868756121449601</v>
      </c>
      <c r="S42" s="69">
        <v>50</v>
      </c>
      <c r="T42" s="70">
        <v>2.44857982370225</v>
      </c>
      <c r="U42" s="71">
        <v>468</v>
      </c>
      <c r="V42" s="72">
        <v>99.572649572649595</v>
      </c>
    </row>
    <row r="43" spans="2:22" ht="15" customHeight="1" x14ac:dyDescent="0.2">
      <c r="B43" s="38" t="s">
        <v>60</v>
      </c>
      <c r="C43" s="73">
        <v>13348</v>
      </c>
      <c r="D43" s="74">
        <v>63.6498021076725</v>
      </c>
      <c r="E43" s="75">
        <v>24</v>
      </c>
      <c r="F43" s="76">
        <v>0.114443755662582</v>
      </c>
      <c r="G43" s="77">
        <v>65</v>
      </c>
      <c r="H43" s="76">
        <v>0.30995183825282502</v>
      </c>
      <c r="I43" s="77">
        <v>315</v>
      </c>
      <c r="J43" s="76">
        <v>1.50207429307138</v>
      </c>
      <c r="K43" s="77">
        <v>1256</v>
      </c>
      <c r="L43" s="76">
        <v>5.9892232130084402</v>
      </c>
      <c r="M43" s="77">
        <v>11167</v>
      </c>
      <c r="N43" s="76">
        <v>53.249725811835397</v>
      </c>
      <c r="O43" s="81" t="s">
        <v>80</v>
      </c>
      <c r="P43" s="76">
        <v>9.5369796385484703E-3</v>
      </c>
      <c r="Q43" s="78">
        <v>519</v>
      </c>
      <c r="R43" s="52">
        <v>2.4748462162033298</v>
      </c>
      <c r="S43" s="79">
        <v>124</v>
      </c>
      <c r="T43" s="80">
        <v>0.591292737590005</v>
      </c>
      <c r="U43" s="59">
        <v>3702</v>
      </c>
      <c r="V43" s="60">
        <v>99.891950297136702</v>
      </c>
    </row>
    <row r="44" spans="2:22" ht="15" customHeight="1" x14ac:dyDescent="0.2">
      <c r="B44" s="11" t="s">
        <v>61</v>
      </c>
      <c r="C44" s="61">
        <v>2097</v>
      </c>
      <c r="D44" s="62">
        <v>60</v>
      </c>
      <c r="E44" s="63">
        <v>339</v>
      </c>
      <c r="F44" s="64">
        <v>9.6995708154506399</v>
      </c>
      <c r="G44" s="65">
        <v>11</v>
      </c>
      <c r="H44" s="64">
        <v>0.31473533619456401</v>
      </c>
      <c r="I44" s="65">
        <v>87</v>
      </c>
      <c r="J44" s="64">
        <v>2.4892703862660901</v>
      </c>
      <c r="K44" s="65">
        <v>128</v>
      </c>
      <c r="L44" s="64">
        <v>3.6623748211731</v>
      </c>
      <c r="M44" s="65">
        <v>1449</v>
      </c>
      <c r="N44" s="64">
        <v>41.459227467811203</v>
      </c>
      <c r="O44" s="65">
        <v>4</v>
      </c>
      <c r="P44" s="64">
        <v>0.11444921316166</v>
      </c>
      <c r="Q44" s="67">
        <v>79</v>
      </c>
      <c r="R44" s="68">
        <v>2.2603719599427801</v>
      </c>
      <c r="S44" s="69">
        <v>48</v>
      </c>
      <c r="T44" s="70">
        <v>1.3733905579399099</v>
      </c>
      <c r="U44" s="71">
        <v>1774</v>
      </c>
      <c r="V44" s="72">
        <v>99.6054114994363</v>
      </c>
    </row>
    <row r="45" spans="2:22" ht="15" customHeight="1" x14ac:dyDescent="0.2">
      <c r="B45" s="38" t="s">
        <v>62</v>
      </c>
      <c r="C45" s="73">
        <v>3909</v>
      </c>
      <c r="D45" s="74">
        <v>60.670495110973199</v>
      </c>
      <c r="E45" s="75">
        <v>91</v>
      </c>
      <c r="F45" s="76">
        <v>1.4123855346888099</v>
      </c>
      <c r="G45" s="77">
        <v>69</v>
      </c>
      <c r="H45" s="76">
        <v>1.07092969113767</v>
      </c>
      <c r="I45" s="77">
        <v>379</v>
      </c>
      <c r="J45" s="76">
        <v>5.8823529411764701</v>
      </c>
      <c r="K45" s="77">
        <v>69</v>
      </c>
      <c r="L45" s="76">
        <v>1.07092969113767</v>
      </c>
      <c r="M45" s="77">
        <v>3069</v>
      </c>
      <c r="N45" s="76">
        <v>47.633090175384098</v>
      </c>
      <c r="O45" s="77">
        <v>18</v>
      </c>
      <c r="P45" s="76">
        <v>0.27937296290547903</v>
      </c>
      <c r="Q45" s="78">
        <v>214</v>
      </c>
      <c r="R45" s="52">
        <v>3.3214341145429098</v>
      </c>
      <c r="S45" s="79">
        <v>90</v>
      </c>
      <c r="T45" s="80">
        <v>1.3968648145273901</v>
      </c>
      <c r="U45" s="59">
        <v>1312</v>
      </c>
      <c r="V45" s="60">
        <v>100</v>
      </c>
    </row>
    <row r="46" spans="2:22" ht="15" customHeight="1" x14ac:dyDescent="0.2">
      <c r="B46" s="11" t="s">
        <v>63</v>
      </c>
      <c r="C46" s="61">
        <v>16994</v>
      </c>
      <c r="D46" s="62">
        <v>65.041334966319695</v>
      </c>
      <c r="E46" s="63">
        <v>18</v>
      </c>
      <c r="F46" s="64">
        <v>6.8891610532761799E-2</v>
      </c>
      <c r="G46" s="65">
        <v>216</v>
      </c>
      <c r="H46" s="64">
        <v>0.82669932639314103</v>
      </c>
      <c r="I46" s="65">
        <v>725</v>
      </c>
      <c r="J46" s="64">
        <v>2.7748009797917899</v>
      </c>
      <c r="K46" s="65">
        <v>1127</v>
      </c>
      <c r="L46" s="64">
        <v>4.3133802816901401</v>
      </c>
      <c r="M46" s="65">
        <v>14662</v>
      </c>
      <c r="N46" s="64">
        <v>56.116044090630702</v>
      </c>
      <c r="O46" s="65">
        <v>8</v>
      </c>
      <c r="P46" s="64">
        <v>3.0618493570116399E-2</v>
      </c>
      <c r="Q46" s="67">
        <v>238</v>
      </c>
      <c r="R46" s="68">
        <v>0.91090018371096104</v>
      </c>
      <c r="S46" s="69">
        <v>154</v>
      </c>
      <c r="T46" s="70">
        <v>0.58940600122473996</v>
      </c>
      <c r="U46" s="71">
        <v>3220</v>
      </c>
      <c r="V46" s="72">
        <v>99.596273291925499</v>
      </c>
    </row>
    <row r="47" spans="2:22" ht="15" customHeight="1" x14ac:dyDescent="0.2">
      <c r="B47" s="38" t="s">
        <v>64</v>
      </c>
      <c r="C47" s="73">
        <v>1519</v>
      </c>
      <c r="D47" s="74">
        <v>64.942283026934604</v>
      </c>
      <c r="E47" s="75">
        <v>6</v>
      </c>
      <c r="F47" s="76">
        <v>0.25651988029072298</v>
      </c>
      <c r="G47" s="77">
        <v>13</v>
      </c>
      <c r="H47" s="76">
        <v>0.55579307396323196</v>
      </c>
      <c r="I47" s="77">
        <v>128</v>
      </c>
      <c r="J47" s="76">
        <v>5.4724241128687501</v>
      </c>
      <c r="K47" s="77">
        <v>60</v>
      </c>
      <c r="L47" s="76">
        <v>2.5651988029072301</v>
      </c>
      <c r="M47" s="77">
        <v>1284</v>
      </c>
      <c r="N47" s="76">
        <v>54.895254382214603</v>
      </c>
      <c r="O47" s="77">
        <v>0</v>
      </c>
      <c r="P47" s="76">
        <v>0</v>
      </c>
      <c r="Q47" s="78">
        <v>28</v>
      </c>
      <c r="R47" s="52">
        <v>1.1970927746900399</v>
      </c>
      <c r="S47" s="79">
        <v>25</v>
      </c>
      <c r="T47" s="80">
        <v>1.06883283454468</v>
      </c>
      <c r="U47" s="59">
        <v>291</v>
      </c>
      <c r="V47" s="60">
        <v>100</v>
      </c>
    </row>
    <row r="48" spans="2:22" ht="15" customHeight="1" x14ac:dyDescent="0.2">
      <c r="B48" s="11" t="s">
        <v>65</v>
      </c>
      <c r="C48" s="61">
        <v>5370</v>
      </c>
      <c r="D48" s="62">
        <v>64.3421998562185</v>
      </c>
      <c r="E48" s="63">
        <v>14</v>
      </c>
      <c r="F48" s="64">
        <v>0.16774502755811199</v>
      </c>
      <c r="G48" s="65">
        <v>15</v>
      </c>
      <c r="H48" s="64">
        <v>0.179726815240834</v>
      </c>
      <c r="I48" s="65">
        <v>138</v>
      </c>
      <c r="J48" s="64">
        <v>1.6534867002156699</v>
      </c>
      <c r="K48" s="65">
        <v>1248</v>
      </c>
      <c r="L48" s="64">
        <v>14.953271028037401</v>
      </c>
      <c r="M48" s="65">
        <v>3839</v>
      </c>
      <c r="N48" s="64">
        <v>45.998082913970798</v>
      </c>
      <c r="O48" s="65">
        <v>5</v>
      </c>
      <c r="P48" s="64">
        <v>5.99089384136113E-2</v>
      </c>
      <c r="Q48" s="67">
        <v>111</v>
      </c>
      <c r="R48" s="68">
        <v>1.32997843278217</v>
      </c>
      <c r="S48" s="69">
        <v>87</v>
      </c>
      <c r="T48" s="70">
        <v>1.0424155283968399</v>
      </c>
      <c r="U48" s="71">
        <v>1219</v>
      </c>
      <c r="V48" s="72">
        <v>100</v>
      </c>
    </row>
    <row r="49" spans="1:22" ht="15" customHeight="1" x14ac:dyDescent="0.2">
      <c r="B49" s="38" t="s">
        <v>66</v>
      </c>
      <c r="C49" s="73">
        <v>491</v>
      </c>
      <c r="D49" s="74">
        <v>56.828703703703702</v>
      </c>
      <c r="E49" s="75">
        <v>34</v>
      </c>
      <c r="F49" s="76">
        <v>3.93518518518519</v>
      </c>
      <c r="G49" s="77">
        <v>4</v>
      </c>
      <c r="H49" s="76">
        <v>0.46296296296296302</v>
      </c>
      <c r="I49" s="77">
        <v>11</v>
      </c>
      <c r="J49" s="76">
        <v>1.2731481481481499</v>
      </c>
      <c r="K49" s="77">
        <v>10</v>
      </c>
      <c r="L49" s="76">
        <v>1.1574074074074101</v>
      </c>
      <c r="M49" s="77">
        <v>422</v>
      </c>
      <c r="N49" s="76">
        <v>48.842592592592602</v>
      </c>
      <c r="O49" s="81" t="s">
        <v>80</v>
      </c>
      <c r="P49" s="76">
        <v>0.23148148148148101</v>
      </c>
      <c r="Q49" s="78">
        <v>8</v>
      </c>
      <c r="R49" s="52">
        <v>0.92592592592592604</v>
      </c>
      <c r="S49" s="79">
        <v>9</v>
      </c>
      <c r="T49" s="80">
        <v>1.0416666666666701</v>
      </c>
      <c r="U49" s="59">
        <v>668</v>
      </c>
      <c r="V49" s="60">
        <v>100</v>
      </c>
    </row>
    <row r="50" spans="1:22" ht="15" customHeight="1" x14ac:dyDescent="0.2">
      <c r="B50" s="11" t="s">
        <v>67</v>
      </c>
      <c r="C50" s="61">
        <v>5372</v>
      </c>
      <c r="D50" s="62">
        <v>61.240310077519403</v>
      </c>
      <c r="E50" s="63">
        <v>11</v>
      </c>
      <c r="F50" s="64">
        <v>0.12539899680802599</v>
      </c>
      <c r="G50" s="65">
        <v>33</v>
      </c>
      <c r="H50" s="64">
        <v>0.376196990424077</v>
      </c>
      <c r="I50" s="65">
        <v>118</v>
      </c>
      <c r="J50" s="64">
        <v>1.34518923848609</v>
      </c>
      <c r="K50" s="65">
        <v>871</v>
      </c>
      <c r="L50" s="64">
        <v>9.9293205654354804</v>
      </c>
      <c r="M50" s="65">
        <v>4293</v>
      </c>
      <c r="N50" s="64">
        <v>48.939808481532097</v>
      </c>
      <c r="O50" s="65">
        <v>5</v>
      </c>
      <c r="P50" s="64">
        <v>5.6999544003647998E-2</v>
      </c>
      <c r="Q50" s="67">
        <v>41</v>
      </c>
      <c r="R50" s="68">
        <v>0.46739626082991298</v>
      </c>
      <c r="S50" s="69">
        <v>45</v>
      </c>
      <c r="T50" s="70">
        <v>0.51299589603283202</v>
      </c>
      <c r="U50" s="71">
        <v>1802</v>
      </c>
      <c r="V50" s="72">
        <v>100</v>
      </c>
    </row>
    <row r="51" spans="1:22" ht="15" customHeight="1" x14ac:dyDescent="0.2">
      <c r="B51" s="38" t="s">
        <v>68</v>
      </c>
      <c r="C51" s="73">
        <v>79327</v>
      </c>
      <c r="D51" s="74">
        <v>60.060721694756097</v>
      </c>
      <c r="E51" s="75">
        <v>366</v>
      </c>
      <c r="F51" s="76">
        <v>0.277108981056648</v>
      </c>
      <c r="G51" s="77">
        <v>577</v>
      </c>
      <c r="H51" s="76">
        <v>0.43686306576417</v>
      </c>
      <c r="I51" s="77">
        <v>32659</v>
      </c>
      <c r="J51" s="76">
        <v>24.727055224942799</v>
      </c>
      <c r="K51" s="77">
        <v>8651</v>
      </c>
      <c r="L51" s="76">
        <v>6.54991747300837</v>
      </c>
      <c r="M51" s="77">
        <v>35496</v>
      </c>
      <c r="N51" s="76">
        <v>26.875028392313599</v>
      </c>
      <c r="O51" s="77">
        <v>63</v>
      </c>
      <c r="P51" s="76">
        <v>4.7699086903193598E-2</v>
      </c>
      <c r="Q51" s="78">
        <v>1515</v>
      </c>
      <c r="R51" s="52">
        <v>1.14704947076727</v>
      </c>
      <c r="S51" s="79">
        <v>7598</v>
      </c>
      <c r="T51" s="80">
        <v>5.75266130619785</v>
      </c>
      <c r="U51" s="59">
        <v>8472</v>
      </c>
      <c r="V51" s="60">
        <v>99.988196411709197</v>
      </c>
    </row>
    <row r="52" spans="1:22" ht="15" customHeight="1" x14ac:dyDescent="0.2">
      <c r="B52" s="11" t="s">
        <v>69</v>
      </c>
      <c r="C52" s="61">
        <v>2124</v>
      </c>
      <c r="D52" s="62">
        <v>62.287390029325501</v>
      </c>
      <c r="E52" s="63">
        <v>17</v>
      </c>
      <c r="F52" s="64">
        <v>0.49853372434017601</v>
      </c>
      <c r="G52" s="65">
        <v>22</v>
      </c>
      <c r="H52" s="64">
        <v>0.64516129032258096</v>
      </c>
      <c r="I52" s="65">
        <v>151</v>
      </c>
      <c r="J52" s="64">
        <v>4.4281524926686204</v>
      </c>
      <c r="K52" s="65">
        <v>30</v>
      </c>
      <c r="L52" s="64">
        <v>0.87976539589442804</v>
      </c>
      <c r="M52" s="65">
        <v>1860</v>
      </c>
      <c r="N52" s="64">
        <v>54.545454545454497</v>
      </c>
      <c r="O52" s="65">
        <v>18</v>
      </c>
      <c r="P52" s="64">
        <v>0.52785923753665698</v>
      </c>
      <c r="Q52" s="67">
        <v>26</v>
      </c>
      <c r="R52" s="68">
        <v>0.76246334310850405</v>
      </c>
      <c r="S52" s="69">
        <v>126</v>
      </c>
      <c r="T52" s="70">
        <v>3.6950146627565998</v>
      </c>
      <c r="U52" s="71">
        <v>981</v>
      </c>
      <c r="V52" s="72">
        <v>100</v>
      </c>
    </row>
    <row r="53" spans="1:22" ht="15" customHeight="1" x14ac:dyDescent="0.2">
      <c r="B53" s="38" t="s">
        <v>70</v>
      </c>
      <c r="C53" s="73">
        <v>2350</v>
      </c>
      <c r="D53" s="74">
        <v>62.700106723585897</v>
      </c>
      <c r="E53" s="75">
        <v>25</v>
      </c>
      <c r="F53" s="76">
        <v>0.66702241195304202</v>
      </c>
      <c r="G53" s="77">
        <v>19</v>
      </c>
      <c r="H53" s="76">
        <v>0.50693703308431204</v>
      </c>
      <c r="I53" s="77">
        <v>27</v>
      </c>
      <c r="J53" s="76">
        <v>0.72038420490928501</v>
      </c>
      <c r="K53" s="77">
        <v>45</v>
      </c>
      <c r="L53" s="76">
        <v>1.2006403415154701</v>
      </c>
      <c r="M53" s="77">
        <v>2209</v>
      </c>
      <c r="N53" s="76">
        <v>58.938100320170797</v>
      </c>
      <c r="O53" s="77">
        <v>5</v>
      </c>
      <c r="P53" s="76">
        <v>0.13340448239060801</v>
      </c>
      <c r="Q53" s="78">
        <v>20</v>
      </c>
      <c r="R53" s="52">
        <v>0.53361792956243304</v>
      </c>
      <c r="S53" s="79">
        <v>18</v>
      </c>
      <c r="T53" s="80">
        <v>0.48025613660618999</v>
      </c>
      <c r="U53" s="59">
        <v>295</v>
      </c>
      <c r="V53" s="60">
        <v>100</v>
      </c>
    </row>
    <row r="54" spans="1:22" ht="15" customHeight="1" x14ac:dyDescent="0.2">
      <c r="B54" s="11" t="s">
        <v>71</v>
      </c>
      <c r="C54" s="61">
        <v>9723</v>
      </c>
      <c r="D54" s="62">
        <v>62.535374324671999</v>
      </c>
      <c r="E54" s="63">
        <v>25</v>
      </c>
      <c r="F54" s="64">
        <v>0.16079238487265199</v>
      </c>
      <c r="G54" s="65">
        <v>173</v>
      </c>
      <c r="H54" s="64">
        <v>1.11268330331875</v>
      </c>
      <c r="I54" s="65">
        <v>524</v>
      </c>
      <c r="J54" s="64">
        <v>3.3702083869307899</v>
      </c>
      <c r="K54" s="65">
        <v>2082</v>
      </c>
      <c r="L54" s="64">
        <v>13.3907898121945</v>
      </c>
      <c r="M54" s="65">
        <v>6512</v>
      </c>
      <c r="N54" s="64">
        <v>41.883200411628501</v>
      </c>
      <c r="O54" s="65">
        <v>6</v>
      </c>
      <c r="P54" s="64">
        <v>3.8590172369436598E-2</v>
      </c>
      <c r="Q54" s="67">
        <v>401</v>
      </c>
      <c r="R54" s="68">
        <v>2.57910985335735</v>
      </c>
      <c r="S54" s="69">
        <v>210</v>
      </c>
      <c r="T54" s="70">
        <v>1.3506560329302799</v>
      </c>
      <c r="U54" s="71">
        <v>1984</v>
      </c>
      <c r="V54" s="72">
        <v>100</v>
      </c>
    </row>
    <row r="55" spans="1:22" ht="15" customHeight="1" x14ac:dyDescent="0.2">
      <c r="B55" s="38" t="s">
        <v>72</v>
      </c>
      <c r="C55" s="73">
        <v>10963</v>
      </c>
      <c r="D55" s="74">
        <v>62.043010752688197</v>
      </c>
      <c r="E55" s="75">
        <v>145</v>
      </c>
      <c r="F55" s="76">
        <v>0.82059988681380902</v>
      </c>
      <c r="G55" s="77">
        <v>570</v>
      </c>
      <c r="H55" s="76">
        <v>3.2258064516128999</v>
      </c>
      <c r="I55" s="77">
        <v>1165</v>
      </c>
      <c r="J55" s="76">
        <v>6.5930956423316402</v>
      </c>
      <c r="K55" s="77">
        <v>428</v>
      </c>
      <c r="L55" s="76">
        <v>2.4221844934917902</v>
      </c>
      <c r="M55" s="77">
        <v>7837</v>
      </c>
      <c r="N55" s="76">
        <v>44.352009054895298</v>
      </c>
      <c r="O55" s="77">
        <v>44</v>
      </c>
      <c r="P55" s="76">
        <v>0.24900962082625899</v>
      </c>
      <c r="Q55" s="78">
        <v>774</v>
      </c>
      <c r="R55" s="52">
        <v>4.3803056027164704</v>
      </c>
      <c r="S55" s="79">
        <v>359</v>
      </c>
      <c r="T55" s="80">
        <v>2.03169213355971</v>
      </c>
      <c r="U55" s="59">
        <v>2256</v>
      </c>
      <c r="V55" s="60">
        <v>100</v>
      </c>
    </row>
    <row r="56" spans="1:22" ht="15" customHeight="1" x14ac:dyDescent="0.2">
      <c r="B56" s="11" t="s">
        <v>73</v>
      </c>
      <c r="C56" s="61">
        <v>1978</v>
      </c>
      <c r="D56" s="62">
        <v>63.539993575329298</v>
      </c>
      <c r="E56" s="63">
        <v>4</v>
      </c>
      <c r="F56" s="64">
        <v>0.12849341471249601</v>
      </c>
      <c r="G56" s="65">
        <v>5</v>
      </c>
      <c r="H56" s="64">
        <v>0.16061676839062</v>
      </c>
      <c r="I56" s="65">
        <v>12</v>
      </c>
      <c r="J56" s="64">
        <v>0.38548024413748799</v>
      </c>
      <c r="K56" s="65">
        <v>100</v>
      </c>
      <c r="L56" s="64">
        <v>3.2123353678124</v>
      </c>
      <c r="M56" s="65">
        <v>1847</v>
      </c>
      <c r="N56" s="64">
        <v>59.331834243495003</v>
      </c>
      <c r="O56" s="65">
        <v>0</v>
      </c>
      <c r="P56" s="64">
        <v>0</v>
      </c>
      <c r="Q56" s="67">
        <v>10</v>
      </c>
      <c r="R56" s="68">
        <v>0.32123353678124</v>
      </c>
      <c r="S56" s="69">
        <v>13</v>
      </c>
      <c r="T56" s="70">
        <v>0.41760359781561202</v>
      </c>
      <c r="U56" s="71">
        <v>733</v>
      </c>
      <c r="V56" s="72">
        <v>100</v>
      </c>
    </row>
    <row r="57" spans="1:22" ht="15" customHeight="1" x14ac:dyDescent="0.2">
      <c r="B57" s="38" t="s">
        <v>74</v>
      </c>
      <c r="C57" s="73">
        <v>2310</v>
      </c>
      <c r="D57" s="74">
        <v>59.413580246913597</v>
      </c>
      <c r="E57" s="75">
        <v>13</v>
      </c>
      <c r="F57" s="76">
        <v>0.33436213991769498</v>
      </c>
      <c r="G57" s="77">
        <v>27</v>
      </c>
      <c r="H57" s="76">
        <v>0.69444444444444398</v>
      </c>
      <c r="I57" s="77">
        <v>139</v>
      </c>
      <c r="J57" s="76">
        <v>3.5751028806584402</v>
      </c>
      <c r="K57" s="77">
        <v>216</v>
      </c>
      <c r="L57" s="76">
        <v>5.5555555555555598</v>
      </c>
      <c r="M57" s="77">
        <v>1867</v>
      </c>
      <c r="N57" s="76">
        <v>48.019547325102899</v>
      </c>
      <c r="O57" s="81" t="s">
        <v>80</v>
      </c>
      <c r="P57" s="76">
        <v>5.1440329218106998E-2</v>
      </c>
      <c r="Q57" s="78">
        <v>46</v>
      </c>
      <c r="R57" s="52">
        <v>1.18312757201646</v>
      </c>
      <c r="S57" s="79">
        <v>57</v>
      </c>
      <c r="T57" s="80">
        <v>1.4660493827160499</v>
      </c>
      <c r="U57" s="59">
        <v>2242</v>
      </c>
      <c r="V57" s="60">
        <v>99.955396966993803</v>
      </c>
    </row>
    <row r="58" spans="1:22" ht="15" customHeight="1" thickBot="1" x14ac:dyDescent="0.25">
      <c r="B58" s="14" t="s">
        <v>75</v>
      </c>
      <c r="C58" s="83">
        <v>496</v>
      </c>
      <c r="D58" s="84">
        <v>59.047619047619101</v>
      </c>
      <c r="E58" s="85">
        <v>16</v>
      </c>
      <c r="F58" s="86">
        <v>1.9047619047619</v>
      </c>
      <c r="G58" s="88" t="s">
        <v>80</v>
      </c>
      <c r="H58" s="86">
        <v>0.238095238095238</v>
      </c>
      <c r="I58" s="87">
        <v>32</v>
      </c>
      <c r="J58" s="86">
        <v>3.8095238095238102</v>
      </c>
      <c r="K58" s="88" t="s">
        <v>80</v>
      </c>
      <c r="L58" s="86">
        <v>0.238095238095238</v>
      </c>
      <c r="M58" s="87">
        <v>436</v>
      </c>
      <c r="N58" s="86">
        <v>51.904761904761898</v>
      </c>
      <c r="O58" s="88" t="s">
        <v>80</v>
      </c>
      <c r="P58" s="86">
        <v>0.238095238095238</v>
      </c>
      <c r="Q58" s="89">
        <v>6</v>
      </c>
      <c r="R58" s="90">
        <v>0.71428571428571397</v>
      </c>
      <c r="S58" s="91">
        <v>4</v>
      </c>
      <c r="T58" s="92">
        <v>0.476190476190476</v>
      </c>
      <c r="U58" s="93">
        <v>349</v>
      </c>
      <c r="V58" s="94">
        <v>100</v>
      </c>
    </row>
    <row r="59" spans="1:22" x14ac:dyDescent="0.2">
      <c r="B59" s="15"/>
    </row>
    <row r="60" spans="1:22" x14ac:dyDescent="0.2">
      <c r="B60" s="15" t="str">
        <f>CONCATENATE("NOTE: Table reads (for US Totals): Of all ",TEXT(C7,"#,##0")," public school male students with disabilities served solely under Section 504 of the Rehabilitation Act of 1973, ",TEXT(E7,"#,##0")," (",TEXT(F7,"0.0"),"%) are American Indian or Alaska Native.")</f>
        <v>NOTE: Table reads (for US Totals): Of all 460,383 public school male students with disabilities served solely under Section 504 of the Rehabilitation Act of 1973, 3,527 (0.5%) are American Indian or Alaska Native.</v>
      </c>
    </row>
    <row r="61" spans="1:22" x14ac:dyDescent="0.2">
      <c r="B61" s="15" t="s">
        <v>76</v>
      </c>
    </row>
    <row r="62" spans="1:22" ht="14.1" customHeight="1" x14ac:dyDescent="0.2">
      <c r="A62" s="13"/>
      <c r="B62" s="49" t="s">
        <v>22</v>
      </c>
      <c r="C62" s="10"/>
      <c r="D62" s="10"/>
      <c r="E62" s="35"/>
      <c r="F62" s="35"/>
      <c r="G62" s="35"/>
      <c r="H62" s="35"/>
      <c r="I62" s="35"/>
      <c r="J62" s="35"/>
      <c r="S62" s="2"/>
      <c r="T62" s="2"/>
      <c r="U62" s="35"/>
      <c r="V62" s="36"/>
    </row>
  </sheetData>
  <mergeCells count="14">
    <mergeCell ref="B4:B6"/>
    <mergeCell ref="E4:R4"/>
    <mergeCell ref="B2:V2"/>
    <mergeCell ref="S4:T5"/>
    <mergeCell ref="E5:F5"/>
    <mergeCell ref="G5:H5"/>
    <mergeCell ref="I5:J5"/>
    <mergeCell ref="K5:L5"/>
    <mergeCell ref="M5:N5"/>
    <mergeCell ref="O5:P5"/>
    <mergeCell ref="Q5:R5"/>
    <mergeCell ref="C5:D5"/>
    <mergeCell ref="U4:U5"/>
    <mergeCell ref="V4:V5"/>
  </mergeCells>
  <phoneticPr fontId="15" type="noConversion"/>
  <printOptions horizontalCentered="1"/>
  <pageMargins left="0.25" right="0.2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2"/>
  <sheetViews>
    <sheetView showGridLines="0" tabSelected="1" topLeftCell="A34" zoomScale="70" zoomScaleNormal="70" workbookViewId="0"/>
  </sheetViews>
  <sheetFormatPr defaultColWidth="12.1640625" defaultRowHeight="14.25" x14ac:dyDescent="0.2"/>
  <cols>
    <col min="1" max="1" width="13" style="24" customWidth="1"/>
    <col min="2" max="2" width="21" style="2" customWidth="1"/>
    <col min="3" max="18" width="13" style="2" customWidth="1"/>
    <col min="19" max="19" width="13" style="5" customWidth="1"/>
    <col min="20" max="20" width="13" style="12" customWidth="1"/>
    <col min="21" max="22" width="13" style="2" customWidth="1"/>
    <col min="23" max="16384" width="12.1640625" style="13"/>
  </cols>
  <sheetData>
    <row r="1" spans="1:22" s="2" customFormat="1" ht="15" customHeight="1" x14ac:dyDescent="0.2">
      <c r="A1" s="21"/>
      <c r="B1" s="1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0"/>
      <c r="T1" s="5"/>
      <c r="U1" s="1"/>
      <c r="V1" s="1"/>
    </row>
    <row r="2" spans="1:22" s="50" customFormat="1" ht="36" customHeight="1" x14ac:dyDescent="0.25">
      <c r="B2" s="103" t="s">
        <v>78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</row>
    <row r="3" spans="1:22" s="2" customFormat="1" ht="15" customHeight="1" thickBot="1" x14ac:dyDescent="0.3">
      <c r="A3" s="21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4"/>
      <c r="V3" s="4"/>
    </row>
    <row r="4" spans="1:22" s="6" customFormat="1" ht="15" customHeight="1" x14ac:dyDescent="0.25">
      <c r="A4" s="22"/>
      <c r="B4" s="104" t="s">
        <v>0</v>
      </c>
      <c r="C4" s="25"/>
      <c r="D4" s="26"/>
      <c r="E4" s="108" t="s">
        <v>11</v>
      </c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11" t="s">
        <v>20</v>
      </c>
      <c r="T4" s="112"/>
      <c r="U4" s="117" t="s">
        <v>10</v>
      </c>
      <c r="V4" s="119" t="s">
        <v>12</v>
      </c>
    </row>
    <row r="5" spans="1:22" s="6" customFormat="1" ht="30" customHeight="1" x14ac:dyDescent="0.25">
      <c r="A5" s="22"/>
      <c r="B5" s="104"/>
      <c r="C5" s="101" t="s">
        <v>19</v>
      </c>
      <c r="D5" s="102"/>
      <c r="E5" s="114" t="s">
        <v>1</v>
      </c>
      <c r="F5" s="107"/>
      <c r="G5" s="115" t="s">
        <v>2</v>
      </c>
      <c r="H5" s="107"/>
      <c r="I5" s="106" t="s">
        <v>3</v>
      </c>
      <c r="J5" s="107"/>
      <c r="K5" s="106" t="s">
        <v>4</v>
      </c>
      <c r="L5" s="107"/>
      <c r="M5" s="106" t="s">
        <v>5</v>
      </c>
      <c r="N5" s="107"/>
      <c r="O5" s="106" t="s">
        <v>6</v>
      </c>
      <c r="P5" s="107"/>
      <c r="Q5" s="106" t="s">
        <v>7</v>
      </c>
      <c r="R5" s="116"/>
      <c r="S5" s="101"/>
      <c r="T5" s="113"/>
      <c r="U5" s="118"/>
      <c r="V5" s="120"/>
    </row>
    <row r="6" spans="1:22" s="6" customFormat="1" ht="15" customHeight="1" thickBot="1" x14ac:dyDescent="0.3">
      <c r="A6" s="22"/>
      <c r="B6" s="105"/>
      <c r="C6" s="7" t="s">
        <v>8</v>
      </c>
      <c r="D6" s="9" t="s">
        <v>9</v>
      </c>
      <c r="E6" s="7" t="s">
        <v>8</v>
      </c>
      <c r="F6" s="16" t="s">
        <v>9</v>
      </c>
      <c r="G6" s="8" t="s">
        <v>8</v>
      </c>
      <c r="H6" s="17" t="s">
        <v>9</v>
      </c>
      <c r="I6" s="8" t="s">
        <v>8</v>
      </c>
      <c r="J6" s="17" t="s">
        <v>9</v>
      </c>
      <c r="K6" s="8" t="s">
        <v>8</v>
      </c>
      <c r="L6" s="17" t="s">
        <v>9</v>
      </c>
      <c r="M6" s="8" t="s">
        <v>8</v>
      </c>
      <c r="N6" s="17" t="s">
        <v>9</v>
      </c>
      <c r="O6" s="8" t="s">
        <v>8</v>
      </c>
      <c r="P6" s="17" t="s">
        <v>9</v>
      </c>
      <c r="Q6" s="18" t="s">
        <v>8</v>
      </c>
      <c r="R6" s="19" t="s">
        <v>9</v>
      </c>
      <c r="S6" s="8" t="s">
        <v>8</v>
      </c>
      <c r="T6" s="8" t="s">
        <v>9</v>
      </c>
      <c r="U6" s="39"/>
      <c r="V6" s="40"/>
    </row>
    <row r="7" spans="1:22" s="10" customFormat="1" ht="15" customHeight="1" x14ac:dyDescent="0.2">
      <c r="A7" s="23"/>
      <c r="B7" s="37" t="s">
        <v>24</v>
      </c>
      <c r="C7" s="51">
        <v>278094</v>
      </c>
      <c r="D7" s="52">
        <v>37.657774040356003</v>
      </c>
      <c r="E7" s="53">
        <v>2279</v>
      </c>
      <c r="F7" s="54">
        <v>0.30860812185078201</v>
      </c>
      <c r="G7" s="55">
        <v>4972</v>
      </c>
      <c r="H7" s="54">
        <v>0.67327756991754695</v>
      </c>
      <c r="I7" s="55">
        <v>45201</v>
      </c>
      <c r="J7" s="54">
        <v>6.1208405949000397</v>
      </c>
      <c r="K7" s="55">
        <v>37996</v>
      </c>
      <c r="L7" s="54">
        <v>5.1451839393779402</v>
      </c>
      <c r="M7" s="55">
        <v>179823</v>
      </c>
      <c r="N7" s="54">
        <v>24.350521410957999</v>
      </c>
      <c r="O7" s="55">
        <v>843</v>
      </c>
      <c r="P7" s="54">
        <v>0.114153859903558</v>
      </c>
      <c r="Q7" s="56">
        <v>6980</v>
      </c>
      <c r="R7" s="52">
        <v>0.94518854344820502</v>
      </c>
      <c r="S7" s="57">
        <v>11125</v>
      </c>
      <c r="T7" s="58">
        <v>1.50647887476523</v>
      </c>
      <c r="U7" s="59">
        <v>95635</v>
      </c>
      <c r="V7" s="60">
        <v>99.893344486851007</v>
      </c>
    </row>
    <row r="8" spans="1:22" ht="15" customHeight="1" x14ac:dyDescent="0.2">
      <c r="B8" s="11" t="s">
        <v>25</v>
      </c>
      <c r="C8" s="61">
        <v>2146</v>
      </c>
      <c r="D8" s="62">
        <v>38.883855770973</v>
      </c>
      <c r="E8" s="63">
        <v>10</v>
      </c>
      <c r="F8" s="64">
        <v>0.181192244971915</v>
      </c>
      <c r="G8" s="65">
        <v>22</v>
      </c>
      <c r="H8" s="64">
        <v>0.39862293893821299</v>
      </c>
      <c r="I8" s="65">
        <v>50</v>
      </c>
      <c r="J8" s="64">
        <v>0.90596122485957598</v>
      </c>
      <c r="K8" s="65">
        <v>654</v>
      </c>
      <c r="L8" s="64">
        <v>11.8499728211633</v>
      </c>
      <c r="M8" s="65">
        <v>1392</v>
      </c>
      <c r="N8" s="64">
        <v>25.221960500090599</v>
      </c>
      <c r="O8" s="65">
        <v>0</v>
      </c>
      <c r="P8" s="64">
        <v>0</v>
      </c>
      <c r="Q8" s="67">
        <v>18</v>
      </c>
      <c r="R8" s="68">
        <v>0.32614604094944699</v>
      </c>
      <c r="S8" s="69">
        <v>46</v>
      </c>
      <c r="T8" s="70">
        <v>0.83348432687080998</v>
      </c>
      <c r="U8" s="71">
        <v>1432</v>
      </c>
      <c r="V8" s="72">
        <v>100</v>
      </c>
    </row>
    <row r="9" spans="1:22" ht="15" customHeight="1" x14ac:dyDescent="0.2">
      <c r="B9" s="38" t="s">
        <v>26</v>
      </c>
      <c r="C9" s="73">
        <v>611</v>
      </c>
      <c r="D9" s="74">
        <v>41.906721536351199</v>
      </c>
      <c r="E9" s="75">
        <v>123</v>
      </c>
      <c r="F9" s="76">
        <v>8.4362139917695504</v>
      </c>
      <c r="G9" s="77">
        <v>12</v>
      </c>
      <c r="H9" s="76">
        <v>0.82304526748971196</v>
      </c>
      <c r="I9" s="77">
        <v>34</v>
      </c>
      <c r="J9" s="76">
        <v>2.3319615912208498</v>
      </c>
      <c r="K9" s="77">
        <v>22</v>
      </c>
      <c r="L9" s="76">
        <v>1.50891632373114</v>
      </c>
      <c r="M9" s="77">
        <v>375</v>
      </c>
      <c r="N9" s="76">
        <v>25.720164609053501</v>
      </c>
      <c r="O9" s="81" t="s">
        <v>80</v>
      </c>
      <c r="P9" s="76">
        <v>0.13717421124828499</v>
      </c>
      <c r="Q9" s="78">
        <v>43</v>
      </c>
      <c r="R9" s="52">
        <v>2.9492455418381298</v>
      </c>
      <c r="S9" s="79">
        <v>16</v>
      </c>
      <c r="T9" s="80">
        <v>1.09739368998628</v>
      </c>
      <c r="U9" s="59">
        <v>493</v>
      </c>
      <c r="V9" s="60">
        <v>100</v>
      </c>
    </row>
    <row r="10" spans="1:22" ht="15" customHeight="1" x14ac:dyDescent="0.2">
      <c r="B10" s="11" t="s">
        <v>27</v>
      </c>
      <c r="C10" s="61">
        <v>3853</v>
      </c>
      <c r="D10" s="62">
        <v>36.695238095238103</v>
      </c>
      <c r="E10" s="63">
        <v>109</v>
      </c>
      <c r="F10" s="64">
        <v>1.03809523809524</v>
      </c>
      <c r="G10" s="65">
        <v>57</v>
      </c>
      <c r="H10" s="64">
        <v>0.54285714285714304</v>
      </c>
      <c r="I10" s="65">
        <v>843</v>
      </c>
      <c r="J10" s="64">
        <v>8.0285714285714302</v>
      </c>
      <c r="K10" s="65">
        <v>178</v>
      </c>
      <c r="L10" s="64">
        <v>1.6952380952381001</v>
      </c>
      <c r="M10" s="65">
        <v>2564</v>
      </c>
      <c r="N10" s="64">
        <v>24.4190476190476</v>
      </c>
      <c r="O10" s="65">
        <v>15</v>
      </c>
      <c r="P10" s="64">
        <v>0.14285714285714299</v>
      </c>
      <c r="Q10" s="67">
        <v>87</v>
      </c>
      <c r="R10" s="68">
        <v>0.82857142857142896</v>
      </c>
      <c r="S10" s="69">
        <v>51</v>
      </c>
      <c r="T10" s="70">
        <v>0.48571428571428599</v>
      </c>
      <c r="U10" s="71">
        <v>1920</v>
      </c>
      <c r="V10" s="72">
        <v>99.7916666666667</v>
      </c>
    </row>
    <row r="11" spans="1:22" ht="15" customHeight="1" x14ac:dyDescent="0.2">
      <c r="B11" s="38" t="s">
        <v>28</v>
      </c>
      <c r="C11" s="73">
        <v>4275</v>
      </c>
      <c r="D11" s="74">
        <v>36.554082941428</v>
      </c>
      <c r="E11" s="75">
        <v>29</v>
      </c>
      <c r="F11" s="76">
        <v>0.247969217614365</v>
      </c>
      <c r="G11" s="77">
        <v>25</v>
      </c>
      <c r="H11" s="76">
        <v>0.213766566908935</v>
      </c>
      <c r="I11" s="77">
        <v>156</v>
      </c>
      <c r="J11" s="76">
        <v>1.3339033775117599</v>
      </c>
      <c r="K11" s="77">
        <v>615</v>
      </c>
      <c r="L11" s="76">
        <v>5.2586575459598102</v>
      </c>
      <c r="M11" s="77">
        <v>3426</v>
      </c>
      <c r="N11" s="76">
        <v>29.2945703292005</v>
      </c>
      <c r="O11" s="77">
        <v>7</v>
      </c>
      <c r="P11" s="76">
        <v>5.9854638734501898E-2</v>
      </c>
      <c r="Q11" s="78">
        <v>17</v>
      </c>
      <c r="R11" s="52">
        <v>0.14536126549807599</v>
      </c>
      <c r="S11" s="79">
        <v>82</v>
      </c>
      <c r="T11" s="80">
        <v>0.70115433946130801</v>
      </c>
      <c r="U11" s="59">
        <v>1097</v>
      </c>
      <c r="V11" s="60">
        <v>100</v>
      </c>
    </row>
    <row r="12" spans="1:22" ht="15" customHeight="1" x14ac:dyDescent="0.2">
      <c r="B12" s="11" t="s">
        <v>29</v>
      </c>
      <c r="C12" s="61">
        <v>16494</v>
      </c>
      <c r="D12" s="62">
        <v>36.192482390889303</v>
      </c>
      <c r="E12" s="63">
        <v>227</v>
      </c>
      <c r="F12" s="64">
        <v>0.49810194632787003</v>
      </c>
      <c r="G12" s="65">
        <v>759</v>
      </c>
      <c r="H12" s="64">
        <v>1.6654598117306301</v>
      </c>
      <c r="I12" s="65">
        <v>4756</v>
      </c>
      <c r="J12" s="64">
        <v>10.436003774164501</v>
      </c>
      <c r="K12" s="65">
        <v>1097</v>
      </c>
      <c r="L12" s="64">
        <v>2.4071270269677201</v>
      </c>
      <c r="M12" s="65">
        <v>9027</v>
      </c>
      <c r="N12" s="64">
        <v>19.807780922914901</v>
      </c>
      <c r="O12" s="65">
        <v>107</v>
      </c>
      <c r="P12" s="64">
        <v>0.234788142101683</v>
      </c>
      <c r="Q12" s="67">
        <v>521</v>
      </c>
      <c r="R12" s="68">
        <v>1.14322076668203</v>
      </c>
      <c r="S12" s="69">
        <v>1081</v>
      </c>
      <c r="T12" s="70">
        <v>2.3720185197375598</v>
      </c>
      <c r="U12" s="71">
        <v>9866</v>
      </c>
      <c r="V12" s="72">
        <v>99.929049260085094</v>
      </c>
    </row>
    <row r="13" spans="1:22" ht="15" customHeight="1" x14ac:dyDescent="0.2">
      <c r="B13" s="38" t="s">
        <v>30</v>
      </c>
      <c r="C13" s="73">
        <v>3243</v>
      </c>
      <c r="D13" s="74">
        <v>37.885514018691602</v>
      </c>
      <c r="E13" s="75">
        <v>34</v>
      </c>
      <c r="F13" s="76">
        <v>0.39719626168224298</v>
      </c>
      <c r="G13" s="77">
        <v>76</v>
      </c>
      <c r="H13" s="76">
        <v>0.88785046728971995</v>
      </c>
      <c r="I13" s="77">
        <v>519</v>
      </c>
      <c r="J13" s="76">
        <v>6.0630841121495296</v>
      </c>
      <c r="K13" s="77">
        <v>80</v>
      </c>
      <c r="L13" s="76">
        <v>0.934579439252336</v>
      </c>
      <c r="M13" s="77">
        <v>2423</v>
      </c>
      <c r="N13" s="76">
        <v>28.306074766355099</v>
      </c>
      <c r="O13" s="77">
        <v>5</v>
      </c>
      <c r="P13" s="76">
        <v>5.8411214953271E-2</v>
      </c>
      <c r="Q13" s="78">
        <v>106</v>
      </c>
      <c r="R13" s="52">
        <v>1.23831775700935</v>
      </c>
      <c r="S13" s="79">
        <v>72</v>
      </c>
      <c r="T13" s="80">
        <v>0.84112149532710301</v>
      </c>
      <c r="U13" s="59">
        <v>1811</v>
      </c>
      <c r="V13" s="60">
        <v>100</v>
      </c>
    </row>
    <row r="14" spans="1:22" ht="15" customHeight="1" x14ac:dyDescent="0.2">
      <c r="B14" s="11" t="s">
        <v>31</v>
      </c>
      <c r="C14" s="61">
        <v>5999</v>
      </c>
      <c r="D14" s="62">
        <v>37.8294866944129</v>
      </c>
      <c r="E14" s="63">
        <v>19</v>
      </c>
      <c r="F14" s="64">
        <v>0.119813343422878</v>
      </c>
      <c r="G14" s="65">
        <v>124</v>
      </c>
      <c r="H14" s="64">
        <v>0.78193971497036197</v>
      </c>
      <c r="I14" s="65">
        <v>691</v>
      </c>
      <c r="J14" s="64">
        <v>4.3574221213267803</v>
      </c>
      <c r="K14" s="65">
        <v>426</v>
      </c>
      <c r="L14" s="64">
        <v>2.68634127884979</v>
      </c>
      <c r="M14" s="65">
        <v>4631</v>
      </c>
      <c r="N14" s="64">
        <v>29.202925967965701</v>
      </c>
      <c r="O14" s="66" t="s">
        <v>80</v>
      </c>
      <c r="P14" s="64">
        <v>1.2611930886618701E-2</v>
      </c>
      <c r="Q14" s="67">
        <v>106</v>
      </c>
      <c r="R14" s="68">
        <v>0.66843233699079296</v>
      </c>
      <c r="S14" s="69">
        <v>91</v>
      </c>
      <c r="T14" s="70">
        <v>0.57384285534115298</v>
      </c>
      <c r="U14" s="71">
        <v>1122</v>
      </c>
      <c r="V14" s="72">
        <v>100</v>
      </c>
    </row>
    <row r="15" spans="1:22" ht="15" customHeight="1" x14ac:dyDescent="0.2">
      <c r="B15" s="38" t="s">
        <v>32</v>
      </c>
      <c r="C15" s="73">
        <v>775</v>
      </c>
      <c r="D15" s="74">
        <v>33.666377063423099</v>
      </c>
      <c r="E15" s="95" t="s">
        <v>80</v>
      </c>
      <c r="F15" s="76">
        <v>8.6880973066898307E-2</v>
      </c>
      <c r="G15" s="77">
        <v>15</v>
      </c>
      <c r="H15" s="76">
        <v>0.651607298001738</v>
      </c>
      <c r="I15" s="77">
        <v>56</v>
      </c>
      <c r="J15" s="76">
        <v>2.4326672458731502</v>
      </c>
      <c r="K15" s="77">
        <v>176</v>
      </c>
      <c r="L15" s="76">
        <v>7.6455256298870502</v>
      </c>
      <c r="M15" s="77">
        <v>515</v>
      </c>
      <c r="N15" s="76">
        <v>22.371850564726302</v>
      </c>
      <c r="O15" s="77">
        <v>0</v>
      </c>
      <c r="P15" s="76">
        <v>0</v>
      </c>
      <c r="Q15" s="78">
        <v>11</v>
      </c>
      <c r="R15" s="52">
        <v>0.47784535186794103</v>
      </c>
      <c r="S15" s="79">
        <v>15</v>
      </c>
      <c r="T15" s="80">
        <v>0.651607298001738</v>
      </c>
      <c r="U15" s="59">
        <v>232</v>
      </c>
      <c r="V15" s="60">
        <v>100</v>
      </c>
    </row>
    <row r="16" spans="1:22" ht="15" customHeight="1" x14ac:dyDescent="0.2">
      <c r="B16" s="11" t="s">
        <v>33</v>
      </c>
      <c r="C16" s="61">
        <v>173</v>
      </c>
      <c r="D16" s="62">
        <v>37.6086956521739</v>
      </c>
      <c r="E16" s="63">
        <v>0</v>
      </c>
      <c r="F16" s="64">
        <v>0</v>
      </c>
      <c r="G16" s="66" t="s">
        <v>80</v>
      </c>
      <c r="H16" s="64">
        <v>0.434782608695652</v>
      </c>
      <c r="I16" s="65">
        <v>11</v>
      </c>
      <c r="J16" s="64">
        <v>2.39130434782609</v>
      </c>
      <c r="K16" s="65">
        <v>132</v>
      </c>
      <c r="L16" s="64">
        <v>28.695652173913</v>
      </c>
      <c r="M16" s="65">
        <v>26</v>
      </c>
      <c r="N16" s="64">
        <v>5.6521739130434803</v>
      </c>
      <c r="O16" s="65">
        <v>0</v>
      </c>
      <c r="P16" s="64">
        <v>0</v>
      </c>
      <c r="Q16" s="96" t="s">
        <v>80</v>
      </c>
      <c r="R16" s="68">
        <v>0.434782608695652</v>
      </c>
      <c r="S16" s="69">
        <v>5</v>
      </c>
      <c r="T16" s="70">
        <v>1.0869565217391299</v>
      </c>
      <c r="U16" s="71">
        <v>211</v>
      </c>
      <c r="V16" s="72">
        <v>99.526066350710906</v>
      </c>
    </row>
    <row r="17" spans="2:22" ht="15" customHeight="1" x14ac:dyDescent="0.2">
      <c r="B17" s="38" t="s">
        <v>34</v>
      </c>
      <c r="C17" s="73">
        <v>18993</v>
      </c>
      <c r="D17" s="74">
        <v>37.271139543554597</v>
      </c>
      <c r="E17" s="75">
        <v>76</v>
      </c>
      <c r="F17" s="76">
        <v>0.14913950430738401</v>
      </c>
      <c r="G17" s="77">
        <v>169</v>
      </c>
      <c r="H17" s="76">
        <v>0.33163916089405199</v>
      </c>
      <c r="I17" s="77">
        <v>3170</v>
      </c>
      <c r="J17" s="76">
        <v>6.2206872191369502</v>
      </c>
      <c r="K17" s="77">
        <v>3394</v>
      </c>
      <c r="L17" s="76">
        <v>6.6602562844639799</v>
      </c>
      <c r="M17" s="77">
        <v>11484</v>
      </c>
      <c r="N17" s="76">
        <v>22.535764045605301</v>
      </c>
      <c r="O17" s="77">
        <v>15</v>
      </c>
      <c r="P17" s="76">
        <v>2.9435428481720601E-2</v>
      </c>
      <c r="Q17" s="78">
        <v>685</v>
      </c>
      <c r="R17" s="52">
        <v>1.3442179006652399</v>
      </c>
      <c r="S17" s="79">
        <v>459</v>
      </c>
      <c r="T17" s="80">
        <v>0.90072411154065002</v>
      </c>
      <c r="U17" s="59">
        <v>3886</v>
      </c>
      <c r="V17" s="60">
        <v>100</v>
      </c>
    </row>
    <row r="18" spans="2:22" ht="15" customHeight="1" x14ac:dyDescent="0.2">
      <c r="B18" s="11" t="s">
        <v>35</v>
      </c>
      <c r="C18" s="61">
        <v>5722</v>
      </c>
      <c r="D18" s="62">
        <v>37.889021321679202</v>
      </c>
      <c r="E18" s="63">
        <v>21</v>
      </c>
      <c r="F18" s="64">
        <v>0.139054429876837</v>
      </c>
      <c r="G18" s="65">
        <v>47</v>
      </c>
      <c r="H18" s="64">
        <v>0.311217057343398</v>
      </c>
      <c r="I18" s="65">
        <v>234</v>
      </c>
      <c r="J18" s="64">
        <v>1.5494636471990499</v>
      </c>
      <c r="K18" s="65">
        <v>1379</v>
      </c>
      <c r="L18" s="64">
        <v>9.1312408952456607</v>
      </c>
      <c r="M18" s="65">
        <v>3874</v>
      </c>
      <c r="N18" s="64">
        <v>25.652231492517501</v>
      </c>
      <c r="O18" s="66" t="s">
        <v>80</v>
      </c>
      <c r="P18" s="64">
        <v>1.32432790358893E-2</v>
      </c>
      <c r="Q18" s="67">
        <v>165</v>
      </c>
      <c r="R18" s="68">
        <v>1.09257052046087</v>
      </c>
      <c r="S18" s="69">
        <v>67</v>
      </c>
      <c r="T18" s="70">
        <v>0.44364984770229099</v>
      </c>
      <c r="U18" s="71">
        <v>2422</v>
      </c>
      <c r="V18" s="72">
        <v>100</v>
      </c>
    </row>
    <row r="19" spans="2:22" ht="15" customHeight="1" x14ac:dyDescent="0.2">
      <c r="B19" s="38" t="s">
        <v>36</v>
      </c>
      <c r="C19" s="73">
        <v>628</v>
      </c>
      <c r="D19" s="74">
        <v>33.017875920084101</v>
      </c>
      <c r="E19" s="75">
        <v>6</v>
      </c>
      <c r="F19" s="76">
        <v>0.31545741324921101</v>
      </c>
      <c r="G19" s="77">
        <v>129</v>
      </c>
      <c r="H19" s="76">
        <v>6.7823343848580402</v>
      </c>
      <c r="I19" s="77">
        <v>48</v>
      </c>
      <c r="J19" s="76">
        <v>2.5236593059936898</v>
      </c>
      <c r="K19" s="77">
        <v>20</v>
      </c>
      <c r="L19" s="76">
        <v>1.0515247108307</v>
      </c>
      <c r="M19" s="77">
        <v>142</v>
      </c>
      <c r="N19" s="76">
        <v>7.4658254468980001</v>
      </c>
      <c r="O19" s="77">
        <v>232</v>
      </c>
      <c r="P19" s="76">
        <v>12.1976866456362</v>
      </c>
      <c r="Q19" s="78">
        <v>51</v>
      </c>
      <c r="R19" s="52">
        <v>2.6813880126182998</v>
      </c>
      <c r="S19" s="79">
        <v>26</v>
      </c>
      <c r="T19" s="80">
        <v>1.36698212407992</v>
      </c>
      <c r="U19" s="59">
        <v>286</v>
      </c>
      <c r="V19" s="60">
        <v>100</v>
      </c>
    </row>
    <row r="20" spans="2:22" ht="15" customHeight="1" x14ac:dyDescent="0.2">
      <c r="B20" s="11" t="s">
        <v>37</v>
      </c>
      <c r="C20" s="61">
        <v>1638</v>
      </c>
      <c r="D20" s="62">
        <v>36.456710438459801</v>
      </c>
      <c r="E20" s="63">
        <v>19</v>
      </c>
      <c r="F20" s="64">
        <v>0.42288003561095</v>
      </c>
      <c r="G20" s="65">
        <v>18</v>
      </c>
      <c r="H20" s="64">
        <v>0.40062319163142701</v>
      </c>
      <c r="I20" s="65">
        <v>143</v>
      </c>
      <c r="J20" s="64">
        <v>3.1827286890718902</v>
      </c>
      <c r="K20" s="65">
        <v>19</v>
      </c>
      <c r="L20" s="64">
        <v>0.42288003561095</v>
      </c>
      <c r="M20" s="65">
        <v>1399</v>
      </c>
      <c r="N20" s="64">
        <v>31.1373247273537</v>
      </c>
      <c r="O20" s="65">
        <v>6</v>
      </c>
      <c r="P20" s="64">
        <v>0.13354106387714201</v>
      </c>
      <c r="Q20" s="67">
        <v>34</v>
      </c>
      <c r="R20" s="68">
        <v>0.75673269530380605</v>
      </c>
      <c r="S20" s="69">
        <v>34</v>
      </c>
      <c r="T20" s="70">
        <v>0.75673269530380605</v>
      </c>
      <c r="U20" s="71">
        <v>703</v>
      </c>
      <c r="V20" s="72">
        <v>99.715504978662906</v>
      </c>
    </row>
    <row r="21" spans="2:22" ht="15" customHeight="1" x14ac:dyDescent="0.2">
      <c r="B21" s="38" t="s">
        <v>38</v>
      </c>
      <c r="C21" s="73">
        <v>11912</v>
      </c>
      <c r="D21" s="74">
        <v>38.689142226119699</v>
      </c>
      <c r="E21" s="75">
        <v>27</v>
      </c>
      <c r="F21" s="76">
        <v>8.7693656825489602E-2</v>
      </c>
      <c r="G21" s="77">
        <v>328</v>
      </c>
      <c r="H21" s="76">
        <v>1.0653155347689101</v>
      </c>
      <c r="I21" s="77">
        <v>2358</v>
      </c>
      <c r="J21" s="76">
        <v>7.6585793627594301</v>
      </c>
      <c r="K21" s="77">
        <v>1917</v>
      </c>
      <c r="L21" s="76">
        <v>6.2262496346097604</v>
      </c>
      <c r="M21" s="77">
        <v>6898</v>
      </c>
      <c r="N21" s="76">
        <v>22.404105362304701</v>
      </c>
      <c r="O21" s="77">
        <v>12</v>
      </c>
      <c r="P21" s="76">
        <v>3.8974958589106497E-2</v>
      </c>
      <c r="Q21" s="78">
        <v>372</v>
      </c>
      <c r="R21" s="52">
        <v>1.2082237162623</v>
      </c>
      <c r="S21" s="79">
        <v>521</v>
      </c>
      <c r="T21" s="80">
        <v>1.69216278541037</v>
      </c>
      <c r="U21" s="59">
        <v>4221</v>
      </c>
      <c r="V21" s="60">
        <v>100</v>
      </c>
    </row>
    <row r="22" spans="2:22" ht="15" customHeight="1" x14ac:dyDescent="0.2">
      <c r="B22" s="11" t="s">
        <v>39</v>
      </c>
      <c r="C22" s="61">
        <v>4033</v>
      </c>
      <c r="D22" s="62">
        <v>39.454118567795</v>
      </c>
      <c r="E22" s="63">
        <v>12</v>
      </c>
      <c r="F22" s="64">
        <v>0.11739385638818201</v>
      </c>
      <c r="G22" s="65">
        <v>33</v>
      </c>
      <c r="H22" s="64">
        <v>0.32283310506750101</v>
      </c>
      <c r="I22" s="65">
        <v>158</v>
      </c>
      <c r="J22" s="64">
        <v>1.54568577577773</v>
      </c>
      <c r="K22" s="65">
        <v>366</v>
      </c>
      <c r="L22" s="64">
        <v>3.5805126198395598</v>
      </c>
      <c r="M22" s="65">
        <v>3269</v>
      </c>
      <c r="N22" s="64">
        <v>31.980043044414</v>
      </c>
      <c r="O22" s="66" t="s">
        <v>80</v>
      </c>
      <c r="P22" s="64">
        <v>1.95656427313637E-2</v>
      </c>
      <c r="Q22" s="67">
        <v>193</v>
      </c>
      <c r="R22" s="68">
        <v>1.8880845235765999</v>
      </c>
      <c r="S22" s="69">
        <v>81</v>
      </c>
      <c r="T22" s="70">
        <v>0.79240853062023098</v>
      </c>
      <c r="U22" s="71">
        <v>1875</v>
      </c>
      <c r="V22" s="72">
        <v>99.84</v>
      </c>
    </row>
    <row r="23" spans="2:22" ht="15" customHeight="1" x14ac:dyDescent="0.2">
      <c r="B23" s="38" t="s">
        <v>40</v>
      </c>
      <c r="C23" s="73">
        <v>1539</v>
      </c>
      <c r="D23" s="74">
        <v>33.883751651254997</v>
      </c>
      <c r="E23" s="75">
        <v>7</v>
      </c>
      <c r="F23" s="76">
        <v>0.15411712901805399</v>
      </c>
      <c r="G23" s="77">
        <v>19</v>
      </c>
      <c r="H23" s="76">
        <v>0.41831792162043202</v>
      </c>
      <c r="I23" s="77">
        <v>71</v>
      </c>
      <c r="J23" s="76">
        <v>1.5631880228974</v>
      </c>
      <c r="K23" s="77">
        <v>38</v>
      </c>
      <c r="L23" s="76">
        <v>0.83663584324086304</v>
      </c>
      <c r="M23" s="77">
        <v>1376</v>
      </c>
      <c r="N23" s="76">
        <v>30.295024218405999</v>
      </c>
      <c r="O23" s="81" t="s">
        <v>80</v>
      </c>
      <c r="P23" s="76">
        <v>4.4033465433729602E-2</v>
      </c>
      <c r="Q23" s="78">
        <v>26</v>
      </c>
      <c r="R23" s="52">
        <v>0.57243505063848499</v>
      </c>
      <c r="S23" s="79">
        <v>10</v>
      </c>
      <c r="T23" s="80">
        <v>0.22016732716864801</v>
      </c>
      <c r="U23" s="59">
        <v>1458</v>
      </c>
      <c r="V23" s="60">
        <v>100</v>
      </c>
    </row>
    <row r="24" spans="2:22" ht="15" customHeight="1" x14ac:dyDescent="0.2">
      <c r="B24" s="11" t="s">
        <v>41</v>
      </c>
      <c r="C24" s="61">
        <v>1320</v>
      </c>
      <c r="D24" s="62">
        <v>37.735849056603797</v>
      </c>
      <c r="E24" s="63">
        <v>24</v>
      </c>
      <c r="F24" s="64">
        <v>0.68610634648370505</v>
      </c>
      <c r="G24" s="65">
        <v>16</v>
      </c>
      <c r="H24" s="64">
        <v>0.45740423098913702</v>
      </c>
      <c r="I24" s="65">
        <v>106</v>
      </c>
      <c r="J24" s="64">
        <v>3.0303030303030298</v>
      </c>
      <c r="K24" s="65">
        <v>114</v>
      </c>
      <c r="L24" s="64">
        <v>3.2590051457975999</v>
      </c>
      <c r="M24" s="65">
        <v>984</v>
      </c>
      <c r="N24" s="64">
        <v>28.130360205831899</v>
      </c>
      <c r="O24" s="65">
        <v>0</v>
      </c>
      <c r="P24" s="64">
        <v>0</v>
      </c>
      <c r="Q24" s="67">
        <v>76</v>
      </c>
      <c r="R24" s="68">
        <v>2.1726700971984001</v>
      </c>
      <c r="S24" s="69">
        <v>52</v>
      </c>
      <c r="T24" s="70">
        <v>1.48656375071469</v>
      </c>
      <c r="U24" s="71">
        <v>1389</v>
      </c>
      <c r="V24" s="72">
        <v>99.856011519078507</v>
      </c>
    </row>
    <row r="25" spans="2:22" ht="15" customHeight="1" x14ac:dyDescent="0.2">
      <c r="B25" s="38" t="s">
        <v>42</v>
      </c>
      <c r="C25" s="73">
        <v>2909</v>
      </c>
      <c r="D25" s="74">
        <v>36.6881069491739</v>
      </c>
      <c r="E25" s="75">
        <v>4</v>
      </c>
      <c r="F25" s="76">
        <v>5.0447723546474997E-2</v>
      </c>
      <c r="G25" s="77">
        <v>13</v>
      </c>
      <c r="H25" s="76">
        <v>0.16395510152604401</v>
      </c>
      <c r="I25" s="77">
        <v>75</v>
      </c>
      <c r="J25" s="76">
        <v>0.94589481649640605</v>
      </c>
      <c r="K25" s="77">
        <v>206</v>
      </c>
      <c r="L25" s="76">
        <v>2.5980577626434598</v>
      </c>
      <c r="M25" s="77">
        <v>2557</v>
      </c>
      <c r="N25" s="76">
        <v>32.248707277084101</v>
      </c>
      <c r="O25" s="81" t="s">
        <v>80</v>
      </c>
      <c r="P25" s="76">
        <v>2.5223861773237499E-2</v>
      </c>
      <c r="Q25" s="78">
        <v>52</v>
      </c>
      <c r="R25" s="52">
        <v>0.65582040610417502</v>
      </c>
      <c r="S25" s="79">
        <v>25</v>
      </c>
      <c r="T25" s="80">
        <v>0.31529827216546902</v>
      </c>
      <c r="U25" s="59">
        <v>1417</v>
      </c>
      <c r="V25" s="60">
        <v>100</v>
      </c>
    </row>
    <row r="26" spans="2:22" ht="15" customHeight="1" x14ac:dyDescent="0.2">
      <c r="B26" s="11" t="s">
        <v>43</v>
      </c>
      <c r="C26" s="61">
        <v>9599</v>
      </c>
      <c r="D26" s="62">
        <v>37.261752261170002</v>
      </c>
      <c r="E26" s="63">
        <v>118</v>
      </c>
      <c r="F26" s="64">
        <v>0.45805675245526201</v>
      </c>
      <c r="G26" s="65">
        <v>32</v>
      </c>
      <c r="H26" s="64">
        <v>0.12421878032685101</v>
      </c>
      <c r="I26" s="65">
        <v>164</v>
      </c>
      <c r="J26" s="64">
        <v>0.63662124917510998</v>
      </c>
      <c r="K26" s="65">
        <v>4854</v>
      </c>
      <c r="L26" s="64">
        <v>18.842436240829201</v>
      </c>
      <c r="M26" s="65">
        <v>4363</v>
      </c>
      <c r="N26" s="64">
        <v>16.936454330189001</v>
      </c>
      <c r="O26" s="66" t="s">
        <v>80</v>
      </c>
      <c r="P26" s="64">
        <v>7.7636737704281696E-3</v>
      </c>
      <c r="Q26" s="67">
        <v>66</v>
      </c>
      <c r="R26" s="68">
        <v>0.25620123442413001</v>
      </c>
      <c r="S26" s="69">
        <v>69</v>
      </c>
      <c r="T26" s="70">
        <v>0.26784674507977202</v>
      </c>
      <c r="U26" s="71">
        <v>1394</v>
      </c>
      <c r="V26" s="72">
        <v>100</v>
      </c>
    </row>
    <row r="27" spans="2:22" ht="15" customHeight="1" x14ac:dyDescent="0.2">
      <c r="B27" s="38" t="s">
        <v>44</v>
      </c>
      <c r="C27" s="73">
        <v>1886</v>
      </c>
      <c r="D27" s="74">
        <v>39.316239316239297</v>
      </c>
      <c r="E27" s="75">
        <v>15</v>
      </c>
      <c r="F27" s="76">
        <v>0.312695434646654</v>
      </c>
      <c r="G27" s="77">
        <v>25</v>
      </c>
      <c r="H27" s="76">
        <v>0.52115905774442395</v>
      </c>
      <c r="I27" s="77">
        <v>27</v>
      </c>
      <c r="J27" s="76">
        <v>0.56285178236397704</v>
      </c>
      <c r="K27" s="77">
        <v>34</v>
      </c>
      <c r="L27" s="76">
        <v>0.70877631853241596</v>
      </c>
      <c r="M27" s="77">
        <v>1761</v>
      </c>
      <c r="N27" s="76">
        <v>36.710444027517198</v>
      </c>
      <c r="O27" s="77">
        <v>4</v>
      </c>
      <c r="P27" s="76">
        <v>8.3385449239107803E-2</v>
      </c>
      <c r="Q27" s="78">
        <v>20</v>
      </c>
      <c r="R27" s="52">
        <v>0.416927246195539</v>
      </c>
      <c r="S27" s="79">
        <v>25</v>
      </c>
      <c r="T27" s="80">
        <v>0.52115905774442395</v>
      </c>
      <c r="U27" s="59">
        <v>595</v>
      </c>
      <c r="V27" s="60">
        <v>98.823529411764696</v>
      </c>
    </row>
    <row r="28" spans="2:22" ht="15" customHeight="1" x14ac:dyDescent="0.2">
      <c r="B28" s="11" t="s">
        <v>45</v>
      </c>
      <c r="C28" s="61">
        <v>6966</v>
      </c>
      <c r="D28" s="62">
        <v>32.863141010520401</v>
      </c>
      <c r="E28" s="63">
        <v>22</v>
      </c>
      <c r="F28" s="64">
        <v>0.103788271925272</v>
      </c>
      <c r="G28" s="65">
        <v>129</v>
      </c>
      <c r="H28" s="64">
        <v>0.60857668538000698</v>
      </c>
      <c r="I28" s="65">
        <v>396</v>
      </c>
      <c r="J28" s="64">
        <v>1.8681888946548999</v>
      </c>
      <c r="K28" s="65">
        <v>2507</v>
      </c>
      <c r="L28" s="64">
        <v>11.827145350757201</v>
      </c>
      <c r="M28" s="65">
        <v>3355</v>
      </c>
      <c r="N28" s="64">
        <v>15.827711468604001</v>
      </c>
      <c r="O28" s="65">
        <v>253</v>
      </c>
      <c r="P28" s="64">
        <v>1.19356512714063</v>
      </c>
      <c r="Q28" s="67">
        <v>304</v>
      </c>
      <c r="R28" s="68">
        <v>1.4341652120583099</v>
      </c>
      <c r="S28" s="69">
        <v>66</v>
      </c>
      <c r="T28" s="70">
        <v>0.31136481577581698</v>
      </c>
      <c r="U28" s="71">
        <v>1444</v>
      </c>
      <c r="V28" s="72">
        <v>100</v>
      </c>
    </row>
    <row r="29" spans="2:22" ht="15" customHeight="1" x14ac:dyDescent="0.2">
      <c r="B29" s="38" t="s">
        <v>46</v>
      </c>
      <c r="C29" s="73">
        <v>11185</v>
      </c>
      <c r="D29" s="74">
        <v>36.480756686236099</v>
      </c>
      <c r="E29" s="75">
        <v>17</v>
      </c>
      <c r="F29" s="76">
        <v>5.5446836268754102E-2</v>
      </c>
      <c r="G29" s="77">
        <v>289</v>
      </c>
      <c r="H29" s="76">
        <v>0.94259621656881898</v>
      </c>
      <c r="I29" s="77">
        <v>1031</v>
      </c>
      <c r="J29" s="76">
        <v>3.3626875407697301</v>
      </c>
      <c r="K29" s="77">
        <v>426</v>
      </c>
      <c r="L29" s="76">
        <v>1.3894324853229001</v>
      </c>
      <c r="M29" s="77">
        <v>9077</v>
      </c>
      <c r="N29" s="76">
        <v>29.605348988910599</v>
      </c>
      <c r="O29" s="77">
        <v>6</v>
      </c>
      <c r="P29" s="76">
        <v>1.9569471624266099E-2</v>
      </c>
      <c r="Q29" s="78">
        <v>339</v>
      </c>
      <c r="R29" s="52">
        <v>1.10567514677104</v>
      </c>
      <c r="S29" s="79">
        <v>343</v>
      </c>
      <c r="T29" s="80">
        <v>1.1187214611872101</v>
      </c>
      <c r="U29" s="59">
        <v>1834</v>
      </c>
      <c r="V29" s="60">
        <v>100</v>
      </c>
    </row>
    <row r="30" spans="2:22" ht="15" customHeight="1" x14ac:dyDescent="0.2">
      <c r="B30" s="11" t="s">
        <v>47</v>
      </c>
      <c r="C30" s="61">
        <v>4484</v>
      </c>
      <c r="D30" s="62">
        <v>37.865225468670801</v>
      </c>
      <c r="E30" s="63">
        <v>53</v>
      </c>
      <c r="F30" s="64">
        <v>0.44755953386252301</v>
      </c>
      <c r="G30" s="65">
        <v>47</v>
      </c>
      <c r="H30" s="64">
        <v>0.39689241682148302</v>
      </c>
      <c r="I30" s="65">
        <v>125</v>
      </c>
      <c r="J30" s="64">
        <v>1.0555649383550101</v>
      </c>
      <c r="K30" s="65">
        <v>435</v>
      </c>
      <c r="L30" s="64">
        <v>3.6733659854754301</v>
      </c>
      <c r="M30" s="65">
        <v>3718</v>
      </c>
      <c r="N30" s="64">
        <v>31.396723526431298</v>
      </c>
      <c r="O30" s="66" t="s">
        <v>80</v>
      </c>
      <c r="P30" s="64">
        <v>1.68890390136801E-2</v>
      </c>
      <c r="Q30" s="67">
        <v>104</v>
      </c>
      <c r="R30" s="68">
        <v>0.87823002871136602</v>
      </c>
      <c r="S30" s="69">
        <v>31</v>
      </c>
      <c r="T30" s="70">
        <v>0.26178010471204199</v>
      </c>
      <c r="U30" s="71">
        <v>3626</v>
      </c>
      <c r="V30" s="72">
        <v>100</v>
      </c>
    </row>
    <row r="31" spans="2:22" ht="15" customHeight="1" x14ac:dyDescent="0.2">
      <c r="B31" s="38" t="s">
        <v>48</v>
      </c>
      <c r="C31" s="73">
        <v>3342</v>
      </c>
      <c r="D31" s="74">
        <v>40.235973994702597</v>
      </c>
      <c r="E31" s="75">
        <v>34</v>
      </c>
      <c r="F31" s="76">
        <v>0.4093426438719</v>
      </c>
      <c r="G31" s="77">
        <v>103</v>
      </c>
      <c r="H31" s="76">
        <v>1.2400674211413401</v>
      </c>
      <c r="I31" s="77">
        <v>118</v>
      </c>
      <c r="J31" s="76">
        <v>1.4206597640260099</v>
      </c>
      <c r="K31" s="77">
        <v>192</v>
      </c>
      <c r="L31" s="76">
        <v>2.31158198892367</v>
      </c>
      <c r="M31" s="77">
        <v>2832</v>
      </c>
      <c r="N31" s="76">
        <v>34.095834336624101</v>
      </c>
      <c r="O31" s="81" t="s">
        <v>80</v>
      </c>
      <c r="P31" s="76">
        <v>2.40789790512882E-2</v>
      </c>
      <c r="Q31" s="78">
        <v>61</v>
      </c>
      <c r="R31" s="52">
        <v>0.73440886106429104</v>
      </c>
      <c r="S31" s="79">
        <v>47</v>
      </c>
      <c r="T31" s="80">
        <v>0.565856007705273</v>
      </c>
      <c r="U31" s="59">
        <v>2077</v>
      </c>
      <c r="V31" s="60">
        <v>99.133365430910004</v>
      </c>
    </row>
    <row r="32" spans="2:22" ht="15" customHeight="1" x14ac:dyDescent="0.2">
      <c r="B32" s="11" t="s">
        <v>49</v>
      </c>
      <c r="C32" s="61">
        <v>1591</v>
      </c>
      <c r="D32" s="62">
        <v>45.9295612009238</v>
      </c>
      <c r="E32" s="82" t="s">
        <v>80</v>
      </c>
      <c r="F32" s="64">
        <v>5.7736720554272501E-2</v>
      </c>
      <c r="G32" s="66" t="s">
        <v>80</v>
      </c>
      <c r="H32" s="64">
        <v>5.7736720554272501E-2</v>
      </c>
      <c r="I32" s="65">
        <v>44</v>
      </c>
      <c r="J32" s="64">
        <v>1.2702078521939999</v>
      </c>
      <c r="K32" s="65">
        <v>1327</v>
      </c>
      <c r="L32" s="64">
        <v>38.308314087759797</v>
      </c>
      <c r="M32" s="65">
        <v>216</v>
      </c>
      <c r="N32" s="64">
        <v>6.2355658198614297</v>
      </c>
      <c r="O32" s="65">
        <v>0</v>
      </c>
      <c r="P32" s="64">
        <v>0</v>
      </c>
      <c r="Q32" s="67">
        <v>0</v>
      </c>
      <c r="R32" s="68">
        <v>0</v>
      </c>
      <c r="S32" s="69">
        <v>1308</v>
      </c>
      <c r="T32" s="70">
        <v>37.759815242494199</v>
      </c>
      <c r="U32" s="71">
        <v>973</v>
      </c>
      <c r="V32" s="72">
        <v>100</v>
      </c>
    </row>
    <row r="33" spans="2:22" ht="15" customHeight="1" x14ac:dyDescent="0.2">
      <c r="B33" s="38" t="s">
        <v>50</v>
      </c>
      <c r="C33" s="73">
        <v>3650</v>
      </c>
      <c r="D33" s="74">
        <v>38.068418856904501</v>
      </c>
      <c r="E33" s="75">
        <v>20</v>
      </c>
      <c r="F33" s="76">
        <v>0.208594075928244</v>
      </c>
      <c r="G33" s="77">
        <v>45</v>
      </c>
      <c r="H33" s="76">
        <v>0.46933667083854802</v>
      </c>
      <c r="I33" s="77">
        <v>102</v>
      </c>
      <c r="J33" s="76">
        <v>1.0638297872340401</v>
      </c>
      <c r="K33" s="77">
        <v>369</v>
      </c>
      <c r="L33" s="76">
        <v>3.84856070087609</v>
      </c>
      <c r="M33" s="77">
        <v>3058</v>
      </c>
      <c r="N33" s="76">
        <v>31.894034209428501</v>
      </c>
      <c r="O33" s="77">
        <v>5</v>
      </c>
      <c r="P33" s="76">
        <v>5.2148518982060903E-2</v>
      </c>
      <c r="Q33" s="78">
        <v>51</v>
      </c>
      <c r="R33" s="52">
        <v>0.53191489361702105</v>
      </c>
      <c r="S33" s="79">
        <v>31</v>
      </c>
      <c r="T33" s="80">
        <v>0.32332081768877802</v>
      </c>
      <c r="U33" s="59">
        <v>2312</v>
      </c>
      <c r="V33" s="60">
        <v>100</v>
      </c>
    </row>
    <row r="34" spans="2:22" ht="15" customHeight="1" x14ac:dyDescent="0.2">
      <c r="B34" s="11" t="s">
        <v>51</v>
      </c>
      <c r="C34" s="61">
        <v>487</v>
      </c>
      <c r="D34" s="62">
        <v>39.022435897435898</v>
      </c>
      <c r="E34" s="63">
        <v>42</v>
      </c>
      <c r="F34" s="64">
        <v>3.3653846153846199</v>
      </c>
      <c r="G34" s="65">
        <v>0</v>
      </c>
      <c r="H34" s="64">
        <v>0</v>
      </c>
      <c r="I34" s="65">
        <v>12</v>
      </c>
      <c r="J34" s="64">
        <v>0.96153846153846201</v>
      </c>
      <c r="K34" s="66" t="s">
        <v>80</v>
      </c>
      <c r="L34" s="64">
        <v>0.16025641025640999</v>
      </c>
      <c r="M34" s="65">
        <v>422</v>
      </c>
      <c r="N34" s="64">
        <v>33.814102564102598</v>
      </c>
      <c r="O34" s="65">
        <v>0</v>
      </c>
      <c r="P34" s="64">
        <v>0</v>
      </c>
      <c r="Q34" s="67">
        <v>9</v>
      </c>
      <c r="R34" s="68">
        <v>0.72115384615384603</v>
      </c>
      <c r="S34" s="97" t="s">
        <v>80</v>
      </c>
      <c r="T34" s="70">
        <v>0.16025641025640999</v>
      </c>
      <c r="U34" s="71">
        <v>781</v>
      </c>
      <c r="V34" s="72">
        <v>99.231754161331594</v>
      </c>
    </row>
    <row r="35" spans="2:22" ht="15" customHeight="1" x14ac:dyDescent="0.2">
      <c r="B35" s="38" t="s">
        <v>52</v>
      </c>
      <c r="C35" s="73">
        <v>656</v>
      </c>
      <c r="D35" s="74">
        <v>40.543881334981499</v>
      </c>
      <c r="E35" s="75">
        <v>14</v>
      </c>
      <c r="F35" s="76">
        <v>0.86526576019777501</v>
      </c>
      <c r="G35" s="77">
        <v>10</v>
      </c>
      <c r="H35" s="76">
        <v>0.61804697156983901</v>
      </c>
      <c r="I35" s="77">
        <v>46</v>
      </c>
      <c r="J35" s="76">
        <v>2.8430160692212598</v>
      </c>
      <c r="K35" s="77">
        <v>26</v>
      </c>
      <c r="L35" s="76">
        <v>1.60692212608158</v>
      </c>
      <c r="M35" s="77">
        <v>540</v>
      </c>
      <c r="N35" s="76">
        <v>33.374536464771303</v>
      </c>
      <c r="O35" s="77">
        <v>0</v>
      </c>
      <c r="P35" s="76">
        <v>0</v>
      </c>
      <c r="Q35" s="78">
        <v>20</v>
      </c>
      <c r="R35" s="52">
        <v>1.23609394313968</v>
      </c>
      <c r="S35" s="79">
        <v>6</v>
      </c>
      <c r="T35" s="80">
        <v>0.37082818294190401</v>
      </c>
      <c r="U35" s="59">
        <v>1073</v>
      </c>
      <c r="V35" s="60">
        <v>100</v>
      </c>
    </row>
    <row r="36" spans="2:22" ht="15" customHeight="1" x14ac:dyDescent="0.2">
      <c r="B36" s="11" t="s">
        <v>53</v>
      </c>
      <c r="C36" s="61">
        <v>1571</v>
      </c>
      <c r="D36" s="62">
        <v>37.746275828928397</v>
      </c>
      <c r="E36" s="63">
        <v>21</v>
      </c>
      <c r="F36" s="64">
        <v>0.50456511292647799</v>
      </c>
      <c r="G36" s="65">
        <v>45</v>
      </c>
      <c r="H36" s="64">
        <v>1.0812109562710199</v>
      </c>
      <c r="I36" s="65">
        <v>277</v>
      </c>
      <c r="J36" s="64">
        <v>6.6554541086016297</v>
      </c>
      <c r="K36" s="65">
        <v>147</v>
      </c>
      <c r="L36" s="64">
        <v>3.5319557904853398</v>
      </c>
      <c r="M36" s="65">
        <v>965</v>
      </c>
      <c r="N36" s="64">
        <v>23.185968284478601</v>
      </c>
      <c r="O36" s="65">
        <v>15</v>
      </c>
      <c r="P36" s="64">
        <v>0.36040365209034098</v>
      </c>
      <c r="Q36" s="67">
        <v>101</v>
      </c>
      <c r="R36" s="68">
        <v>2.4267179240749601</v>
      </c>
      <c r="S36" s="69">
        <v>36</v>
      </c>
      <c r="T36" s="70">
        <v>0.86496876501681896</v>
      </c>
      <c r="U36" s="71">
        <v>649</v>
      </c>
      <c r="V36" s="72">
        <v>100</v>
      </c>
    </row>
    <row r="37" spans="2:22" ht="15" customHeight="1" x14ac:dyDescent="0.2">
      <c r="B37" s="38" t="s">
        <v>54</v>
      </c>
      <c r="C37" s="73">
        <v>3265</v>
      </c>
      <c r="D37" s="74">
        <v>36.574437100929799</v>
      </c>
      <c r="E37" s="75">
        <v>6</v>
      </c>
      <c r="F37" s="76">
        <v>6.72118292819536E-2</v>
      </c>
      <c r="G37" s="77">
        <v>40</v>
      </c>
      <c r="H37" s="76">
        <v>0.44807886187969098</v>
      </c>
      <c r="I37" s="77">
        <v>109</v>
      </c>
      <c r="J37" s="76">
        <v>1.2210148986221601</v>
      </c>
      <c r="K37" s="77">
        <v>68</v>
      </c>
      <c r="L37" s="76">
        <v>0.76173406519547404</v>
      </c>
      <c r="M37" s="77">
        <v>2991</v>
      </c>
      <c r="N37" s="76">
        <v>33.505096897053903</v>
      </c>
      <c r="O37" s="81" t="s">
        <v>80</v>
      </c>
      <c r="P37" s="76">
        <v>2.24039430939845E-2</v>
      </c>
      <c r="Q37" s="78">
        <v>49</v>
      </c>
      <c r="R37" s="52">
        <v>0.54889660580262101</v>
      </c>
      <c r="S37" s="79">
        <v>37</v>
      </c>
      <c r="T37" s="80">
        <v>0.41447294723871397</v>
      </c>
      <c r="U37" s="59">
        <v>478</v>
      </c>
      <c r="V37" s="60">
        <v>98.535564853556494</v>
      </c>
    </row>
    <row r="38" spans="2:22" ht="15" customHeight="1" x14ac:dyDescent="0.2">
      <c r="B38" s="11" t="s">
        <v>55</v>
      </c>
      <c r="C38" s="61">
        <v>10155</v>
      </c>
      <c r="D38" s="62">
        <v>36.907141559149601</v>
      </c>
      <c r="E38" s="63">
        <v>12</v>
      </c>
      <c r="F38" s="64">
        <v>4.36125749591132E-2</v>
      </c>
      <c r="G38" s="65">
        <v>286</v>
      </c>
      <c r="H38" s="64">
        <v>1.03943303652553</v>
      </c>
      <c r="I38" s="65">
        <v>1740</v>
      </c>
      <c r="J38" s="64">
        <v>6.3238233690714196</v>
      </c>
      <c r="K38" s="65">
        <v>980</v>
      </c>
      <c r="L38" s="64">
        <v>3.5616936216609099</v>
      </c>
      <c r="M38" s="65">
        <v>7057</v>
      </c>
      <c r="N38" s="64">
        <v>25.6478284572052</v>
      </c>
      <c r="O38" s="65">
        <v>7</v>
      </c>
      <c r="P38" s="64">
        <v>2.5440668726149401E-2</v>
      </c>
      <c r="Q38" s="67">
        <v>73</v>
      </c>
      <c r="R38" s="68">
        <v>0.26530983100127198</v>
      </c>
      <c r="S38" s="69">
        <v>170</v>
      </c>
      <c r="T38" s="70">
        <v>0.61784481192077001</v>
      </c>
      <c r="U38" s="71">
        <v>2538</v>
      </c>
      <c r="V38" s="72">
        <v>100</v>
      </c>
    </row>
    <row r="39" spans="2:22" ht="15" customHeight="1" x14ac:dyDescent="0.2">
      <c r="B39" s="38" t="s">
        <v>56</v>
      </c>
      <c r="C39" s="73">
        <v>631</v>
      </c>
      <c r="D39" s="74">
        <v>44.187675070028</v>
      </c>
      <c r="E39" s="75">
        <v>69</v>
      </c>
      <c r="F39" s="76">
        <v>4.8319327731092399</v>
      </c>
      <c r="G39" s="77">
        <v>7</v>
      </c>
      <c r="H39" s="76">
        <v>0.49019607843137297</v>
      </c>
      <c r="I39" s="77">
        <v>322</v>
      </c>
      <c r="J39" s="76">
        <v>22.5490196078431</v>
      </c>
      <c r="K39" s="77">
        <v>15</v>
      </c>
      <c r="L39" s="76">
        <v>1.05042016806723</v>
      </c>
      <c r="M39" s="77">
        <v>207</v>
      </c>
      <c r="N39" s="76">
        <v>14.495798319327699</v>
      </c>
      <c r="O39" s="81" t="s">
        <v>80</v>
      </c>
      <c r="P39" s="76">
        <v>0.140056022408964</v>
      </c>
      <c r="Q39" s="78">
        <v>9</v>
      </c>
      <c r="R39" s="52">
        <v>0.630252100840336</v>
      </c>
      <c r="S39" s="79">
        <v>36</v>
      </c>
      <c r="T39" s="80">
        <v>2.52100840336134</v>
      </c>
      <c r="U39" s="59">
        <v>853</v>
      </c>
      <c r="V39" s="60">
        <v>98.827667057444302</v>
      </c>
    </row>
    <row r="40" spans="2:22" ht="15" customHeight="1" x14ac:dyDescent="0.2">
      <c r="B40" s="11" t="s">
        <v>57</v>
      </c>
      <c r="C40" s="61">
        <v>18730</v>
      </c>
      <c r="D40" s="62">
        <v>38.074522797959098</v>
      </c>
      <c r="E40" s="63">
        <v>108</v>
      </c>
      <c r="F40" s="64">
        <v>0.219543430975952</v>
      </c>
      <c r="G40" s="65">
        <v>475</v>
      </c>
      <c r="H40" s="64">
        <v>0.96558453438497305</v>
      </c>
      <c r="I40" s="65">
        <v>1983</v>
      </c>
      <c r="J40" s="64">
        <v>4.0310613298640003</v>
      </c>
      <c r="K40" s="65">
        <v>1980</v>
      </c>
      <c r="L40" s="64">
        <v>4.0249629012257797</v>
      </c>
      <c r="M40" s="65">
        <v>14024</v>
      </c>
      <c r="N40" s="64">
        <v>28.5081210741366</v>
      </c>
      <c r="O40" s="65">
        <v>11</v>
      </c>
      <c r="P40" s="64">
        <v>2.23609050068099E-2</v>
      </c>
      <c r="Q40" s="67">
        <v>149</v>
      </c>
      <c r="R40" s="68">
        <v>0.30288862236497099</v>
      </c>
      <c r="S40" s="69">
        <v>288</v>
      </c>
      <c r="T40" s="70">
        <v>0.58544914926920499</v>
      </c>
      <c r="U40" s="71">
        <v>4864</v>
      </c>
      <c r="V40" s="72">
        <v>99.876644736842096</v>
      </c>
    </row>
    <row r="41" spans="2:22" ht="15" customHeight="1" x14ac:dyDescent="0.2">
      <c r="B41" s="38" t="s">
        <v>58</v>
      </c>
      <c r="C41" s="73">
        <v>13585</v>
      </c>
      <c r="D41" s="74">
        <v>36.010603048376403</v>
      </c>
      <c r="E41" s="75">
        <v>140</v>
      </c>
      <c r="F41" s="76">
        <v>0.37110669317428802</v>
      </c>
      <c r="G41" s="77">
        <v>157</v>
      </c>
      <c r="H41" s="76">
        <v>0.41616964877402302</v>
      </c>
      <c r="I41" s="77">
        <v>1183</v>
      </c>
      <c r="J41" s="76">
        <v>3.1358515573227299</v>
      </c>
      <c r="K41" s="77">
        <v>3928</v>
      </c>
      <c r="L41" s="76">
        <v>10.412193505632899</v>
      </c>
      <c r="M41" s="77">
        <v>7688</v>
      </c>
      <c r="N41" s="76">
        <v>20.379058979456602</v>
      </c>
      <c r="O41" s="77">
        <v>11</v>
      </c>
      <c r="P41" s="76">
        <v>2.9158383035122599E-2</v>
      </c>
      <c r="Q41" s="78">
        <v>478</v>
      </c>
      <c r="R41" s="52">
        <v>1.2670642809807799</v>
      </c>
      <c r="S41" s="79">
        <v>744</v>
      </c>
      <c r="T41" s="80">
        <v>1.9721669980119301</v>
      </c>
      <c r="U41" s="59">
        <v>2535</v>
      </c>
      <c r="V41" s="60">
        <v>99.960552268244598</v>
      </c>
    </row>
    <row r="42" spans="2:22" ht="15" customHeight="1" x14ac:dyDescent="0.2">
      <c r="B42" s="11" t="s">
        <v>59</v>
      </c>
      <c r="C42" s="61">
        <v>771</v>
      </c>
      <c r="D42" s="62">
        <v>37.757100881488697</v>
      </c>
      <c r="E42" s="63">
        <v>75</v>
      </c>
      <c r="F42" s="64">
        <v>3.6728697355533799</v>
      </c>
      <c r="G42" s="65">
        <v>5</v>
      </c>
      <c r="H42" s="64">
        <v>0.24485798237022499</v>
      </c>
      <c r="I42" s="65">
        <v>13</v>
      </c>
      <c r="J42" s="64">
        <v>0.63663075416258597</v>
      </c>
      <c r="K42" s="65">
        <v>12</v>
      </c>
      <c r="L42" s="64">
        <v>0.58765915768854105</v>
      </c>
      <c r="M42" s="65">
        <v>664</v>
      </c>
      <c r="N42" s="64">
        <v>32.517140058765897</v>
      </c>
      <c r="O42" s="65">
        <v>0</v>
      </c>
      <c r="P42" s="64">
        <v>0</v>
      </c>
      <c r="Q42" s="96" t="s">
        <v>80</v>
      </c>
      <c r="R42" s="68">
        <v>9.7943192948090105E-2</v>
      </c>
      <c r="S42" s="69">
        <v>24</v>
      </c>
      <c r="T42" s="70">
        <v>1.1753183153770801</v>
      </c>
      <c r="U42" s="71">
        <v>468</v>
      </c>
      <c r="V42" s="72">
        <v>99.572649572649595</v>
      </c>
    </row>
    <row r="43" spans="2:22" ht="15" customHeight="1" x14ac:dyDescent="0.2">
      <c r="B43" s="38" t="s">
        <v>60</v>
      </c>
      <c r="C43" s="73">
        <v>7623</v>
      </c>
      <c r="D43" s="74">
        <v>36.3501978923275</v>
      </c>
      <c r="E43" s="75">
        <v>9</v>
      </c>
      <c r="F43" s="76">
        <v>4.29164083734681E-2</v>
      </c>
      <c r="G43" s="77">
        <v>61</v>
      </c>
      <c r="H43" s="76">
        <v>0.29087787897572798</v>
      </c>
      <c r="I43" s="77">
        <v>177</v>
      </c>
      <c r="J43" s="76">
        <v>0.84402269801153995</v>
      </c>
      <c r="K43" s="77">
        <v>677</v>
      </c>
      <c r="L43" s="76">
        <v>3.2282676076486601</v>
      </c>
      <c r="M43" s="77">
        <v>6413</v>
      </c>
      <c r="N43" s="76">
        <v>30.5803252110057</v>
      </c>
      <c r="O43" s="81" t="s">
        <v>80</v>
      </c>
      <c r="P43" s="76">
        <v>9.5369796385484703E-3</v>
      </c>
      <c r="Q43" s="78">
        <v>284</v>
      </c>
      <c r="R43" s="52">
        <v>1.35425110867388</v>
      </c>
      <c r="S43" s="79">
        <v>53</v>
      </c>
      <c r="T43" s="80">
        <v>0.252729960421535</v>
      </c>
      <c r="U43" s="59">
        <v>3702</v>
      </c>
      <c r="V43" s="60">
        <v>99.891950297136702</v>
      </c>
    </row>
    <row r="44" spans="2:22" ht="15" customHeight="1" x14ac:dyDescent="0.2">
      <c r="B44" s="11" t="s">
        <v>61</v>
      </c>
      <c r="C44" s="61">
        <v>1398</v>
      </c>
      <c r="D44" s="62">
        <v>40</v>
      </c>
      <c r="E44" s="63">
        <v>219</v>
      </c>
      <c r="F44" s="64">
        <v>6.2660944206008597</v>
      </c>
      <c r="G44" s="65">
        <v>18</v>
      </c>
      <c r="H44" s="64">
        <v>0.515021459227468</v>
      </c>
      <c r="I44" s="65">
        <v>89</v>
      </c>
      <c r="J44" s="64">
        <v>2.5464949928469198</v>
      </c>
      <c r="K44" s="65">
        <v>80</v>
      </c>
      <c r="L44" s="64">
        <v>2.28898426323319</v>
      </c>
      <c r="M44" s="65">
        <v>942</v>
      </c>
      <c r="N44" s="64">
        <v>26.952789699570801</v>
      </c>
      <c r="O44" s="66" t="s">
        <v>80</v>
      </c>
      <c r="P44" s="64">
        <v>5.7224606580829798E-2</v>
      </c>
      <c r="Q44" s="67">
        <v>48</v>
      </c>
      <c r="R44" s="68">
        <v>1.3733905579399099</v>
      </c>
      <c r="S44" s="69">
        <v>42</v>
      </c>
      <c r="T44" s="70">
        <v>1.2017167381974201</v>
      </c>
      <c r="U44" s="71">
        <v>1774</v>
      </c>
      <c r="V44" s="72">
        <v>99.6054114994363</v>
      </c>
    </row>
    <row r="45" spans="2:22" ht="15" customHeight="1" x14ac:dyDescent="0.2">
      <c r="B45" s="38" t="s">
        <v>62</v>
      </c>
      <c r="C45" s="73">
        <v>2534</v>
      </c>
      <c r="D45" s="74">
        <v>39.3295048890269</v>
      </c>
      <c r="E45" s="75">
        <v>47</v>
      </c>
      <c r="F45" s="76">
        <v>0.729473847586528</v>
      </c>
      <c r="G45" s="77">
        <v>49</v>
      </c>
      <c r="H45" s="76">
        <v>0.76051528790935896</v>
      </c>
      <c r="I45" s="77">
        <v>292</v>
      </c>
      <c r="J45" s="76">
        <v>4.5320502871333197</v>
      </c>
      <c r="K45" s="77">
        <v>44</v>
      </c>
      <c r="L45" s="76">
        <v>0.68291168710228201</v>
      </c>
      <c r="M45" s="77">
        <v>1974</v>
      </c>
      <c r="N45" s="76">
        <v>30.637901598634201</v>
      </c>
      <c r="O45" s="77">
        <v>7</v>
      </c>
      <c r="P45" s="76">
        <v>0.108645041129908</v>
      </c>
      <c r="Q45" s="78">
        <v>121</v>
      </c>
      <c r="R45" s="52">
        <v>1.8780071395312701</v>
      </c>
      <c r="S45" s="79">
        <v>60</v>
      </c>
      <c r="T45" s="80">
        <v>0.93124320968492902</v>
      </c>
      <c r="U45" s="59">
        <v>1312</v>
      </c>
      <c r="V45" s="60">
        <v>100</v>
      </c>
    </row>
    <row r="46" spans="2:22" ht="15" customHeight="1" x14ac:dyDescent="0.2">
      <c r="B46" s="11" t="s">
        <v>63</v>
      </c>
      <c r="C46" s="61">
        <v>9134</v>
      </c>
      <c r="D46" s="62">
        <v>34.958665033680298</v>
      </c>
      <c r="E46" s="63">
        <v>11</v>
      </c>
      <c r="F46" s="64">
        <v>4.2100428658909998E-2</v>
      </c>
      <c r="G46" s="65">
        <v>167</v>
      </c>
      <c r="H46" s="64">
        <v>0.639161053276179</v>
      </c>
      <c r="I46" s="65">
        <v>345</v>
      </c>
      <c r="J46" s="64">
        <v>1.32042253521127</v>
      </c>
      <c r="K46" s="65">
        <v>588</v>
      </c>
      <c r="L46" s="64">
        <v>2.2504592774035501</v>
      </c>
      <c r="M46" s="65">
        <v>7889</v>
      </c>
      <c r="N46" s="64">
        <v>30.193661971830998</v>
      </c>
      <c r="O46" s="65">
        <v>4</v>
      </c>
      <c r="P46" s="64">
        <v>1.5309246785058199E-2</v>
      </c>
      <c r="Q46" s="67">
        <v>130</v>
      </c>
      <c r="R46" s="68">
        <v>0.49755052051439103</v>
      </c>
      <c r="S46" s="69">
        <v>90</v>
      </c>
      <c r="T46" s="70">
        <v>0.34445805266380902</v>
      </c>
      <c r="U46" s="71">
        <v>3220</v>
      </c>
      <c r="V46" s="72">
        <v>99.596273291925499</v>
      </c>
    </row>
    <row r="47" spans="2:22" ht="15" customHeight="1" x14ac:dyDescent="0.2">
      <c r="B47" s="38" t="s">
        <v>64</v>
      </c>
      <c r="C47" s="73">
        <v>820</v>
      </c>
      <c r="D47" s="74">
        <v>35.057716973065403</v>
      </c>
      <c r="E47" s="75">
        <v>8</v>
      </c>
      <c r="F47" s="76">
        <v>0.34202650705429699</v>
      </c>
      <c r="G47" s="81" t="s">
        <v>80</v>
      </c>
      <c r="H47" s="76">
        <v>8.5506626763574206E-2</v>
      </c>
      <c r="I47" s="77">
        <v>71</v>
      </c>
      <c r="J47" s="76">
        <v>3.0354852501068801</v>
      </c>
      <c r="K47" s="77">
        <v>37</v>
      </c>
      <c r="L47" s="76">
        <v>1.5818725951261201</v>
      </c>
      <c r="M47" s="77">
        <v>680</v>
      </c>
      <c r="N47" s="76">
        <v>29.0722530996152</v>
      </c>
      <c r="O47" s="77">
        <v>0</v>
      </c>
      <c r="P47" s="76">
        <v>0</v>
      </c>
      <c r="Q47" s="78">
        <v>22</v>
      </c>
      <c r="R47" s="52">
        <v>0.94057289439931602</v>
      </c>
      <c r="S47" s="79">
        <v>11</v>
      </c>
      <c r="T47" s="80">
        <v>0.47028644719965801</v>
      </c>
      <c r="U47" s="59">
        <v>291</v>
      </c>
      <c r="V47" s="60">
        <v>100</v>
      </c>
    </row>
    <row r="48" spans="2:22" ht="15" customHeight="1" x14ac:dyDescent="0.2">
      <c r="B48" s="11" t="s">
        <v>65</v>
      </c>
      <c r="C48" s="61">
        <v>2976</v>
      </c>
      <c r="D48" s="62">
        <v>35.6578001437815</v>
      </c>
      <c r="E48" s="63">
        <v>7</v>
      </c>
      <c r="F48" s="64">
        <v>8.3872513779055802E-2</v>
      </c>
      <c r="G48" s="65">
        <v>16</v>
      </c>
      <c r="H48" s="64">
        <v>0.19170860292355599</v>
      </c>
      <c r="I48" s="65">
        <v>64</v>
      </c>
      <c r="J48" s="64">
        <v>0.76683441169422495</v>
      </c>
      <c r="K48" s="65">
        <v>629</v>
      </c>
      <c r="L48" s="64">
        <v>7.5365444524322998</v>
      </c>
      <c r="M48" s="65">
        <v>2199</v>
      </c>
      <c r="N48" s="64">
        <v>26.347951114306301</v>
      </c>
      <c r="O48" s="66" t="s">
        <v>80</v>
      </c>
      <c r="P48" s="64">
        <v>2.3963575365444498E-2</v>
      </c>
      <c r="Q48" s="67">
        <v>59</v>
      </c>
      <c r="R48" s="68">
        <v>0.70692547328061395</v>
      </c>
      <c r="S48" s="69">
        <v>42</v>
      </c>
      <c r="T48" s="70">
        <v>0.50323508267433503</v>
      </c>
      <c r="U48" s="71">
        <v>1219</v>
      </c>
      <c r="V48" s="72">
        <v>100</v>
      </c>
    </row>
    <row r="49" spans="1:22" ht="15" customHeight="1" x14ac:dyDescent="0.2">
      <c r="B49" s="38" t="s">
        <v>66</v>
      </c>
      <c r="C49" s="73">
        <v>373</v>
      </c>
      <c r="D49" s="74">
        <v>43.171296296296298</v>
      </c>
      <c r="E49" s="75">
        <v>28</v>
      </c>
      <c r="F49" s="76">
        <v>3.24074074074074</v>
      </c>
      <c r="G49" s="77">
        <v>5</v>
      </c>
      <c r="H49" s="76">
        <v>0.57870370370370405</v>
      </c>
      <c r="I49" s="81" t="s">
        <v>80</v>
      </c>
      <c r="J49" s="76">
        <v>0.23148148148148101</v>
      </c>
      <c r="K49" s="81" t="s">
        <v>80</v>
      </c>
      <c r="L49" s="76">
        <v>0.23148148148148101</v>
      </c>
      <c r="M49" s="77">
        <v>332</v>
      </c>
      <c r="N49" s="76">
        <v>38.425925925925903</v>
      </c>
      <c r="O49" s="77">
        <v>0</v>
      </c>
      <c r="P49" s="76">
        <v>0</v>
      </c>
      <c r="Q49" s="78">
        <v>4</v>
      </c>
      <c r="R49" s="52">
        <v>0.46296296296296302</v>
      </c>
      <c r="S49" s="98" t="s">
        <v>80</v>
      </c>
      <c r="T49" s="80">
        <v>0.23148148148148101</v>
      </c>
      <c r="U49" s="59">
        <v>668</v>
      </c>
      <c r="V49" s="60">
        <v>100</v>
      </c>
    </row>
    <row r="50" spans="1:22" ht="15" customHeight="1" x14ac:dyDescent="0.2">
      <c r="B50" s="11" t="s">
        <v>67</v>
      </c>
      <c r="C50" s="61">
        <v>3400</v>
      </c>
      <c r="D50" s="62">
        <v>38.759689922480597</v>
      </c>
      <c r="E50" s="63">
        <v>4</v>
      </c>
      <c r="F50" s="64">
        <v>4.5599635202918397E-2</v>
      </c>
      <c r="G50" s="65">
        <v>16</v>
      </c>
      <c r="H50" s="64">
        <v>0.182398540811674</v>
      </c>
      <c r="I50" s="65">
        <v>69</v>
      </c>
      <c r="J50" s="64">
        <v>0.78659370725034194</v>
      </c>
      <c r="K50" s="65">
        <v>564</v>
      </c>
      <c r="L50" s="64">
        <v>6.4295485636114904</v>
      </c>
      <c r="M50" s="65">
        <v>2722</v>
      </c>
      <c r="N50" s="64">
        <v>31.030551755586</v>
      </c>
      <c r="O50" s="66" t="s">
        <v>80</v>
      </c>
      <c r="P50" s="64">
        <v>2.2799817601459198E-2</v>
      </c>
      <c r="Q50" s="67">
        <v>23</v>
      </c>
      <c r="R50" s="68">
        <v>0.26219790241678098</v>
      </c>
      <c r="S50" s="69">
        <v>25</v>
      </c>
      <c r="T50" s="70">
        <v>0.28499772001823998</v>
      </c>
      <c r="U50" s="71">
        <v>1802</v>
      </c>
      <c r="V50" s="72">
        <v>100</v>
      </c>
    </row>
    <row r="51" spans="1:22" ht="15" customHeight="1" x14ac:dyDescent="0.2">
      <c r="B51" s="38" t="s">
        <v>68</v>
      </c>
      <c r="C51" s="73">
        <v>52751</v>
      </c>
      <c r="D51" s="74">
        <v>39.939278305243903</v>
      </c>
      <c r="E51" s="75">
        <v>271</v>
      </c>
      <c r="F51" s="76">
        <v>0.20518178652008701</v>
      </c>
      <c r="G51" s="77">
        <v>457</v>
      </c>
      <c r="H51" s="76">
        <v>0.346007662139039</v>
      </c>
      <c r="I51" s="77">
        <v>21613</v>
      </c>
      <c r="J51" s="76">
        <v>16.3638153212496</v>
      </c>
      <c r="K51" s="77">
        <v>5455</v>
      </c>
      <c r="L51" s="76">
        <v>4.1301352231257296</v>
      </c>
      <c r="M51" s="77">
        <v>23817</v>
      </c>
      <c r="N51" s="76">
        <v>18.032526234497801</v>
      </c>
      <c r="O51" s="77">
        <v>37</v>
      </c>
      <c r="P51" s="76">
        <v>2.8013749451081899E-2</v>
      </c>
      <c r="Q51" s="78">
        <v>1101</v>
      </c>
      <c r="R51" s="52">
        <v>0.83359832826057301</v>
      </c>
      <c r="S51" s="79">
        <v>4377</v>
      </c>
      <c r="T51" s="80">
        <v>3.3139508472266401</v>
      </c>
      <c r="U51" s="59">
        <v>8472</v>
      </c>
      <c r="V51" s="60">
        <v>99.988196411709197</v>
      </c>
    </row>
    <row r="52" spans="1:22" ht="15" customHeight="1" x14ac:dyDescent="0.2">
      <c r="B52" s="11" t="s">
        <v>69</v>
      </c>
      <c r="C52" s="61">
        <v>1286</v>
      </c>
      <c r="D52" s="62">
        <v>37.712609970674499</v>
      </c>
      <c r="E52" s="63">
        <v>13</v>
      </c>
      <c r="F52" s="64">
        <v>0.38123167155425203</v>
      </c>
      <c r="G52" s="65">
        <v>12</v>
      </c>
      <c r="H52" s="64">
        <v>0.351906158357771</v>
      </c>
      <c r="I52" s="65">
        <v>94</v>
      </c>
      <c r="J52" s="64">
        <v>2.7565982404692102</v>
      </c>
      <c r="K52" s="65">
        <v>22</v>
      </c>
      <c r="L52" s="64">
        <v>0.64516129032258096</v>
      </c>
      <c r="M52" s="65">
        <v>1103</v>
      </c>
      <c r="N52" s="64">
        <v>32.346041055718501</v>
      </c>
      <c r="O52" s="65">
        <v>12</v>
      </c>
      <c r="P52" s="64">
        <v>0.351906158357771</v>
      </c>
      <c r="Q52" s="67">
        <v>30</v>
      </c>
      <c r="R52" s="68">
        <v>0.87976539589442804</v>
      </c>
      <c r="S52" s="69">
        <v>63</v>
      </c>
      <c r="T52" s="70">
        <v>1.8475073313782999</v>
      </c>
      <c r="U52" s="71">
        <v>981</v>
      </c>
      <c r="V52" s="72">
        <v>100</v>
      </c>
    </row>
    <row r="53" spans="1:22" ht="15" customHeight="1" x14ac:dyDescent="0.2">
      <c r="B53" s="38" t="s">
        <v>70</v>
      </c>
      <c r="C53" s="73">
        <v>1398</v>
      </c>
      <c r="D53" s="74">
        <v>37.299893276414103</v>
      </c>
      <c r="E53" s="75">
        <v>18</v>
      </c>
      <c r="F53" s="76">
        <v>0.48025613660618999</v>
      </c>
      <c r="G53" s="77">
        <v>24</v>
      </c>
      <c r="H53" s="76">
        <v>0.64034151547492002</v>
      </c>
      <c r="I53" s="77">
        <v>16</v>
      </c>
      <c r="J53" s="76">
        <v>0.42689434364994699</v>
      </c>
      <c r="K53" s="77">
        <v>31</v>
      </c>
      <c r="L53" s="76">
        <v>0.82710779082177199</v>
      </c>
      <c r="M53" s="77">
        <v>1291</v>
      </c>
      <c r="N53" s="76">
        <v>34.445037353255103</v>
      </c>
      <c r="O53" s="81" t="s">
        <v>80</v>
      </c>
      <c r="P53" s="76">
        <v>5.3361792956243298E-2</v>
      </c>
      <c r="Q53" s="78">
        <v>16</v>
      </c>
      <c r="R53" s="52">
        <v>0.42689434364994699</v>
      </c>
      <c r="S53" s="79">
        <v>8</v>
      </c>
      <c r="T53" s="80">
        <v>0.213447171824973</v>
      </c>
      <c r="U53" s="59">
        <v>295</v>
      </c>
      <c r="V53" s="60">
        <v>100</v>
      </c>
    </row>
    <row r="54" spans="1:22" ht="15" customHeight="1" x14ac:dyDescent="0.2">
      <c r="B54" s="11" t="s">
        <v>71</v>
      </c>
      <c r="C54" s="61">
        <v>5825</v>
      </c>
      <c r="D54" s="62">
        <v>37.464625675328001</v>
      </c>
      <c r="E54" s="63">
        <v>18</v>
      </c>
      <c r="F54" s="64">
        <v>0.11577051710831</v>
      </c>
      <c r="G54" s="65">
        <v>113</v>
      </c>
      <c r="H54" s="64">
        <v>0.72678157962438905</v>
      </c>
      <c r="I54" s="65">
        <v>308</v>
      </c>
      <c r="J54" s="64">
        <v>1.9809621816310801</v>
      </c>
      <c r="K54" s="65">
        <v>1218</v>
      </c>
      <c r="L54" s="64">
        <v>7.8338049909956302</v>
      </c>
      <c r="M54" s="65">
        <v>3952</v>
      </c>
      <c r="N54" s="64">
        <v>25.418060200668901</v>
      </c>
      <c r="O54" s="66" t="s">
        <v>80</v>
      </c>
      <c r="P54" s="64">
        <v>1.2863390789812201E-2</v>
      </c>
      <c r="Q54" s="67">
        <v>214</v>
      </c>
      <c r="R54" s="68">
        <v>1.3763828145099</v>
      </c>
      <c r="S54" s="69">
        <v>105</v>
      </c>
      <c r="T54" s="70">
        <v>0.67532801646513996</v>
      </c>
      <c r="U54" s="71">
        <v>1984</v>
      </c>
      <c r="V54" s="72">
        <v>100</v>
      </c>
    </row>
    <row r="55" spans="1:22" ht="15" customHeight="1" x14ac:dyDescent="0.2">
      <c r="B55" s="38" t="s">
        <v>72</v>
      </c>
      <c r="C55" s="73">
        <v>6707</v>
      </c>
      <c r="D55" s="74">
        <v>37.956989247311803</v>
      </c>
      <c r="E55" s="75">
        <v>85</v>
      </c>
      <c r="F55" s="76">
        <v>0.481041312959819</v>
      </c>
      <c r="G55" s="77">
        <v>431</v>
      </c>
      <c r="H55" s="76">
        <v>2.4391624221844901</v>
      </c>
      <c r="I55" s="77">
        <v>768</v>
      </c>
      <c r="J55" s="76">
        <v>4.3463497453310698</v>
      </c>
      <c r="K55" s="77">
        <v>292</v>
      </c>
      <c r="L55" s="76">
        <v>1.65251839275608</v>
      </c>
      <c r="M55" s="77">
        <v>4598</v>
      </c>
      <c r="N55" s="76">
        <v>26.021505376344098</v>
      </c>
      <c r="O55" s="77">
        <v>42</v>
      </c>
      <c r="P55" s="76">
        <v>0.237691001697793</v>
      </c>
      <c r="Q55" s="78">
        <v>491</v>
      </c>
      <c r="R55" s="52">
        <v>2.77872099603848</v>
      </c>
      <c r="S55" s="79">
        <v>220</v>
      </c>
      <c r="T55" s="80">
        <v>1.2450481041313</v>
      </c>
      <c r="U55" s="59">
        <v>2256</v>
      </c>
      <c r="V55" s="60">
        <v>100</v>
      </c>
    </row>
    <row r="56" spans="1:22" ht="15" customHeight="1" x14ac:dyDescent="0.2">
      <c r="B56" s="11" t="s">
        <v>73</v>
      </c>
      <c r="C56" s="61">
        <v>1135</v>
      </c>
      <c r="D56" s="62">
        <v>36.460006424670702</v>
      </c>
      <c r="E56" s="63">
        <v>0</v>
      </c>
      <c r="F56" s="64">
        <v>0</v>
      </c>
      <c r="G56" s="65">
        <v>10</v>
      </c>
      <c r="H56" s="64">
        <v>0.32123353678124</v>
      </c>
      <c r="I56" s="65">
        <v>7</v>
      </c>
      <c r="J56" s="64">
        <v>0.22486347574686799</v>
      </c>
      <c r="K56" s="65">
        <v>42</v>
      </c>
      <c r="L56" s="64">
        <v>1.3491808544812101</v>
      </c>
      <c r="M56" s="65">
        <v>1072</v>
      </c>
      <c r="N56" s="64">
        <v>34.436235142948902</v>
      </c>
      <c r="O56" s="65">
        <v>0</v>
      </c>
      <c r="P56" s="64">
        <v>0</v>
      </c>
      <c r="Q56" s="67">
        <v>4</v>
      </c>
      <c r="R56" s="68">
        <v>0.12849341471249601</v>
      </c>
      <c r="S56" s="69">
        <v>12</v>
      </c>
      <c r="T56" s="70">
        <v>0.38548024413748799</v>
      </c>
      <c r="U56" s="71">
        <v>733</v>
      </c>
      <c r="V56" s="72">
        <v>100</v>
      </c>
    </row>
    <row r="57" spans="1:22" ht="15" customHeight="1" x14ac:dyDescent="0.2">
      <c r="B57" s="38" t="s">
        <v>74</v>
      </c>
      <c r="C57" s="73">
        <v>1578</v>
      </c>
      <c r="D57" s="74">
        <v>40.586419753086403</v>
      </c>
      <c r="E57" s="75">
        <v>21</v>
      </c>
      <c r="F57" s="76">
        <v>0.54012345679012297</v>
      </c>
      <c r="G57" s="77">
        <v>30</v>
      </c>
      <c r="H57" s="76">
        <v>0.77160493827160503</v>
      </c>
      <c r="I57" s="77">
        <v>91</v>
      </c>
      <c r="J57" s="76">
        <v>2.3405349794238699</v>
      </c>
      <c r="K57" s="77">
        <v>174</v>
      </c>
      <c r="L57" s="76">
        <v>4.4753086419753103</v>
      </c>
      <c r="M57" s="77">
        <v>1232</v>
      </c>
      <c r="N57" s="76">
        <v>31.6872427983539</v>
      </c>
      <c r="O57" s="81" t="s">
        <v>80</v>
      </c>
      <c r="P57" s="76">
        <v>5.1440329218106998E-2</v>
      </c>
      <c r="Q57" s="78">
        <v>28</v>
      </c>
      <c r="R57" s="52">
        <v>0.72016460905349799</v>
      </c>
      <c r="S57" s="79">
        <v>15</v>
      </c>
      <c r="T57" s="80">
        <v>0.38580246913580202</v>
      </c>
      <c r="U57" s="59">
        <v>2242</v>
      </c>
      <c r="V57" s="60">
        <v>99.955396966993803</v>
      </c>
    </row>
    <row r="58" spans="1:22" ht="15" customHeight="1" thickBot="1" x14ac:dyDescent="0.25">
      <c r="B58" s="14" t="s">
        <v>75</v>
      </c>
      <c r="C58" s="83">
        <v>344</v>
      </c>
      <c r="D58" s="84">
        <v>40.952380952380899</v>
      </c>
      <c r="E58" s="85">
        <v>5</v>
      </c>
      <c r="F58" s="86">
        <v>0.59523809523809501</v>
      </c>
      <c r="G58" s="88" t="s">
        <v>80</v>
      </c>
      <c r="H58" s="86">
        <v>0.238095238095238</v>
      </c>
      <c r="I58" s="87">
        <v>23</v>
      </c>
      <c r="J58" s="86">
        <v>2.7380952380952399</v>
      </c>
      <c r="K58" s="87">
        <v>5</v>
      </c>
      <c r="L58" s="86">
        <v>0.59523809523809501</v>
      </c>
      <c r="M58" s="87">
        <v>307</v>
      </c>
      <c r="N58" s="86">
        <v>36.547619047619101</v>
      </c>
      <c r="O58" s="87">
        <v>0</v>
      </c>
      <c r="P58" s="86">
        <v>0</v>
      </c>
      <c r="Q58" s="99" t="s">
        <v>80</v>
      </c>
      <c r="R58" s="90">
        <v>0.238095238095238</v>
      </c>
      <c r="S58" s="100" t="s">
        <v>80</v>
      </c>
      <c r="T58" s="92">
        <v>0.238095238095238</v>
      </c>
      <c r="U58" s="93">
        <v>349</v>
      </c>
      <c r="V58" s="94">
        <v>100</v>
      </c>
    </row>
    <row r="59" spans="1:22" x14ac:dyDescent="0.2">
      <c r="B59" s="15"/>
    </row>
    <row r="60" spans="1:22" x14ac:dyDescent="0.2">
      <c r="B60" s="15" t="str">
        <f>CONCATENATE("NOTE: Table reads (for US Totals): Of all ",TEXT(C7,"#,##0")," public school female students with disabilities served solely under Section 504 of the Rehabilitation Act of 1973, ",TEXT(E7,"#,##0")," (",TEXT(F7,"0.0"),"%) are American Indian or Alaska Native.")</f>
        <v>NOTE: Table reads (for US Totals): Of all 278,094 public school female students with disabilities served solely under Section 504 of the Rehabilitation Act of 1973, 2,279 (0.3%) are American Indian or Alaska Native.</v>
      </c>
    </row>
    <row r="61" spans="1:22" x14ac:dyDescent="0.2">
      <c r="B61" s="15" t="s">
        <v>76</v>
      </c>
    </row>
    <row r="62" spans="1:22" ht="14.1" customHeight="1" x14ac:dyDescent="0.2">
      <c r="A62" s="13"/>
      <c r="B62" s="49" t="s">
        <v>22</v>
      </c>
      <c r="C62" s="10"/>
      <c r="D62" s="10"/>
      <c r="E62" s="35"/>
      <c r="F62" s="35"/>
      <c r="G62" s="35"/>
      <c r="H62" s="35"/>
      <c r="I62" s="35"/>
      <c r="J62" s="35"/>
      <c r="S62" s="2"/>
      <c r="T62" s="2"/>
      <c r="U62" s="35"/>
      <c r="V62" s="36"/>
    </row>
  </sheetData>
  <mergeCells count="14">
    <mergeCell ref="B4:B6"/>
    <mergeCell ref="E4:R4"/>
    <mergeCell ref="B2:V2"/>
    <mergeCell ref="S4:T5"/>
    <mergeCell ref="E5:F5"/>
    <mergeCell ref="G5:H5"/>
    <mergeCell ref="I5:J5"/>
    <mergeCell ref="K5:L5"/>
    <mergeCell ref="M5:N5"/>
    <mergeCell ref="O5:P5"/>
    <mergeCell ref="Q5:R5"/>
    <mergeCell ref="C5:D5"/>
    <mergeCell ref="U4:U5"/>
    <mergeCell ref="V4:V5"/>
  </mergeCells>
  <phoneticPr fontId="15" type="noConversion"/>
  <printOptions horizontalCentered="1"/>
  <pageMargins left="0.25" right="0.2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Index</vt:lpstr>
      <vt:lpstr>SwD 504 Enrollment</vt:lpstr>
      <vt:lpstr>SwD 504 Enrollment - Male</vt:lpstr>
      <vt:lpstr>SwD 504 Enrollment - Female</vt:lpstr>
      <vt:lpstr>'SwD 504 Enrollment'!Print_Area</vt:lpstr>
      <vt:lpstr>'SwD 504 Enrollment - Female'!Print_Area</vt:lpstr>
      <vt:lpstr>'SwD 504 Enrollment - Male'!Print_Area</vt:lpstr>
    </vt:vector>
  </TitlesOfParts>
  <Company>AIR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Bandeira de Mello</dc:creator>
  <cp:lastModifiedBy>Mary Schifferli</cp:lastModifiedBy>
  <cp:lastPrinted>2015-07-11T01:34:05Z</cp:lastPrinted>
  <dcterms:created xsi:type="dcterms:W3CDTF">2014-03-02T22:16:30Z</dcterms:created>
  <dcterms:modified xsi:type="dcterms:W3CDTF">2015-07-14T17:33:05Z</dcterms:modified>
</cp:coreProperties>
</file>