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3585" yWindow="1125" windowWidth="20730" windowHeight="11760" tabRatio="913" activeTab="2"/>
  </bookViews>
  <sheets>
    <sheet name="NV SwD" sheetId="139" r:id="rId1"/>
    <sheet name="NV SwoD" sheetId="86" r:id="rId2"/>
    <sheet name="NV Total" sheetId="35"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#REF!</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'NV Total'!$A$6:$AB$39</definedName>
    <definedName name="NY">#REF!</definedName>
    <definedName name="OH">#REF!</definedName>
    <definedName name="OK">#REF!</definedName>
    <definedName name="OR">#REF!</definedName>
    <definedName name="PA">#REF!</definedName>
    <definedName name="_xlnm.Print_Area" localSheetId="0">'NV SwD'!$B$1:$AB$48</definedName>
    <definedName name="_xlnm.Print_Area" localSheetId="1">'NV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B45" i="35" l="1"/>
  <c r="M48" i="139"/>
  <c r="K48" i="139"/>
  <c r="I48" i="139"/>
  <c r="G48" i="139"/>
  <c r="E48" i="139"/>
  <c r="B45" i="139"/>
  <c r="B44" i="139"/>
  <c r="B2" i="139"/>
  <c r="M48" i="86"/>
  <c r="K48" i="86"/>
  <c r="I48" i="86"/>
  <c r="G48" i="86"/>
  <c r="E48" i="86"/>
  <c r="B41" i="86"/>
  <c r="B2" i="86"/>
  <c r="M48" i="35"/>
  <c r="K48" i="35"/>
  <c r="I48" i="35"/>
  <c r="G48" i="35"/>
  <c r="E48" i="35"/>
  <c r="B44" i="35"/>
  <c r="B2" i="35"/>
</calcChain>
</file>

<file path=xl/sharedStrings.xml><?xml version="1.0" encoding="utf-8"?>
<sst xmlns="http://schemas.openxmlformats.org/spreadsheetml/2006/main" count="562" uniqueCount="54">
  <si>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</si>
  <si>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</si>
  <si>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</si>
  <si>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</si>
  <si>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</si>
  <si>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</si>
  <si>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</si>
  <si>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</si>
  <si>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</si>
  <si>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</si>
  <si>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</si>
  <si>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</si>
  <si>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</si>
  <si>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</si>
  <si>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</si>
  <si>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</si>
  <si>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Nevada</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</si>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</sst>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4" fontId="3" fillId="2" borderId="15"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40" xfId="2" quotePrefix="1" applyNumberFormat="1" applyFont="1" applyFill="1" applyBorder="1" applyAlignment="1">
      <alignment horizontal="right"/>
    </xf>
    <xf numFmtId="164" fontId="3" fillId="2" borderId="44"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enableFormatConditionsCalculation="0">
    <pageSetUpPr fitToPage="1"/>
  </sheetPr>
  <dimension ref="A1:AR56"/>
  <sheetViews>
    <sheetView showGridLines="0" topLeftCell="A31" workbookViewId="0"/>
  </sheetViews>
  <sheetFormatPr defaultColWidth="8.85546875" defaultRowHeight="15" x14ac:dyDescent="0.25"/>
  <cols>
    <col min="3" max="3" width="36.85546875" customWidth="1"/>
    <col min="4" max="4" width="10.28515625" customWidth="1"/>
    <col min="5" max="28" width="10.85546875" customWidth="1"/>
  </cols>
  <sheetData>
    <row r="1" spans="1:44" s="33" customFormat="1" ht="15" customHeight="1" x14ac:dyDescent="0.2">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x14ac:dyDescent="0.25">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x14ac:dyDescent="0.3">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4.95" customHeight="1" x14ac:dyDescent="0.2">
      <c r="A4" s="45"/>
      <c r="B4" s="166"/>
      <c r="C4" s="168" t="s">
        <v>17</v>
      </c>
      <c r="D4" s="170" t="s">
        <v>0</v>
      </c>
      <c r="E4" s="172" t="s">
        <v>46</v>
      </c>
      <c r="F4" s="173"/>
      <c r="G4" s="172" t="s">
        <v>19</v>
      </c>
      <c r="H4" s="173"/>
      <c r="I4" s="172" t="s">
        <v>47</v>
      </c>
      <c r="J4" s="173"/>
      <c r="K4" s="178" t="s">
        <v>48</v>
      </c>
      <c r="L4" s="179"/>
      <c r="M4" s="179"/>
      <c r="N4" s="179"/>
      <c r="O4" s="179"/>
      <c r="P4" s="179"/>
      <c r="Q4" s="179"/>
      <c r="R4" s="179"/>
      <c r="S4" s="179"/>
      <c r="T4" s="179"/>
      <c r="U4" s="179"/>
      <c r="V4" s="179"/>
      <c r="W4" s="179"/>
      <c r="X4" s="180"/>
      <c r="Y4" s="172" t="s">
        <v>49</v>
      </c>
      <c r="Z4" s="173"/>
      <c r="AA4" s="185" t="s">
        <v>23</v>
      </c>
      <c r="AB4" s="187" t="s">
        <v>24</v>
      </c>
      <c r="AC4" s="165"/>
      <c r="AD4" s="165"/>
      <c r="AE4" s="165"/>
      <c r="AF4" s="165"/>
      <c r="AG4" s="181"/>
    </row>
    <row r="5" spans="1:44" s="46" customFormat="1" ht="24.95" customHeight="1" x14ac:dyDescent="0.2">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8"/>
      <c r="AC5" s="165"/>
      <c r="AD5" s="165"/>
      <c r="AE5" s="165"/>
      <c r="AF5" s="165"/>
      <c r="AG5" s="181"/>
    </row>
    <row r="6" spans="1:44" s="46" customFormat="1" ht="15" customHeight="1" thickBot="1" x14ac:dyDescent="0.3">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5"/>
      <c r="AD6" s="165"/>
      <c r="AE6" s="165"/>
      <c r="AF6" s="165"/>
      <c r="AG6" s="181"/>
      <c r="AH6"/>
      <c r="AI6"/>
      <c r="AJ6"/>
      <c r="AK6"/>
      <c r="AL6"/>
      <c r="AM6"/>
      <c r="AN6"/>
      <c r="AO6"/>
      <c r="AP6"/>
      <c r="AQ6"/>
      <c r="AR6"/>
    </row>
    <row r="7" spans="1:44" s="6" customFormat="1" ht="15" customHeight="1" x14ac:dyDescent="0.2">
      <c r="A7" s="1" t="s">
        <v>1</v>
      </c>
      <c r="B7" s="162" t="s">
        <v>16</v>
      </c>
      <c r="C7" s="2"/>
      <c r="D7" s="3" t="s">
        <v>2</v>
      </c>
      <c r="E7" s="67">
        <v>0</v>
      </c>
      <c r="F7" s="68">
        <v>0</v>
      </c>
      <c r="G7" s="67">
        <v>0</v>
      </c>
      <c r="H7" s="68">
        <v>0</v>
      </c>
      <c r="I7" s="67">
        <v>0</v>
      </c>
      <c r="J7" s="68">
        <v>0</v>
      </c>
      <c r="K7" s="69">
        <v>0</v>
      </c>
      <c r="L7" s="70">
        <v>0</v>
      </c>
      <c r="M7" s="71">
        <v>0</v>
      </c>
      <c r="N7" s="70">
        <v>0</v>
      </c>
      <c r="O7" s="71">
        <v>0</v>
      </c>
      <c r="P7" s="70">
        <v>0</v>
      </c>
      <c r="Q7" s="71">
        <v>0</v>
      </c>
      <c r="R7" s="70">
        <v>0</v>
      </c>
      <c r="S7" s="71">
        <v>0</v>
      </c>
      <c r="T7" s="70">
        <v>0</v>
      </c>
      <c r="U7" s="71">
        <v>0</v>
      </c>
      <c r="V7" s="70">
        <v>0</v>
      </c>
      <c r="W7" s="72">
        <v>0</v>
      </c>
      <c r="X7" s="68">
        <v>0</v>
      </c>
      <c r="Y7" s="67">
        <v>0</v>
      </c>
      <c r="Z7" s="73">
        <v>0</v>
      </c>
      <c r="AA7" s="125">
        <v>649</v>
      </c>
      <c r="AB7" s="126">
        <v>100</v>
      </c>
      <c r="AC7" s="154"/>
      <c r="AD7" s="154"/>
      <c r="AE7" s="154"/>
      <c r="AF7" s="154"/>
    </row>
    <row r="8" spans="1:44" s="6" customFormat="1" ht="15" customHeight="1" x14ac:dyDescent="0.2">
      <c r="A8" s="1" t="s">
        <v>1</v>
      </c>
      <c r="B8" s="163" t="s">
        <v>16</v>
      </c>
      <c r="C8" s="7" t="s">
        <v>3</v>
      </c>
      <c r="D8" s="8" t="s">
        <v>4</v>
      </c>
      <c r="E8" s="107">
        <v>0</v>
      </c>
      <c r="F8" s="68">
        <v>0</v>
      </c>
      <c r="G8" s="69">
        <v>0</v>
      </c>
      <c r="H8" s="68">
        <v>0</v>
      </c>
      <c r="I8" s="107">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125">
        <v>649</v>
      </c>
      <c r="AB8" s="126">
        <v>100</v>
      </c>
      <c r="AC8" s="154"/>
      <c r="AD8" s="154"/>
      <c r="AE8" s="154"/>
      <c r="AF8" s="154"/>
    </row>
    <row r="9" spans="1:44" s="6" customFormat="1" ht="15" customHeight="1" x14ac:dyDescent="0.2">
      <c r="A9" s="1" t="s">
        <v>1</v>
      </c>
      <c r="B9" s="163" t="s">
        <v>16</v>
      </c>
      <c r="C9" s="9"/>
      <c r="D9" s="10" t="s">
        <v>5</v>
      </c>
      <c r="E9" s="74">
        <v>0</v>
      </c>
      <c r="F9" s="75">
        <v>0</v>
      </c>
      <c r="G9" s="74">
        <v>0</v>
      </c>
      <c r="H9" s="75">
        <v>0</v>
      </c>
      <c r="I9" s="74">
        <v>0</v>
      </c>
      <c r="J9" s="75">
        <v>0</v>
      </c>
      <c r="K9" s="74">
        <v>0</v>
      </c>
      <c r="L9" s="76">
        <v>0</v>
      </c>
      <c r="M9" s="77">
        <v>0</v>
      </c>
      <c r="N9" s="76">
        <v>0</v>
      </c>
      <c r="O9" s="77">
        <v>0</v>
      </c>
      <c r="P9" s="76">
        <v>0</v>
      </c>
      <c r="Q9" s="77">
        <v>0</v>
      </c>
      <c r="R9" s="76">
        <v>0</v>
      </c>
      <c r="S9" s="77">
        <v>0</v>
      </c>
      <c r="T9" s="76">
        <v>0</v>
      </c>
      <c r="U9" s="77">
        <v>0</v>
      </c>
      <c r="V9" s="76">
        <v>0</v>
      </c>
      <c r="W9" s="78">
        <v>0</v>
      </c>
      <c r="X9" s="75">
        <v>0</v>
      </c>
      <c r="Y9" s="74">
        <v>0</v>
      </c>
      <c r="Z9" s="79">
        <v>0</v>
      </c>
      <c r="AA9" s="127">
        <v>649</v>
      </c>
      <c r="AB9" s="128">
        <v>100</v>
      </c>
      <c r="AC9" s="154"/>
      <c r="AD9" s="154"/>
      <c r="AE9" s="154"/>
      <c r="AF9" s="154"/>
    </row>
    <row r="10" spans="1:44" s="6" customFormat="1" ht="15" customHeight="1" x14ac:dyDescent="0.2">
      <c r="A10" s="1" t="s">
        <v>1</v>
      </c>
      <c r="B10" s="163" t="s">
        <v>16</v>
      </c>
      <c r="C10" s="13"/>
      <c r="D10" s="14" t="s">
        <v>2</v>
      </c>
      <c r="E10" s="80">
        <v>2150</v>
      </c>
      <c r="F10" s="81">
        <v>78.725741486634902</v>
      </c>
      <c r="G10" s="80">
        <v>4</v>
      </c>
      <c r="H10" s="81">
        <v>0.14646649578908799</v>
      </c>
      <c r="I10" s="80">
        <v>2146</v>
      </c>
      <c r="J10" s="81">
        <v>78.579274990845803</v>
      </c>
      <c r="K10" s="80">
        <v>46</v>
      </c>
      <c r="L10" s="82">
        <v>1.6880733944954101</v>
      </c>
      <c r="M10" s="83">
        <v>18</v>
      </c>
      <c r="N10" s="82">
        <v>0.66055045871559603</v>
      </c>
      <c r="O10" s="83">
        <v>755</v>
      </c>
      <c r="P10" s="82">
        <v>27.706422018348601</v>
      </c>
      <c r="Q10" s="83">
        <v>491</v>
      </c>
      <c r="R10" s="82">
        <v>18.0183486238532</v>
      </c>
      <c r="S10" s="83">
        <v>712</v>
      </c>
      <c r="T10" s="82">
        <v>26.128440366972502</v>
      </c>
      <c r="U10" s="83">
        <v>18</v>
      </c>
      <c r="V10" s="82">
        <v>0.66055045871559603</v>
      </c>
      <c r="W10" s="84">
        <v>106</v>
      </c>
      <c r="X10" s="81">
        <v>3.8899082568807302</v>
      </c>
      <c r="Y10" s="80">
        <v>415</v>
      </c>
      <c r="Z10" s="85">
        <v>15.195898938117899</v>
      </c>
      <c r="AA10" s="129">
        <v>649</v>
      </c>
      <c r="AB10" s="130">
        <v>100</v>
      </c>
      <c r="AC10" s="154"/>
      <c r="AD10" s="154"/>
      <c r="AE10" s="154"/>
      <c r="AF10" s="154"/>
    </row>
    <row r="11" spans="1:44" s="6" customFormat="1" ht="15" customHeight="1" x14ac:dyDescent="0.2">
      <c r="A11" s="1" t="s">
        <v>1</v>
      </c>
      <c r="B11" s="163" t="s">
        <v>16</v>
      </c>
      <c r="C11" s="13" t="s">
        <v>6</v>
      </c>
      <c r="D11" s="17" t="s">
        <v>4</v>
      </c>
      <c r="E11" s="80">
        <v>581</v>
      </c>
      <c r="F11" s="81">
        <v>21.274258513365101</v>
      </c>
      <c r="G11" s="102" t="s">
        <v>40</v>
      </c>
      <c r="H11" s="81">
        <v>7.3233247894544107E-2</v>
      </c>
      <c r="I11" s="80">
        <v>579</v>
      </c>
      <c r="J11" s="81">
        <v>21.201025265470498</v>
      </c>
      <c r="K11" s="80">
        <v>12</v>
      </c>
      <c r="L11" s="82">
        <v>0.44036697247706402</v>
      </c>
      <c r="M11" s="103">
        <v>4</v>
      </c>
      <c r="N11" s="82">
        <v>0.146788990825688</v>
      </c>
      <c r="O11" s="83">
        <v>204</v>
      </c>
      <c r="P11" s="82">
        <v>7.4862385321100904</v>
      </c>
      <c r="Q11" s="83">
        <v>156</v>
      </c>
      <c r="R11" s="82">
        <v>5.7247706422018396</v>
      </c>
      <c r="S11" s="83">
        <v>168</v>
      </c>
      <c r="T11" s="82">
        <v>6.1651376146789003</v>
      </c>
      <c r="U11" s="103" t="s">
        <v>40</v>
      </c>
      <c r="V11" s="82">
        <v>7.3394495412843999E-2</v>
      </c>
      <c r="W11" s="84">
        <v>33</v>
      </c>
      <c r="X11" s="81">
        <v>1.21100917431193</v>
      </c>
      <c r="Y11" s="80">
        <v>103</v>
      </c>
      <c r="Z11" s="85">
        <v>3.7715122665690202</v>
      </c>
      <c r="AA11" s="129">
        <v>649</v>
      </c>
      <c r="AB11" s="130">
        <v>100</v>
      </c>
      <c r="AC11" s="154"/>
      <c r="AD11" s="154"/>
      <c r="AE11" s="154"/>
      <c r="AF11" s="154"/>
    </row>
    <row r="12" spans="1:44" s="6" customFormat="1" ht="15" customHeight="1" x14ac:dyDescent="0.2">
      <c r="A12" s="1" t="s">
        <v>1</v>
      </c>
      <c r="B12" s="163" t="s">
        <v>16</v>
      </c>
      <c r="C12" s="18"/>
      <c r="D12" s="19" t="s">
        <v>5</v>
      </c>
      <c r="E12" s="86">
        <v>2731</v>
      </c>
      <c r="F12" s="87">
        <v>100</v>
      </c>
      <c r="G12" s="86">
        <v>6</v>
      </c>
      <c r="H12" s="87">
        <v>0.21969974368363199</v>
      </c>
      <c r="I12" s="86">
        <v>2725</v>
      </c>
      <c r="J12" s="87">
        <v>99.780300256316394</v>
      </c>
      <c r="K12" s="86">
        <v>58</v>
      </c>
      <c r="L12" s="88">
        <v>2.1284403669724798</v>
      </c>
      <c r="M12" s="89">
        <v>22</v>
      </c>
      <c r="N12" s="88">
        <v>0.807339449541284</v>
      </c>
      <c r="O12" s="89">
        <v>959</v>
      </c>
      <c r="P12" s="88">
        <v>35.192660550458697</v>
      </c>
      <c r="Q12" s="89">
        <v>647</v>
      </c>
      <c r="R12" s="88">
        <v>23.743119266055</v>
      </c>
      <c r="S12" s="89">
        <v>880</v>
      </c>
      <c r="T12" s="88">
        <v>32.293577981651403</v>
      </c>
      <c r="U12" s="89">
        <v>20</v>
      </c>
      <c r="V12" s="88">
        <v>0.73394495412843996</v>
      </c>
      <c r="W12" s="90">
        <v>139</v>
      </c>
      <c r="X12" s="87">
        <v>5.1009174311926602</v>
      </c>
      <c r="Y12" s="86">
        <v>518</v>
      </c>
      <c r="Z12" s="91">
        <v>18.967411204686901</v>
      </c>
      <c r="AA12" s="131">
        <v>649</v>
      </c>
      <c r="AB12" s="132">
        <v>100</v>
      </c>
      <c r="AC12" s="154"/>
      <c r="AD12" s="154"/>
      <c r="AE12" s="154"/>
      <c r="AF12" s="154"/>
    </row>
    <row r="13" spans="1:44" s="6" customFormat="1" ht="15" customHeight="1" x14ac:dyDescent="0.2">
      <c r="A13" s="1" t="s">
        <v>1</v>
      </c>
      <c r="B13" s="163" t="s">
        <v>16</v>
      </c>
      <c r="C13" s="7"/>
      <c r="D13" s="8" t="s">
        <v>2</v>
      </c>
      <c r="E13" s="69">
        <v>1923</v>
      </c>
      <c r="F13" s="68">
        <v>77.8227438284096</v>
      </c>
      <c r="G13" s="69">
        <v>5</v>
      </c>
      <c r="H13" s="68">
        <v>0.20234722784297901</v>
      </c>
      <c r="I13" s="69">
        <v>1918</v>
      </c>
      <c r="J13" s="68">
        <v>77.620396600566593</v>
      </c>
      <c r="K13" s="69">
        <v>37</v>
      </c>
      <c r="L13" s="70">
        <v>1.50162337662338</v>
      </c>
      <c r="M13" s="71">
        <v>31</v>
      </c>
      <c r="N13" s="70">
        <v>1.2581168831168801</v>
      </c>
      <c r="O13" s="71">
        <v>635</v>
      </c>
      <c r="P13" s="70">
        <v>25.771103896103899</v>
      </c>
      <c r="Q13" s="71">
        <v>441</v>
      </c>
      <c r="R13" s="70">
        <v>17.897727272727298</v>
      </c>
      <c r="S13" s="71">
        <v>674</v>
      </c>
      <c r="T13" s="70">
        <v>27.353896103896101</v>
      </c>
      <c r="U13" s="71">
        <v>12</v>
      </c>
      <c r="V13" s="70">
        <v>0.48701298701298701</v>
      </c>
      <c r="W13" s="72">
        <v>88</v>
      </c>
      <c r="X13" s="68">
        <v>3.5714285714285698</v>
      </c>
      <c r="Y13" s="69">
        <v>323</v>
      </c>
      <c r="Z13" s="73">
        <v>13.0716309186564</v>
      </c>
      <c r="AA13" s="125">
        <v>649</v>
      </c>
      <c r="AB13" s="126">
        <v>100</v>
      </c>
      <c r="AC13" s="154"/>
      <c r="AD13" s="154"/>
      <c r="AE13" s="154"/>
      <c r="AF13" s="154"/>
    </row>
    <row r="14" spans="1:44" s="6" customFormat="1" ht="15" customHeight="1" x14ac:dyDescent="0.2">
      <c r="A14" s="1" t="s">
        <v>1</v>
      </c>
      <c r="B14" s="163" t="s">
        <v>16</v>
      </c>
      <c r="C14" s="7" t="s">
        <v>7</v>
      </c>
      <c r="D14" s="22" t="s">
        <v>4</v>
      </c>
      <c r="E14" s="69">
        <v>548</v>
      </c>
      <c r="F14" s="68">
        <v>22.1772561715905</v>
      </c>
      <c r="G14" s="107" t="s">
        <v>40</v>
      </c>
      <c r="H14" s="68">
        <v>8.0938891137191396E-2</v>
      </c>
      <c r="I14" s="69">
        <v>546</v>
      </c>
      <c r="J14" s="68">
        <v>22.096317280453299</v>
      </c>
      <c r="K14" s="69">
        <v>14</v>
      </c>
      <c r="L14" s="70">
        <v>0.56818181818181801</v>
      </c>
      <c r="M14" s="71">
        <v>4</v>
      </c>
      <c r="N14" s="70">
        <v>0.162337662337662</v>
      </c>
      <c r="O14" s="71">
        <v>179</v>
      </c>
      <c r="P14" s="70">
        <v>7.2646103896103904</v>
      </c>
      <c r="Q14" s="71">
        <v>144</v>
      </c>
      <c r="R14" s="70">
        <v>5.8441558441558401</v>
      </c>
      <c r="S14" s="71">
        <v>179</v>
      </c>
      <c r="T14" s="70">
        <v>7.2646103896103904</v>
      </c>
      <c r="U14" s="71">
        <v>4</v>
      </c>
      <c r="V14" s="70">
        <v>0.162337662337662</v>
      </c>
      <c r="W14" s="72">
        <v>22</v>
      </c>
      <c r="X14" s="68">
        <v>0.89285714285714302</v>
      </c>
      <c r="Y14" s="69">
        <v>86</v>
      </c>
      <c r="Z14" s="73">
        <v>3.4803723188992302</v>
      </c>
      <c r="AA14" s="125">
        <v>649</v>
      </c>
      <c r="AB14" s="126">
        <v>100</v>
      </c>
      <c r="AC14" s="154"/>
      <c r="AD14" s="154"/>
      <c r="AE14" s="154"/>
      <c r="AF14" s="154"/>
    </row>
    <row r="15" spans="1:44" s="6" customFormat="1" ht="15" customHeight="1" x14ac:dyDescent="0.2">
      <c r="A15" s="1" t="s">
        <v>1</v>
      </c>
      <c r="B15" s="163" t="s">
        <v>16</v>
      </c>
      <c r="C15" s="9"/>
      <c r="D15" s="10" t="s">
        <v>5</v>
      </c>
      <c r="E15" s="74">
        <v>2471</v>
      </c>
      <c r="F15" s="75">
        <v>100</v>
      </c>
      <c r="G15" s="74">
        <v>7</v>
      </c>
      <c r="H15" s="75">
        <v>0.28328611898016998</v>
      </c>
      <c r="I15" s="74">
        <v>2464</v>
      </c>
      <c r="J15" s="75">
        <v>99.7167138810198</v>
      </c>
      <c r="K15" s="74">
        <v>51</v>
      </c>
      <c r="L15" s="76">
        <v>2.0698051948051899</v>
      </c>
      <c r="M15" s="77">
        <v>35</v>
      </c>
      <c r="N15" s="76">
        <v>1.4204545454545501</v>
      </c>
      <c r="O15" s="77">
        <v>814</v>
      </c>
      <c r="P15" s="76">
        <v>33.035714285714299</v>
      </c>
      <c r="Q15" s="77">
        <v>585</v>
      </c>
      <c r="R15" s="76">
        <v>23.741883116883098</v>
      </c>
      <c r="S15" s="77">
        <v>853</v>
      </c>
      <c r="T15" s="76">
        <v>34.618506493506501</v>
      </c>
      <c r="U15" s="77">
        <v>16</v>
      </c>
      <c r="V15" s="76">
        <v>0.64935064935064901</v>
      </c>
      <c r="W15" s="78">
        <v>110</v>
      </c>
      <c r="X15" s="75">
        <v>4.46428571428571</v>
      </c>
      <c r="Y15" s="74">
        <v>409</v>
      </c>
      <c r="Z15" s="79">
        <v>16.552003237555599</v>
      </c>
      <c r="AA15" s="127">
        <v>649</v>
      </c>
      <c r="AB15" s="128">
        <v>100</v>
      </c>
      <c r="AC15" s="154"/>
      <c r="AD15" s="154"/>
      <c r="AE15" s="154"/>
      <c r="AF15" s="154"/>
    </row>
    <row r="16" spans="1:44" s="6" customFormat="1" ht="15" customHeight="1" x14ac:dyDescent="0.2">
      <c r="A16" s="1" t="s">
        <v>1</v>
      </c>
      <c r="B16" s="163" t="s">
        <v>16</v>
      </c>
      <c r="C16" s="13"/>
      <c r="D16" s="14" t="s">
        <v>2</v>
      </c>
      <c r="E16" s="80">
        <v>4232</v>
      </c>
      <c r="F16" s="81">
        <v>79.623706491063004</v>
      </c>
      <c r="G16" s="80">
        <v>4</v>
      </c>
      <c r="H16" s="81">
        <v>7.5258701787394203E-2</v>
      </c>
      <c r="I16" s="80">
        <v>4228</v>
      </c>
      <c r="J16" s="81">
        <v>79.548447789275599</v>
      </c>
      <c r="K16" s="80">
        <v>48</v>
      </c>
      <c r="L16" s="82">
        <v>0.90378459800414201</v>
      </c>
      <c r="M16" s="83">
        <v>49</v>
      </c>
      <c r="N16" s="82">
        <v>0.92261344379589505</v>
      </c>
      <c r="O16" s="83">
        <v>1458</v>
      </c>
      <c r="P16" s="82">
        <v>27.452457164375801</v>
      </c>
      <c r="Q16" s="83">
        <v>1345</v>
      </c>
      <c r="R16" s="82">
        <v>25.3247975899077</v>
      </c>
      <c r="S16" s="83">
        <v>1101</v>
      </c>
      <c r="T16" s="82">
        <v>20.73055921672</v>
      </c>
      <c r="U16" s="83">
        <v>29</v>
      </c>
      <c r="V16" s="82">
        <v>0.54603652796083602</v>
      </c>
      <c r="W16" s="84">
        <v>198</v>
      </c>
      <c r="X16" s="81">
        <v>3.72811146676709</v>
      </c>
      <c r="Y16" s="80">
        <v>760</v>
      </c>
      <c r="Z16" s="85">
        <v>14.299153339604899</v>
      </c>
      <c r="AA16" s="129">
        <v>649</v>
      </c>
      <c r="AB16" s="130">
        <v>100</v>
      </c>
      <c r="AC16" s="154"/>
      <c r="AD16" s="154"/>
      <c r="AE16" s="154"/>
      <c r="AF16" s="154"/>
    </row>
    <row r="17" spans="1:32" s="6" customFormat="1" ht="15" customHeight="1" x14ac:dyDescent="0.2">
      <c r="A17" s="1" t="s">
        <v>1</v>
      </c>
      <c r="B17" s="163" t="s">
        <v>16</v>
      </c>
      <c r="C17" s="13" t="s">
        <v>8</v>
      </c>
      <c r="D17" s="17" t="s">
        <v>4</v>
      </c>
      <c r="E17" s="80">
        <v>1083</v>
      </c>
      <c r="F17" s="81">
        <v>20.376293508937</v>
      </c>
      <c r="G17" s="102">
        <v>0</v>
      </c>
      <c r="H17" s="81">
        <v>0</v>
      </c>
      <c r="I17" s="80">
        <v>1083</v>
      </c>
      <c r="J17" s="81">
        <v>20.376293508937</v>
      </c>
      <c r="K17" s="80">
        <v>9</v>
      </c>
      <c r="L17" s="82">
        <v>0.16945961212577701</v>
      </c>
      <c r="M17" s="83">
        <v>5</v>
      </c>
      <c r="N17" s="82">
        <v>9.41442289587648E-2</v>
      </c>
      <c r="O17" s="83">
        <v>394</v>
      </c>
      <c r="P17" s="82">
        <v>7.4185652419506702</v>
      </c>
      <c r="Q17" s="83">
        <v>381</v>
      </c>
      <c r="R17" s="82">
        <v>7.1737902466578802</v>
      </c>
      <c r="S17" s="83">
        <v>222</v>
      </c>
      <c r="T17" s="82">
        <v>4.1800037657691602</v>
      </c>
      <c r="U17" s="83">
        <v>8</v>
      </c>
      <c r="V17" s="82">
        <v>0.150630766334024</v>
      </c>
      <c r="W17" s="84">
        <v>64</v>
      </c>
      <c r="X17" s="81">
        <v>1.20504613067219</v>
      </c>
      <c r="Y17" s="80">
        <v>192</v>
      </c>
      <c r="Z17" s="85">
        <v>3.6124176857949202</v>
      </c>
      <c r="AA17" s="129">
        <v>649</v>
      </c>
      <c r="AB17" s="130">
        <v>100</v>
      </c>
      <c r="AC17" s="154"/>
      <c r="AD17" s="154"/>
      <c r="AE17" s="154"/>
      <c r="AF17" s="154"/>
    </row>
    <row r="18" spans="1:32" s="6" customFormat="1" ht="15" customHeight="1" x14ac:dyDescent="0.2">
      <c r="A18" s="1" t="s">
        <v>1</v>
      </c>
      <c r="B18" s="163" t="s">
        <v>16</v>
      </c>
      <c r="C18" s="18"/>
      <c r="D18" s="19" t="s">
        <v>5</v>
      </c>
      <c r="E18" s="86">
        <v>5315</v>
      </c>
      <c r="F18" s="87">
        <v>100</v>
      </c>
      <c r="G18" s="86">
        <v>4</v>
      </c>
      <c r="H18" s="87">
        <v>7.5258701787394203E-2</v>
      </c>
      <c r="I18" s="86">
        <v>5311</v>
      </c>
      <c r="J18" s="87">
        <v>99.924741298212595</v>
      </c>
      <c r="K18" s="86">
        <v>57</v>
      </c>
      <c r="L18" s="88">
        <v>1.07324421012992</v>
      </c>
      <c r="M18" s="89">
        <v>54</v>
      </c>
      <c r="N18" s="88">
        <v>1.0167576727546599</v>
      </c>
      <c r="O18" s="89">
        <v>1852</v>
      </c>
      <c r="P18" s="88">
        <v>34.871022406326503</v>
      </c>
      <c r="Q18" s="89">
        <v>1726</v>
      </c>
      <c r="R18" s="88">
        <v>32.498587836565598</v>
      </c>
      <c r="S18" s="89">
        <v>1323</v>
      </c>
      <c r="T18" s="88">
        <v>24.9105629824892</v>
      </c>
      <c r="U18" s="89">
        <v>37</v>
      </c>
      <c r="V18" s="88">
        <v>0.69666729429485996</v>
      </c>
      <c r="W18" s="90">
        <v>262</v>
      </c>
      <c r="X18" s="87">
        <v>4.9331575974392798</v>
      </c>
      <c r="Y18" s="86">
        <v>952</v>
      </c>
      <c r="Z18" s="91">
        <v>17.911571025399802</v>
      </c>
      <c r="AA18" s="131">
        <v>649</v>
      </c>
      <c r="AB18" s="132">
        <v>100</v>
      </c>
      <c r="AC18" s="154"/>
      <c r="AD18" s="154"/>
      <c r="AE18" s="154"/>
      <c r="AF18" s="154"/>
    </row>
    <row r="19" spans="1:32" s="6" customFormat="1" ht="15" customHeight="1" x14ac:dyDescent="0.2">
      <c r="A19" s="1" t="s">
        <v>1</v>
      </c>
      <c r="B19" s="163" t="s">
        <v>16</v>
      </c>
      <c r="C19" s="7"/>
      <c r="D19" s="8" t="s">
        <v>2</v>
      </c>
      <c r="E19" s="69">
        <v>6145</v>
      </c>
      <c r="F19" s="68">
        <v>79.004885574697894</v>
      </c>
      <c r="G19" s="69">
        <v>9</v>
      </c>
      <c r="H19" s="68">
        <v>0.115710979686295</v>
      </c>
      <c r="I19" s="69">
        <v>6136</v>
      </c>
      <c r="J19" s="68">
        <v>78.889174595011596</v>
      </c>
      <c r="K19" s="69">
        <v>84</v>
      </c>
      <c r="L19" s="70">
        <v>1.0814986481266899</v>
      </c>
      <c r="M19" s="71">
        <v>83</v>
      </c>
      <c r="N19" s="70">
        <v>1.0686236642204201</v>
      </c>
      <c r="O19" s="71">
        <v>2082</v>
      </c>
      <c r="P19" s="70">
        <v>26.805716492854401</v>
      </c>
      <c r="Q19" s="71">
        <v>1788</v>
      </c>
      <c r="R19" s="70">
        <v>23.020471224411001</v>
      </c>
      <c r="S19" s="71">
        <v>1775</v>
      </c>
      <c r="T19" s="70">
        <v>22.853096433629499</v>
      </c>
      <c r="U19" s="71">
        <v>41</v>
      </c>
      <c r="V19" s="70">
        <v>0.52787434015707502</v>
      </c>
      <c r="W19" s="72">
        <v>283</v>
      </c>
      <c r="X19" s="68">
        <v>3.6436204454744399</v>
      </c>
      <c r="Y19" s="69">
        <v>1078</v>
      </c>
      <c r="Z19" s="73">
        <v>13.859604011314</v>
      </c>
      <c r="AA19" s="125">
        <v>649</v>
      </c>
      <c r="AB19" s="126">
        <v>100</v>
      </c>
      <c r="AC19" s="154"/>
      <c r="AD19" s="154"/>
      <c r="AE19" s="154"/>
      <c r="AF19" s="154"/>
    </row>
    <row r="20" spans="1:32" s="6" customFormat="1" ht="15" customHeight="1" x14ac:dyDescent="0.2">
      <c r="A20" s="1" t="s">
        <v>1</v>
      </c>
      <c r="B20" s="163" t="s">
        <v>16</v>
      </c>
      <c r="C20" s="7" t="s">
        <v>9</v>
      </c>
      <c r="D20" s="22" t="s">
        <v>4</v>
      </c>
      <c r="E20" s="69">
        <v>1633</v>
      </c>
      <c r="F20" s="68">
        <v>20.995114425302098</v>
      </c>
      <c r="G20" s="107" t="s">
        <v>40</v>
      </c>
      <c r="H20" s="68">
        <v>2.5713551041398799E-2</v>
      </c>
      <c r="I20" s="69">
        <v>1631</v>
      </c>
      <c r="J20" s="68">
        <v>20.9694008742607</v>
      </c>
      <c r="K20" s="69">
        <v>23</v>
      </c>
      <c r="L20" s="70">
        <v>0.29612462984421301</v>
      </c>
      <c r="M20" s="71">
        <v>9</v>
      </c>
      <c r="N20" s="70">
        <v>0.11587485515643101</v>
      </c>
      <c r="O20" s="71">
        <v>570</v>
      </c>
      <c r="P20" s="70">
        <v>7.3387408265739698</v>
      </c>
      <c r="Q20" s="71">
        <v>528</v>
      </c>
      <c r="R20" s="70">
        <v>6.7979915025106203</v>
      </c>
      <c r="S20" s="71">
        <v>402</v>
      </c>
      <c r="T20" s="70">
        <v>5.1757435303205899</v>
      </c>
      <c r="U20" s="71">
        <v>12</v>
      </c>
      <c r="V20" s="70">
        <v>0.15449980687524101</v>
      </c>
      <c r="W20" s="72">
        <v>87</v>
      </c>
      <c r="X20" s="68">
        <v>1.1201235998454999</v>
      </c>
      <c r="Y20" s="69">
        <v>280</v>
      </c>
      <c r="Z20" s="73">
        <v>3.59989714579583</v>
      </c>
      <c r="AA20" s="125">
        <v>649</v>
      </c>
      <c r="AB20" s="126">
        <v>100</v>
      </c>
      <c r="AC20" s="154"/>
      <c r="AD20" s="154"/>
      <c r="AE20" s="154"/>
      <c r="AF20" s="154"/>
    </row>
    <row r="21" spans="1:32" s="6" customFormat="1" ht="15" customHeight="1" x14ac:dyDescent="0.2">
      <c r="A21" s="1" t="s">
        <v>1</v>
      </c>
      <c r="B21" s="163" t="s">
        <v>16</v>
      </c>
      <c r="C21" s="9"/>
      <c r="D21" s="10" t="s">
        <v>5</v>
      </c>
      <c r="E21" s="74">
        <v>7778</v>
      </c>
      <c r="F21" s="75">
        <v>100</v>
      </c>
      <c r="G21" s="74">
        <v>11</v>
      </c>
      <c r="H21" s="75">
        <v>0.14142453072769301</v>
      </c>
      <c r="I21" s="74">
        <v>7767</v>
      </c>
      <c r="J21" s="75">
        <v>99.858575469272296</v>
      </c>
      <c r="K21" s="74">
        <v>107</v>
      </c>
      <c r="L21" s="76">
        <v>1.3776232779708999</v>
      </c>
      <c r="M21" s="77">
        <v>92</v>
      </c>
      <c r="N21" s="76">
        <v>1.18449851937685</v>
      </c>
      <c r="O21" s="77">
        <v>2652</v>
      </c>
      <c r="P21" s="76">
        <v>34.144457319428298</v>
      </c>
      <c r="Q21" s="77">
        <v>2316</v>
      </c>
      <c r="R21" s="76">
        <v>29.818462726921599</v>
      </c>
      <c r="S21" s="77">
        <v>2177</v>
      </c>
      <c r="T21" s="76">
        <v>28.028839963949999</v>
      </c>
      <c r="U21" s="77">
        <v>53</v>
      </c>
      <c r="V21" s="76">
        <v>0.68237414703231603</v>
      </c>
      <c r="W21" s="78">
        <v>370</v>
      </c>
      <c r="X21" s="75">
        <v>4.7637440453199398</v>
      </c>
      <c r="Y21" s="74">
        <v>1358</v>
      </c>
      <c r="Z21" s="79">
        <v>17.459501157109798</v>
      </c>
      <c r="AA21" s="127">
        <v>649</v>
      </c>
      <c r="AB21" s="128">
        <v>100</v>
      </c>
      <c r="AC21" s="154"/>
      <c r="AD21" s="154"/>
      <c r="AE21" s="154"/>
      <c r="AF21" s="154"/>
    </row>
    <row r="22" spans="1:32" s="6" customFormat="1" ht="15" customHeight="1" x14ac:dyDescent="0.2">
      <c r="A22" s="1" t="s">
        <v>1</v>
      </c>
      <c r="B22" s="163" t="s">
        <v>16</v>
      </c>
      <c r="C22" s="13"/>
      <c r="D22" s="14" t="s">
        <v>2</v>
      </c>
      <c r="E22" s="80">
        <v>13</v>
      </c>
      <c r="F22" s="81">
        <v>100</v>
      </c>
      <c r="G22" s="102" t="s">
        <v>40</v>
      </c>
      <c r="H22" s="81">
        <v>15.384615384615399</v>
      </c>
      <c r="I22" s="80">
        <v>11</v>
      </c>
      <c r="J22" s="81">
        <v>84.615384615384599</v>
      </c>
      <c r="K22" s="102">
        <v>0</v>
      </c>
      <c r="L22" s="82">
        <v>0</v>
      </c>
      <c r="M22" s="83">
        <v>0</v>
      </c>
      <c r="N22" s="82">
        <v>0</v>
      </c>
      <c r="O22" s="83">
        <v>5</v>
      </c>
      <c r="P22" s="82">
        <v>45.454545454545503</v>
      </c>
      <c r="Q22" s="83">
        <v>0</v>
      </c>
      <c r="R22" s="82">
        <v>0</v>
      </c>
      <c r="S22" s="83">
        <v>6</v>
      </c>
      <c r="T22" s="82">
        <v>54.545454545454497</v>
      </c>
      <c r="U22" s="83">
        <v>0</v>
      </c>
      <c r="V22" s="82">
        <v>0</v>
      </c>
      <c r="W22" s="105">
        <v>0</v>
      </c>
      <c r="X22" s="81">
        <v>0</v>
      </c>
      <c r="Y22" s="102">
        <v>0</v>
      </c>
      <c r="Z22" s="85">
        <v>0</v>
      </c>
      <c r="AA22" s="129">
        <v>649</v>
      </c>
      <c r="AB22" s="130">
        <v>100</v>
      </c>
      <c r="AC22" s="154"/>
      <c r="AD22" s="154"/>
      <c r="AE22" s="154"/>
      <c r="AF22" s="154"/>
    </row>
    <row r="23" spans="1:32" s="6" customFormat="1" ht="15" customHeight="1" x14ac:dyDescent="0.2">
      <c r="A23" s="1" t="s">
        <v>1</v>
      </c>
      <c r="B23" s="163" t="s">
        <v>16</v>
      </c>
      <c r="C23" s="13" t="s">
        <v>10</v>
      </c>
      <c r="D23" s="17" t="s">
        <v>4</v>
      </c>
      <c r="E23" s="80">
        <v>0</v>
      </c>
      <c r="F23" s="81">
        <v>0</v>
      </c>
      <c r="G23" s="80">
        <v>0</v>
      </c>
      <c r="H23" s="81">
        <v>0</v>
      </c>
      <c r="I23" s="80">
        <v>0</v>
      </c>
      <c r="J23" s="81">
        <v>0</v>
      </c>
      <c r="K23" s="80">
        <v>0</v>
      </c>
      <c r="L23" s="82">
        <v>0</v>
      </c>
      <c r="M23" s="83">
        <v>0</v>
      </c>
      <c r="N23" s="82">
        <v>0</v>
      </c>
      <c r="O23" s="83">
        <v>0</v>
      </c>
      <c r="P23" s="82">
        <v>0</v>
      </c>
      <c r="Q23" s="83">
        <v>0</v>
      </c>
      <c r="R23" s="82">
        <v>0</v>
      </c>
      <c r="S23" s="103">
        <v>0</v>
      </c>
      <c r="T23" s="82">
        <v>0</v>
      </c>
      <c r="U23" s="83">
        <v>0</v>
      </c>
      <c r="V23" s="82">
        <v>0</v>
      </c>
      <c r="W23" s="84">
        <v>0</v>
      </c>
      <c r="X23" s="81">
        <v>0</v>
      </c>
      <c r="Y23" s="102">
        <v>0</v>
      </c>
      <c r="Z23" s="85">
        <v>0</v>
      </c>
      <c r="AA23" s="129">
        <v>649</v>
      </c>
      <c r="AB23" s="130">
        <v>100</v>
      </c>
      <c r="AC23" s="154"/>
      <c r="AD23" s="154"/>
      <c r="AE23" s="154"/>
      <c r="AF23" s="154"/>
    </row>
    <row r="24" spans="1:32" s="6" customFormat="1" ht="15" customHeight="1" x14ac:dyDescent="0.2">
      <c r="A24" s="1" t="s">
        <v>1</v>
      </c>
      <c r="B24" s="163" t="s">
        <v>16</v>
      </c>
      <c r="C24" s="18"/>
      <c r="D24" s="19" t="s">
        <v>5</v>
      </c>
      <c r="E24" s="86">
        <v>13</v>
      </c>
      <c r="F24" s="87">
        <v>100</v>
      </c>
      <c r="G24" s="109" t="s">
        <v>40</v>
      </c>
      <c r="H24" s="87">
        <v>15.384615384615399</v>
      </c>
      <c r="I24" s="86">
        <v>11</v>
      </c>
      <c r="J24" s="87">
        <v>84.615384615384599</v>
      </c>
      <c r="K24" s="86">
        <v>0</v>
      </c>
      <c r="L24" s="88">
        <v>0</v>
      </c>
      <c r="M24" s="89">
        <v>0</v>
      </c>
      <c r="N24" s="88">
        <v>0</v>
      </c>
      <c r="O24" s="89">
        <v>5</v>
      </c>
      <c r="P24" s="88">
        <v>45.454545454545503</v>
      </c>
      <c r="Q24" s="89">
        <v>0</v>
      </c>
      <c r="R24" s="88">
        <v>0</v>
      </c>
      <c r="S24" s="89">
        <v>6</v>
      </c>
      <c r="T24" s="88">
        <v>54.545454545454497</v>
      </c>
      <c r="U24" s="89">
        <v>0</v>
      </c>
      <c r="V24" s="88">
        <v>0</v>
      </c>
      <c r="W24" s="106">
        <v>0</v>
      </c>
      <c r="X24" s="87">
        <v>0</v>
      </c>
      <c r="Y24" s="86">
        <v>0</v>
      </c>
      <c r="Z24" s="91">
        <v>0</v>
      </c>
      <c r="AA24" s="131">
        <v>649</v>
      </c>
      <c r="AB24" s="132">
        <v>100</v>
      </c>
      <c r="AC24" s="154"/>
      <c r="AD24" s="154"/>
      <c r="AE24" s="154"/>
      <c r="AF24" s="154"/>
    </row>
    <row r="25" spans="1:32" s="6" customFormat="1" ht="15" customHeight="1" x14ac:dyDescent="0.2">
      <c r="A25" s="1" t="s">
        <v>1</v>
      </c>
      <c r="B25" s="163" t="s">
        <v>16</v>
      </c>
      <c r="C25" s="7"/>
      <c r="D25" s="8" t="s">
        <v>2</v>
      </c>
      <c r="E25" s="69">
        <v>6</v>
      </c>
      <c r="F25" s="68">
        <v>75</v>
      </c>
      <c r="G25" s="69">
        <v>0</v>
      </c>
      <c r="H25" s="68">
        <v>0</v>
      </c>
      <c r="I25" s="69">
        <v>6</v>
      </c>
      <c r="J25" s="68">
        <v>75</v>
      </c>
      <c r="K25" s="69">
        <v>0</v>
      </c>
      <c r="L25" s="70">
        <v>0</v>
      </c>
      <c r="M25" s="71">
        <v>0</v>
      </c>
      <c r="N25" s="70">
        <v>0</v>
      </c>
      <c r="O25" s="98" t="s">
        <v>40</v>
      </c>
      <c r="P25" s="70">
        <v>25</v>
      </c>
      <c r="Q25" s="71">
        <v>0</v>
      </c>
      <c r="R25" s="70">
        <v>0</v>
      </c>
      <c r="S25" s="98" t="s">
        <v>40</v>
      </c>
      <c r="T25" s="70">
        <v>25</v>
      </c>
      <c r="U25" s="71">
        <v>0</v>
      </c>
      <c r="V25" s="70">
        <v>0</v>
      </c>
      <c r="W25" s="99" t="s">
        <v>40</v>
      </c>
      <c r="X25" s="68">
        <v>25</v>
      </c>
      <c r="Y25" s="69">
        <v>0</v>
      </c>
      <c r="Z25" s="73">
        <v>0</v>
      </c>
      <c r="AA25" s="125">
        <v>649</v>
      </c>
      <c r="AB25" s="126">
        <v>100</v>
      </c>
      <c r="AC25" s="154"/>
      <c r="AD25" s="154"/>
      <c r="AE25" s="154"/>
      <c r="AF25" s="154"/>
    </row>
    <row r="26" spans="1:32" s="6" customFormat="1" ht="15" customHeight="1" x14ac:dyDescent="0.2">
      <c r="A26" s="1" t="s">
        <v>1</v>
      </c>
      <c r="B26" s="163" t="s">
        <v>16</v>
      </c>
      <c r="C26" s="7" t="s">
        <v>11</v>
      </c>
      <c r="D26" s="22" t="s">
        <v>4</v>
      </c>
      <c r="E26" s="107" t="s">
        <v>40</v>
      </c>
      <c r="F26" s="68">
        <v>25</v>
      </c>
      <c r="G26" s="69">
        <v>0</v>
      </c>
      <c r="H26" s="68">
        <v>0</v>
      </c>
      <c r="I26" s="107" t="s">
        <v>40</v>
      </c>
      <c r="J26" s="68">
        <v>25</v>
      </c>
      <c r="K26" s="69">
        <v>0</v>
      </c>
      <c r="L26" s="70">
        <v>0</v>
      </c>
      <c r="M26" s="71">
        <v>0</v>
      </c>
      <c r="N26" s="70">
        <v>0</v>
      </c>
      <c r="O26" s="71">
        <v>0</v>
      </c>
      <c r="P26" s="70">
        <v>0</v>
      </c>
      <c r="Q26" s="71">
        <v>0</v>
      </c>
      <c r="R26" s="70">
        <v>0</v>
      </c>
      <c r="S26" s="98" t="s">
        <v>40</v>
      </c>
      <c r="T26" s="70">
        <v>25</v>
      </c>
      <c r="U26" s="71">
        <v>0</v>
      </c>
      <c r="V26" s="70">
        <v>0</v>
      </c>
      <c r="W26" s="72">
        <v>0</v>
      </c>
      <c r="X26" s="68">
        <v>0</v>
      </c>
      <c r="Y26" s="69">
        <v>0</v>
      </c>
      <c r="Z26" s="73">
        <v>0</v>
      </c>
      <c r="AA26" s="125">
        <v>649</v>
      </c>
      <c r="AB26" s="126">
        <v>100</v>
      </c>
      <c r="AC26" s="154"/>
      <c r="AD26" s="154"/>
      <c r="AE26" s="154"/>
      <c r="AF26" s="154"/>
    </row>
    <row r="27" spans="1:32" s="6" customFormat="1" ht="15" customHeight="1" x14ac:dyDescent="0.2">
      <c r="A27" s="1" t="s">
        <v>1</v>
      </c>
      <c r="B27" s="163" t="s">
        <v>16</v>
      </c>
      <c r="C27" s="9"/>
      <c r="D27" s="10" t="s">
        <v>5</v>
      </c>
      <c r="E27" s="74">
        <v>8</v>
      </c>
      <c r="F27" s="75">
        <v>100</v>
      </c>
      <c r="G27" s="74">
        <v>0</v>
      </c>
      <c r="H27" s="75">
        <v>0</v>
      </c>
      <c r="I27" s="74">
        <v>8</v>
      </c>
      <c r="J27" s="75">
        <v>100</v>
      </c>
      <c r="K27" s="74">
        <v>0</v>
      </c>
      <c r="L27" s="76">
        <v>0</v>
      </c>
      <c r="M27" s="77">
        <v>0</v>
      </c>
      <c r="N27" s="76">
        <v>0</v>
      </c>
      <c r="O27" s="100" t="s">
        <v>40</v>
      </c>
      <c r="P27" s="76">
        <v>25</v>
      </c>
      <c r="Q27" s="77">
        <v>0</v>
      </c>
      <c r="R27" s="76">
        <v>0</v>
      </c>
      <c r="S27" s="77">
        <v>4</v>
      </c>
      <c r="T27" s="76">
        <v>50</v>
      </c>
      <c r="U27" s="77">
        <v>0</v>
      </c>
      <c r="V27" s="76">
        <v>0</v>
      </c>
      <c r="W27" s="101" t="s">
        <v>40</v>
      </c>
      <c r="X27" s="75">
        <v>25</v>
      </c>
      <c r="Y27" s="74">
        <v>0</v>
      </c>
      <c r="Z27" s="79">
        <v>0</v>
      </c>
      <c r="AA27" s="127">
        <v>649</v>
      </c>
      <c r="AB27" s="128">
        <v>100</v>
      </c>
      <c r="AC27" s="154"/>
      <c r="AD27" s="154"/>
      <c r="AE27" s="154"/>
      <c r="AF27" s="154"/>
    </row>
    <row r="28" spans="1:32" s="6" customFormat="1" ht="15" customHeight="1" x14ac:dyDescent="0.2">
      <c r="A28" s="1" t="s">
        <v>1</v>
      </c>
      <c r="B28" s="163" t="s">
        <v>16</v>
      </c>
      <c r="C28" s="13"/>
      <c r="D28" s="14" t="s">
        <v>2</v>
      </c>
      <c r="E28" s="80">
        <v>18</v>
      </c>
      <c r="F28" s="81">
        <v>90</v>
      </c>
      <c r="G28" s="102" t="s">
        <v>40</v>
      </c>
      <c r="H28" s="81">
        <v>10</v>
      </c>
      <c r="I28" s="80">
        <v>16</v>
      </c>
      <c r="J28" s="81">
        <v>80</v>
      </c>
      <c r="K28" s="80">
        <v>0</v>
      </c>
      <c r="L28" s="82">
        <v>0</v>
      </c>
      <c r="M28" s="83">
        <v>0</v>
      </c>
      <c r="N28" s="82">
        <v>0</v>
      </c>
      <c r="O28" s="83">
        <v>7</v>
      </c>
      <c r="P28" s="82">
        <v>38.8888888888889</v>
      </c>
      <c r="Q28" s="83">
        <v>0</v>
      </c>
      <c r="R28" s="82">
        <v>0</v>
      </c>
      <c r="S28" s="83">
        <v>7</v>
      </c>
      <c r="T28" s="82">
        <v>38.8888888888889</v>
      </c>
      <c r="U28" s="83">
        <v>0</v>
      </c>
      <c r="V28" s="82">
        <v>0</v>
      </c>
      <c r="W28" s="105" t="s">
        <v>40</v>
      </c>
      <c r="X28" s="81">
        <v>11.1111111111111</v>
      </c>
      <c r="Y28" s="80">
        <v>0</v>
      </c>
      <c r="Z28" s="85">
        <v>0</v>
      </c>
      <c r="AA28" s="129">
        <v>649</v>
      </c>
      <c r="AB28" s="130">
        <v>100</v>
      </c>
      <c r="AC28" s="154"/>
      <c r="AD28" s="154"/>
      <c r="AE28" s="154"/>
      <c r="AF28" s="154"/>
    </row>
    <row r="29" spans="1:32" s="6" customFormat="1" ht="15" customHeight="1" x14ac:dyDescent="0.2">
      <c r="A29" s="1" t="s">
        <v>1</v>
      </c>
      <c r="B29" s="163" t="s">
        <v>16</v>
      </c>
      <c r="C29" s="13" t="s">
        <v>12</v>
      </c>
      <c r="D29" s="17" t="s">
        <v>4</v>
      </c>
      <c r="E29" s="102" t="s">
        <v>40</v>
      </c>
      <c r="F29" s="81">
        <v>10</v>
      </c>
      <c r="G29" s="80">
        <v>0</v>
      </c>
      <c r="H29" s="81">
        <v>0</v>
      </c>
      <c r="I29" s="102" t="s">
        <v>40</v>
      </c>
      <c r="J29" s="81">
        <v>10</v>
      </c>
      <c r="K29" s="80">
        <v>0</v>
      </c>
      <c r="L29" s="82">
        <v>0</v>
      </c>
      <c r="M29" s="83">
        <v>0</v>
      </c>
      <c r="N29" s="82">
        <v>0</v>
      </c>
      <c r="O29" s="83">
        <v>0</v>
      </c>
      <c r="P29" s="82">
        <v>0</v>
      </c>
      <c r="Q29" s="83">
        <v>0</v>
      </c>
      <c r="R29" s="82">
        <v>0</v>
      </c>
      <c r="S29" s="103" t="s">
        <v>40</v>
      </c>
      <c r="T29" s="82">
        <v>11.1111111111111</v>
      </c>
      <c r="U29" s="83">
        <v>0</v>
      </c>
      <c r="V29" s="82">
        <v>0</v>
      </c>
      <c r="W29" s="84">
        <v>0</v>
      </c>
      <c r="X29" s="81">
        <v>0</v>
      </c>
      <c r="Y29" s="102">
        <v>0</v>
      </c>
      <c r="Z29" s="85">
        <v>0</v>
      </c>
      <c r="AA29" s="129">
        <v>649</v>
      </c>
      <c r="AB29" s="130">
        <v>100</v>
      </c>
      <c r="AC29" s="154"/>
      <c r="AD29" s="154"/>
      <c r="AE29" s="154"/>
      <c r="AF29" s="154"/>
    </row>
    <row r="30" spans="1:32" s="6" customFormat="1" ht="15" customHeight="1" x14ac:dyDescent="0.2">
      <c r="A30" s="1" t="s">
        <v>1</v>
      </c>
      <c r="B30" s="163" t="s">
        <v>16</v>
      </c>
      <c r="C30" s="18"/>
      <c r="D30" s="19" t="s">
        <v>5</v>
      </c>
      <c r="E30" s="86">
        <v>20</v>
      </c>
      <c r="F30" s="87">
        <v>100</v>
      </c>
      <c r="G30" s="109" t="s">
        <v>40</v>
      </c>
      <c r="H30" s="87">
        <v>10</v>
      </c>
      <c r="I30" s="86">
        <v>18</v>
      </c>
      <c r="J30" s="87">
        <v>90</v>
      </c>
      <c r="K30" s="86">
        <v>0</v>
      </c>
      <c r="L30" s="88">
        <v>0</v>
      </c>
      <c r="M30" s="89">
        <v>0</v>
      </c>
      <c r="N30" s="88">
        <v>0</v>
      </c>
      <c r="O30" s="89">
        <v>7</v>
      </c>
      <c r="P30" s="88">
        <v>38.8888888888889</v>
      </c>
      <c r="Q30" s="89">
        <v>0</v>
      </c>
      <c r="R30" s="88">
        <v>0</v>
      </c>
      <c r="S30" s="89">
        <v>9</v>
      </c>
      <c r="T30" s="88">
        <v>50</v>
      </c>
      <c r="U30" s="89">
        <v>0</v>
      </c>
      <c r="V30" s="88">
        <v>0</v>
      </c>
      <c r="W30" s="106" t="s">
        <v>40</v>
      </c>
      <c r="X30" s="87">
        <v>11.1111111111111</v>
      </c>
      <c r="Y30" s="86">
        <v>0</v>
      </c>
      <c r="Z30" s="91">
        <v>0</v>
      </c>
      <c r="AA30" s="131">
        <v>649</v>
      </c>
      <c r="AB30" s="132">
        <v>100</v>
      </c>
      <c r="AC30" s="154"/>
      <c r="AD30" s="154"/>
      <c r="AE30" s="154"/>
      <c r="AF30" s="154"/>
    </row>
    <row r="31" spans="1:32" s="6" customFormat="1" ht="15" customHeight="1" x14ac:dyDescent="0.2">
      <c r="A31" s="1" t="s">
        <v>1</v>
      </c>
      <c r="B31" s="163" t="s">
        <v>16</v>
      </c>
      <c r="C31" s="7"/>
      <c r="D31" s="23" t="s">
        <v>2</v>
      </c>
      <c r="E31" s="69">
        <v>65</v>
      </c>
      <c r="F31" s="68">
        <v>87.837837837837796</v>
      </c>
      <c r="G31" s="69">
        <v>6</v>
      </c>
      <c r="H31" s="68">
        <v>8.1081081081081106</v>
      </c>
      <c r="I31" s="69">
        <v>59</v>
      </c>
      <c r="J31" s="68">
        <v>79.729729729729698</v>
      </c>
      <c r="K31" s="69">
        <v>0</v>
      </c>
      <c r="L31" s="70">
        <v>0</v>
      </c>
      <c r="M31" s="71">
        <v>0</v>
      </c>
      <c r="N31" s="70">
        <v>0</v>
      </c>
      <c r="O31" s="71">
        <v>16</v>
      </c>
      <c r="P31" s="70">
        <v>24.2424242424242</v>
      </c>
      <c r="Q31" s="71">
        <v>23</v>
      </c>
      <c r="R31" s="70">
        <v>34.848484848484901</v>
      </c>
      <c r="S31" s="71">
        <v>16</v>
      </c>
      <c r="T31" s="70">
        <v>24.2424242424242</v>
      </c>
      <c r="U31" s="98" t="s">
        <v>40</v>
      </c>
      <c r="V31" s="70">
        <v>3.0303030303030298</v>
      </c>
      <c r="W31" s="99" t="s">
        <v>40</v>
      </c>
      <c r="X31" s="68">
        <v>3.0303030303030298</v>
      </c>
      <c r="Y31" s="69">
        <v>0</v>
      </c>
      <c r="Z31" s="73">
        <v>0</v>
      </c>
      <c r="AA31" s="125">
        <v>649</v>
      </c>
      <c r="AB31" s="126">
        <v>100</v>
      </c>
      <c r="AC31" s="154"/>
      <c r="AD31" s="154"/>
      <c r="AE31" s="154"/>
      <c r="AF31" s="154"/>
    </row>
    <row r="32" spans="1:32" s="6" customFormat="1" ht="15" customHeight="1" x14ac:dyDescent="0.2">
      <c r="A32" s="1" t="s">
        <v>1</v>
      </c>
      <c r="B32" s="163" t="s">
        <v>16</v>
      </c>
      <c r="C32" s="7" t="s">
        <v>13</v>
      </c>
      <c r="D32" s="22" t="s">
        <v>4</v>
      </c>
      <c r="E32" s="69">
        <v>9</v>
      </c>
      <c r="F32" s="68">
        <v>12.1621621621622</v>
      </c>
      <c r="G32" s="107" t="s">
        <v>40</v>
      </c>
      <c r="H32" s="68">
        <v>2.7027027027027</v>
      </c>
      <c r="I32" s="69">
        <v>7</v>
      </c>
      <c r="J32" s="68">
        <v>9.4594594594594597</v>
      </c>
      <c r="K32" s="69">
        <v>0</v>
      </c>
      <c r="L32" s="70">
        <v>0</v>
      </c>
      <c r="M32" s="71">
        <v>0</v>
      </c>
      <c r="N32" s="70">
        <v>0</v>
      </c>
      <c r="O32" s="71">
        <v>0</v>
      </c>
      <c r="P32" s="70">
        <v>0</v>
      </c>
      <c r="Q32" s="71">
        <v>5</v>
      </c>
      <c r="R32" s="70">
        <v>7.5757575757575797</v>
      </c>
      <c r="S32" s="71">
        <v>0</v>
      </c>
      <c r="T32" s="70">
        <v>0</v>
      </c>
      <c r="U32" s="71">
        <v>0</v>
      </c>
      <c r="V32" s="70">
        <v>0</v>
      </c>
      <c r="W32" s="99" t="s">
        <v>40</v>
      </c>
      <c r="X32" s="68">
        <v>3.0303030303030298</v>
      </c>
      <c r="Y32" s="69">
        <v>0</v>
      </c>
      <c r="Z32" s="73">
        <v>0</v>
      </c>
      <c r="AA32" s="125">
        <v>649</v>
      </c>
      <c r="AB32" s="126">
        <v>100</v>
      </c>
      <c r="AC32" s="154"/>
      <c r="AD32" s="154"/>
      <c r="AE32" s="154"/>
      <c r="AF32" s="154"/>
    </row>
    <row r="33" spans="1:32" s="6" customFormat="1" ht="15" customHeight="1" x14ac:dyDescent="0.2">
      <c r="A33" s="1" t="s">
        <v>1</v>
      </c>
      <c r="B33" s="163" t="s">
        <v>16</v>
      </c>
      <c r="C33" s="9"/>
      <c r="D33" s="10" t="s">
        <v>5</v>
      </c>
      <c r="E33" s="74">
        <v>74</v>
      </c>
      <c r="F33" s="75">
        <v>100</v>
      </c>
      <c r="G33" s="74">
        <v>8</v>
      </c>
      <c r="H33" s="75">
        <v>10.8108108108108</v>
      </c>
      <c r="I33" s="74">
        <v>66</v>
      </c>
      <c r="J33" s="75">
        <v>89.189189189189193</v>
      </c>
      <c r="K33" s="74">
        <v>0</v>
      </c>
      <c r="L33" s="76">
        <v>0</v>
      </c>
      <c r="M33" s="77">
        <v>0</v>
      </c>
      <c r="N33" s="76">
        <v>0</v>
      </c>
      <c r="O33" s="77">
        <v>16</v>
      </c>
      <c r="P33" s="76">
        <v>24.2424242424242</v>
      </c>
      <c r="Q33" s="77">
        <v>28</v>
      </c>
      <c r="R33" s="76">
        <v>42.424242424242401</v>
      </c>
      <c r="S33" s="77">
        <v>16</v>
      </c>
      <c r="T33" s="76">
        <v>24.2424242424242</v>
      </c>
      <c r="U33" s="100" t="s">
        <v>40</v>
      </c>
      <c r="V33" s="76">
        <v>3.0303030303030298</v>
      </c>
      <c r="W33" s="78">
        <v>4</v>
      </c>
      <c r="X33" s="75">
        <v>6.0606060606060597</v>
      </c>
      <c r="Y33" s="74">
        <v>0</v>
      </c>
      <c r="Z33" s="79">
        <v>0</v>
      </c>
      <c r="AA33" s="127">
        <v>649</v>
      </c>
      <c r="AB33" s="128">
        <v>100</v>
      </c>
      <c r="AC33" s="154"/>
      <c r="AD33" s="154"/>
      <c r="AE33" s="154"/>
      <c r="AF33" s="154"/>
    </row>
    <row r="34" spans="1:32" s="6" customFormat="1" ht="15" customHeight="1" x14ac:dyDescent="0.2">
      <c r="A34" s="1" t="s">
        <v>1</v>
      </c>
      <c r="B34" s="163" t="s">
        <v>16</v>
      </c>
      <c r="C34" s="13"/>
      <c r="D34" s="14" t="s">
        <v>2</v>
      </c>
      <c r="E34" s="80">
        <v>68</v>
      </c>
      <c r="F34" s="81">
        <v>89.473684210526301</v>
      </c>
      <c r="G34" s="102" t="s">
        <v>40</v>
      </c>
      <c r="H34" s="81">
        <v>2.6315789473684199</v>
      </c>
      <c r="I34" s="80">
        <v>66</v>
      </c>
      <c r="J34" s="81">
        <v>86.842105263157904</v>
      </c>
      <c r="K34" s="80">
        <v>4</v>
      </c>
      <c r="L34" s="82">
        <v>5.4054054054054097</v>
      </c>
      <c r="M34" s="103" t="s">
        <v>40</v>
      </c>
      <c r="N34" s="82">
        <v>2.7027027027027</v>
      </c>
      <c r="O34" s="83">
        <v>23</v>
      </c>
      <c r="P34" s="82">
        <v>31.081081081081098</v>
      </c>
      <c r="Q34" s="103" t="s">
        <v>40</v>
      </c>
      <c r="R34" s="82">
        <v>2.7027027027027</v>
      </c>
      <c r="S34" s="83">
        <v>33</v>
      </c>
      <c r="T34" s="82">
        <v>44.594594594594597</v>
      </c>
      <c r="U34" s="103" t="s">
        <v>40</v>
      </c>
      <c r="V34" s="82">
        <v>2.7027027027027</v>
      </c>
      <c r="W34" s="84">
        <v>0</v>
      </c>
      <c r="X34" s="81">
        <v>0</v>
      </c>
      <c r="Y34" s="80">
        <v>7</v>
      </c>
      <c r="Z34" s="85">
        <v>9.2105263157894708</v>
      </c>
      <c r="AA34" s="129">
        <v>649</v>
      </c>
      <c r="AB34" s="130">
        <v>100</v>
      </c>
      <c r="AC34" s="154"/>
      <c r="AD34" s="154"/>
      <c r="AE34" s="154"/>
      <c r="AF34" s="154"/>
    </row>
    <row r="35" spans="1:32" s="6" customFormat="1" ht="15" customHeight="1" x14ac:dyDescent="0.2">
      <c r="A35" s="1" t="s">
        <v>1</v>
      </c>
      <c r="B35" s="163" t="s">
        <v>16</v>
      </c>
      <c r="C35" s="13" t="s">
        <v>14</v>
      </c>
      <c r="D35" s="17" t="s">
        <v>4</v>
      </c>
      <c r="E35" s="80">
        <v>8</v>
      </c>
      <c r="F35" s="81">
        <v>10.526315789473699</v>
      </c>
      <c r="G35" s="80">
        <v>0</v>
      </c>
      <c r="H35" s="81">
        <v>0</v>
      </c>
      <c r="I35" s="80">
        <v>8</v>
      </c>
      <c r="J35" s="81">
        <v>10.526315789473699</v>
      </c>
      <c r="K35" s="102" t="s">
        <v>40</v>
      </c>
      <c r="L35" s="82">
        <v>2.7027027027027</v>
      </c>
      <c r="M35" s="83">
        <v>0</v>
      </c>
      <c r="N35" s="82">
        <v>0</v>
      </c>
      <c r="O35" s="103" t="s">
        <v>40</v>
      </c>
      <c r="P35" s="82">
        <v>2.7027027027027</v>
      </c>
      <c r="Q35" s="103" t="s">
        <v>40</v>
      </c>
      <c r="R35" s="82">
        <v>2.7027027027027</v>
      </c>
      <c r="S35" s="103" t="s">
        <v>40</v>
      </c>
      <c r="T35" s="82">
        <v>2.7027027027027</v>
      </c>
      <c r="U35" s="83">
        <v>0</v>
      </c>
      <c r="V35" s="82">
        <v>0</v>
      </c>
      <c r="W35" s="84">
        <v>0</v>
      </c>
      <c r="X35" s="81">
        <v>0</v>
      </c>
      <c r="Y35" s="102" t="s">
        <v>40</v>
      </c>
      <c r="Z35" s="85">
        <v>2.6315789473684199</v>
      </c>
      <c r="AA35" s="129">
        <v>649</v>
      </c>
      <c r="AB35" s="130">
        <v>100</v>
      </c>
      <c r="AC35" s="154"/>
      <c r="AD35" s="154"/>
      <c r="AE35" s="154"/>
      <c r="AF35" s="154"/>
    </row>
    <row r="36" spans="1:32" s="6" customFormat="1" ht="15" customHeight="1" x14ac:dyDescent="0.2">
      <c r="A36" s="1" t="s">
        <v>1</v>
      </c>
      <c r="B36" s="163" t="s">
        <v>16</v>
      </c>
      <c r="C36" s="18"/>
      <c r="D36" s="19" t="s">
        <v>5</v>
      </c>
      <c r="E36" s="86">
        <v>76</v>
      </c>
      <c r="F36" s="87">
        <v>100</v>
      </c>
      <c r="G36" s="109" t="s">
        <v>40</v>
      </c>
      <c r="H36" s="87">
        <v>2.6315789473684199</v>
      </c>
      <c r="I36" s="86">
        <v>74</v>
      </c>
      <c r="J36" s="87">
        <v>97.368421052631604</v>
      </c>
      <c r="K36" s="86">
        <v>6</v>
      </c>
      <c r="L36" s="88">
        <v>8.1081081081081106</v>
      </c>
      <c r="M36" s="104" t="s">
        <v>40</v>
      </c>
      <c r="N36" s="88">
        <v>2.7027027027027</v>
      </c>
      <c r="O36" s="89">
        <v>25</v>
      </c>
      <c r="P36" s="88">
        <v>33.783783783783797</v>
      </c>
      <c r="Q36" s="89">
        <v>4</v>
      </c>
      <c r="R36" s="88">
        <v>5.4054054054054097</v>
      </c>
      <c r="S36" s="89">
        <v>35</v>
      </c>
      <c r="T36" s="88">
        <v>47.297297297297298</v>
      </c>
      <c r="U36" s="104" t="s">
        <v>40</v>
      </c>
      <c r="V36" s="88">
        <v>2.7027027027027</v>
      </c>
      <c r="W36" s="90">
        <v>0</v>
      </c>
      <c r="X36" s="87">
        <v>0</v>
      </c>
      <c r="Y36" s="86">
        <v>9</v>
      </c>
      <c r="Z36" s="91">
        <v>11.842105263157899</v>
      </c>
      <c r="AA36" s="131">
        <v>649</v>
      </c>
      <c r="AB36" s="132">
        <v>100</v>
      </c>
      <c r="AC36" s="154"/>
      <c r="AD36" s="154"/>
      <c r="AE36" s="154"/>
      <c r="AF36" s="154"/>
    </row>
    <row r="37" spans="1:32" s="6" customFormat="1" ht="15" customHeight="1" x14ac:dyDescent="0.2">
      <c r="A37" s="1" t="s">
        <v>1</v>
      </c>
      <c r="B37" s="163" t="s">
        <v>16</v>
      </c>
      <c r="C37" s="7"/>
      <c r="D37" s="8" t="s">
        <v>2</v>
      </c>
      <c r="E37" s="69">
        <v>150</v>
      </c>
      <c r="F37" s="68">
        <v>85.227272727272705</v>
      </c>
      <c r="G37" s="69">
        <v>0</v>
      </c>
      <c r="H37" s="68">
        <v>0</v>
      </c>
      <c r="I37" s="69">
        <v>150</v>
      </c>
      <c r="J37" s="68">
        <v>85.227272727272705</v>
      </c>
      <c r="K37" s="107" t="s">
        <v>40</v>
      </c>
      <c r="L37" s="70">
        <v>1.13636363636364</v>
      </c>
      <c r="M37" s="71">
        <v>0</v>
      </c>
      <c r="N37" s="70">
        <v>0</v>
      </c>
      <c r="O37" s="71">
        <v>58</v>
      </c>
      <c r="P37" s="70">
        <v>32.954545454545503</v>
      </c>
      <c r="Q37" s="71">
        <v>40</v>
      </c>
      <c r="R37" s="70">
        <v>22.727272727272702</v>
      </c>
      <c r="S37" s="71">
        <v>39</v>
      </c>
      <c r="T37" s="70">
        <v>22.159090909090899</v>
      </c>
      <c r="U37" s="98" t="s">
        <v>40</v>
      </c>
      <c r="V37" s="70">
        <v>1.13636363636364</v>
      </c>
      <c r="W37" s="72">
        <v>9</v>
      </c>
      <c r="X37" s="68">
        <v>5.1136363636363598</v>
      </c>
      <c r="Y37" s="69">
        <v>19</v>
      </c>
      <c r="Z37" s="73">
        <v>10.795454545454501</v>
      </c>
      <c r="AA37" s="125">
        <v>649</v>
      </c>
      <c r="AB37" s="126">
        <v>100</v>
      </c>
      <c r="AC37" s="154"/>
      <c r="AD37" s="154"/>
      <c r="AE37" s="154"/>
      <c r="AF37" s="154"/>
    </row>
    <row r="38" spans="1:32" s="6" customFormat="1" ht="15" customHeight="1" x14ac:dyDescent="0.2">
      <c r="A38" s="1" t="s">
        <v>1</v>
      </c>
      <c r="B38" s="163" t="s">
        <v>16</v>
      </c>
      <c r="C38" s="7" t="s">
        <v>15</v>
      </c>
      <c r="D38" s="22" t="s">
        <v>4</v>
      </c>
      <c r="E38" s="69">
        <v>26</v>
      </c>
      <c r="F38" s="68">
        <v>14.7727272727273</v>
      </c>
      <c r="G38" s="69">
        <v>0</v>
      </c>
      <c r="H38" s="68">
        <v>0</v>
      </c>
      <c r="I38" s="69">
        <v>26</v>
      </c>
      <c r="J38" s="68">
        <v>14.7727272727273</v>
      </c>
      <c r="K38" s="69">
        <v>0</v>
      </c>
      <c r="L38" s="70">
        <v>0</v>
      </c>
      <c r="M38" s="71">
        <v>0</v>
      </c>
      <c r="N38" s="70">
        <v>0</v>
      </c>
      <c r="O38" s="71">
        <v>12</v>
      </c>
      <c r="P38" s="70">
        <v>6.8181818181818201</v>
      </c>
      <c r="Q38" s="71">
        <v>8</v>
      </c>
      <c r="R38" s="70">
        <v>4.5454545454545503</v>
      </c>
      <c r="S38" s="71">
        <v>6</v>
      </c>
      <c r="T38" s="70">
        <v>3.4090909090909101</v>
      </c>
      <c r="U38" s="71">
        <v>0</v>
      </c>
      <c r="V38" s="70">
        <v>0</v>
      </c>
      <c r="W38" s="72">
        <v>0</v>
      </c>
      <c r="X38" s="68">
        <v>0</v>
      </c>
      <c r="Y38" s="69">
        <v>6</v>
      </c>
      <c r="Z38" s="73">
        <v>3.4090909090909101</v>
      </c>
      <c r="AA38" s="125">
        <v>649</v>
      </c>
      <c r="AB38" s="126">
        <v>100</v>
      </c>
      <c r="AC38" s="154"/>
      <c r="AD38" s="154"/>
      <c r="AE38" s="154"/>
      <c r="AF38" s="154"/>
    </row>
    <row r="39" spans="1:32" s="6" customFormat="1" ht="15" customHeight="1" thickBot="1" x14ac:dyDescent="0.25">
      <c r="A39" s="1" t="s">
        <v>1</v>
      </c>
      <c r="B39" s="164" t="s">
        <v>16</v>
      </c>
      <c r="C39" s="24"/>
      <c r="D39" s="25" t="s">
        <v>5</v>
      </c>
      <c r="E39" s="92">
        <v>176</v>
      </c>
      <c r="F39" s="93">
        <v>100</v>
      </c>
      <c r="G39" s="92">
        <v>0</v>
      </c>
      <c r="H39" s="93">
        <v>0</v>
      </c>
      <c r="I39" s="92">
        <v>176</v>
      </c>
      <c r="J39" s="93">
        <v>100</v>
      </c>
      <c r="K39" s="111" t="s">
        <v>40</v>
      </c>
      <c r="L39" s="94">
        <v>1.13636363636364</v>
      </c>
      <c r="M39" s="95">
        <v>0</v>
      </c>
      <c r="N39" s="94">
        <v>0</v>
      </c>
      <c r="O39" s="95">
        <v>70</v>
      </c>
      <c r="P39" s="94">
        <v>39.772727272727302</v>
      </c>
      <c r="Q39" s="95">
        <v>48</v>
      </c>
      <c r="R39" s="94">
        <v>27.272727272727298</v>
      </c>
      <c r="S39" s="95">
        <v>45</v>
      </c>
      <c r="T39" s="94">
        <v>25.568181818181799</v>
      </c>
      <c r="U39" s="110" t="s">
        <v>40</v>
      </c>
      <c r="V39" s="94">
        <v>1.13636363636364</v>
      </c>
      <c r="W39" s="96">
        <v>9</v>
      </c>
      <c r="X39" s="93">
        <v>5.1136363636363598</v>
      </c>
      <c r="Y39" s="92">
        <v>25</v>
      </c>
      <c r="Z39" s="97">
        <v>14.204545454545499</v>
      </c>
      <c r="AA39" s="155">
        <v>649</v>
      </c>
      <c r="AB39" s="156">
        <v>100</v>
      </c>
      <c r="AC39" s="154"/>
      <c r="AD39" s="154"/>
      <c r="AE39" s="154"/>
      <c r="AF39" s="154"/>
    </row>
    <row r="40" spans="1:32" s="6" customFormat="1" ht="15" customHeight="1" x14ac:dyDescent="0.2">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x14ac:dyDescent="0.2">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x14ac:dyDescent="0.2">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x14ac:dyDescent="0.2">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x14ac:dyDescent="0.2">
      <c r="A44" s="60"/>
      <c r="B44" s="61" t="str">
        <f>CONCATENATE("NOTE: Table reads:  Of all ",E48," public school students with disabilities who received corporal punishment, ",G48," (",TEXT(H9,"0.0"),"%) were served solely under Section 504 and ", I48," (",TEXT(J9,"0.0"),"%) were served under IDEA.")</f>
        <v>NOTE: Table reads:  Of all 0 public school students with disabilities who received corporal punishment, 0 (0.0%) were served solely under Section 504 and 0 (0.0%)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x14ac:dyDescent="0.2">
      <c r="A45" s="60"/>
      <c r="B45" s="61" t="str">
        <f>CONCATENATE("            Table reads:  Of all ",I48," public school students with disabilities served under IDEA who received corporal punishment, ",K48," (",TEXT(L9,"0.0"),"%) were American Indian or Alaska Native.")</f>
        <v xml:space="preserve">            Table reads:  Of all 0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x14ac:dyDescent="0.2">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1" customHeight="1" x14ac:dyDescent="0.2">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3" customFormat="1" x14ac:dyDescent="0.25">
      <c r="E48" s="113" t="str">
        <f>IF(ISTEXT(E9),LEFT(E9,3),TEXT(E9,"#,##0"))</f>
        <v>0</v>
      </c>
      <c r="G48" s="113" t="str">
        <f>IF(ISTEXT(G9),LEFT(G9,3),TEXT(G9,"#,##0"))</f>
        <v>0</v>
      </c>
      <c r="I48" s="113" t="str">
        <f>IF(ISTEXT(I9),LEFT(I9,3),TEXT(I9,"#,##0"))</f>
        <v>0</v>
      </c>
      <c r="K48" s="113" t="str">
        <f>IF(ISTEXT(K9),LEFT(K9,3),TEXT(K9,"#,##0"))</f>
        <v>0</v>
      </c>
      <c r="M48" s="113" t="str">
        <f>IF(ISTEXT(M9),LEFT(M9,3),TEXT(M9,"#,##0"))</f>
        <v>0</v>
      </c>
    </row>
    <row r="49" spans="2:28" s="158" customFormat="1" ht="15" customHeight="1" x14ac:dyDescent="0.2">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x14ac:dyDescent="0.2">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x14ac:dyDescent="0.25"/>
    <row r="52" spans="2:28" s="161" customFormat="1" x14ac:dyDescent="0.25"/>
    <row r="53" spans="2:28" s="161" customFormat="1" x14ac:dyDescent="0.25"/>
    <row r="54" spans="2:28" s="161" customFormat="1" x14ac:dyDescent="0.25"/>
    <row r="55" spans="2:28" s="161" customFormat="1" x14ac:dyDescent="0.25"/>
    <row r="56" spans="2:28" s="161" customFormat="1" x14ac:dyDescent="0.25"/>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enableFormatConditionsCalculation="0">
    <pageSetUpPr fitToPage="1"/>
  </sheetPr>
  <dimension ref="A1:X56"/>
  <sheetViews>
    <sheetView showGridLines="0" topLeftCell="A25" workbookViewId="0"/>
  </sheetViews>
  <sheetFormatPr defaultColWidth="8.85546875" defaultRowHeight="15" x14ac:dyDescent="0.25"/>
  <cols>
    <col min="3" max="3" width="36.85546875" customWidth="1"/>
    <col min="4" max="4" width="10.28515625" customWidth="1"/>
    <col min="5" max="28" width="10.85546875" customWidth="1"/>
  </cols>
  <sheetData>
    <row r="1" spans="1:24" s="33" customFormat="1" ht="15" customHeight="1" x14ac:dyDescent="0.2">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x14ac:dyDescent="0.25">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x14ac:dyDescent="0.3">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4.95" customHeight="1" x14ac:dyDescent="0.2">
      <c r="A4" s="45"/>
      <c r="B4" s="166"/>
      <c r="C4" s="168" t="s">
        <v>17</v>
      </c>
      <c r="D4" s="170" t="s">
        <v>0</v>
      </c>
      <c r="E4" s="172" t="s">
        <v>41</v>
      </c>
      <c r="F4" s="173"/>
      <c r="G4" s="178" t="s">
        <v>42</v>
      </c>
      <c r="H4" s="179"/>
      <c r="I4" s="179"/>
      <c r="J4" s="179"/>
      <c r="K4" s="179"/>
      <c r="L4" s="179"/>
      <c r="M4" s="179"/>
      <c r="N4" s="179"/>
      <c r="O4" s="179"/>
      <c r="P4" s="179"/>
      <c r="Q4" s="179"/>
      <c r="R4" s="179"/>
      <c r="S4" s="179"/>
      <c r="T4" s="180"/>
      <c r="U4" s="172" t="s">
        <v>43</v>
      </c>
      <c r="V4" s="173"/>
      <c r="W4" s="185" t="s">
        <v>23</v>
      </c>
      <c r="X4" s="187" t="s">
        <v>24</v>
      </c>
    </row>
    <row r="5" spans="1:24" s="46" customFormat="1" ht="24.95" customHeight="1" x14ac:dyDescent="0.2">
      <c r="A5" s="45"/>
      <c r="B5" s="166"/>
      <c r="C5" s="169"/>
      <c r="D5" s="171"/>
      <c r="E5" s="174"/>
      <c r="F5" s="175"/>
      <c r="G5" s="182" t="s">
        <v>25</v>
      </c>
      <c r="H5" s="183"/>
      <c r="I5" s="184" t="s">
        <v>26</v>
      </c>
      <c r="J5" s="183"/>
      <c r="K5" s="176" t="s">
        <v>27</v>
      </c>
      <c r="L5" s="183"/>
      <c r="M5" s="176" t="s">
        <v>28</v>
      </c>
      <c r="N5" s="183"/>
      <c r="O5" s="176" t="s">
        <v>29</v>
      </c>
      <c r="P5" s="183"/>
      <c r="Q5" s="176" t="s">
        <v>30</v>
      </c>
      <c r="R5" s="183"/>
      <c r="S5" s="176" t="s">
        <v>31</v>
      </c>
      <c r="T5" s="177"/>
      <c r="U5" s="174"/>
      <c r="V5" s="175"/>
      <c r="W5" s="186"/>
      <c r="X5" s="189"/>
    </row>
    <row r="6" spans="1:24" s="46" customFormat="1" ht="15" customHeight="1" thickBot="1" x14ac:dyDescent="0.25">
      <c r="A6" s="45"/>
      <c r="B6" s="167"/>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x14ac:dyDescent="0.2">
      <c r="A7" s="1" t="s">
        <v>1</v>
      </c>
      <c r="B7" s="162" t="s">
        <v>16</v>
      </c>
      <c r="C7" s="2"/>
      <c r="D7" s="3" t="s">
        <v>2</v>
      </c>
      <c r="E7" s="112" t="s">
        <v>40</v>
      </c>
      <c r="F7" s="117">
        <v>100</v>
      </c>
      <c r="G7" s="67">
        <v>0</v>
      </c>
      <c r="H7" s="118">
        <v>0</v>
      </c>
      <c r="I7" s="119">
        <v>0</v>
      </c>
      <c r="J7" s="118">
        <v>0</v>
      </c>
      <c r="K7" s="120">
        <v>0</v>
      </c>
      <c r="L7" s="118">
        <v>0</v>
      </c>
      <c r="M7" s="119">
        <v>0</v>
      </c>
      <c r="N7" s="118">
        <v>0</v>
      </c>
      <c r="O7" s="119" t="s">
        <v>40</v>
      </c>
      <c r="P7" s="118">
        <v>100</v>
      </c>
      <c r="Q7" s="120">
        <v>0</v>
      </c>
      <c r="R7" s="118">
        <v>0</v>
      </c>
      <c r="S7" s="121">
        <v>0</v>
      </c>
      <c r="T7" s="117">
        <v>0</v>
      </c>
      <c r="U7" s="112">
        <v>0</v>
      </c>
      <c r="V7" s="122">
        <v>0</v>
      </c>
      <c r="W7" s="123">
        <v>649</v>
      </c>
      <c r="X7" s="124">
        <v>100</v>
      </c>
    </row>
    <row r="8" spans="1:24" s="6" customFormat="1" ht="15" customHeight="1" x14ac:dyDescent="0.2">
      <c r="A8" s="1" t="s">
        <v>1</v>
      </c>
      <c r="B8" s="163" t="s">
        <v>16</v>
      </c>
      <c r="C8" s="7" t="s">
        <v>3</v>
      </c>
      <c r="D8" s="8" t="s">
        <v>4</v>
      </c>
      <c r="E8" s="69">
        <v>0</v>
      </c>
      <c r="F8" s="68">
        <v>0</v>
      </c>
      <c r="G8" s="69">
        <v>0</v>
      </c>
      <c r="H8" s="70">
        <v>0</v>
      </c>
      <c r="I8" s="98">
        <v>0</v>
      </c>
      <c r="J8" s="70">
        <v>0</v>
      </c>
      <c r="K8" s="98">
        <v>0</v>
      </c>
      <c r="L8" s="70">
        <v>0</v>
      </c>
      <c r="M8" s="71">
        <v>0</v>
      </c>
      <c r="N8" s="70">
        <v>0</v>
      </c>
      <c r="O8" s="71">
        <v>0</v>
      </c>
      <c r="P8" s="70">
        <v>0</v>
      </c>
      <c r="Q8" s="71">
        <v>0</v>
      </c>
      <c r="R8" s="70">
        <v>0</v>
      </c>
      <c r="S8" s="72">
        <v>0</v>
      </c>
      <c r="T8" s="68">
        <v>0</v>
      </c>
      <c r="U8" s="69">
        <v>0</v>
      </c>
      <c r="V8" s="73">
        <v>0</v>
      </c>
      <c r="W8" s="125">
        <v>649</v>
      </c>
      <c r="X8" s="126">
        <v>100</v>
      </c>
    </row>
    <row r="9" spans="1:24" s="6" customFormat="1" ht="15" customHeight="1" x14ac:dyDescent="0.2">
      <c r="A9" s="1" t="s">
        <v>1</v>
      </c>
      <c r="B9" s="163" t="s">
        <v>16</v>
      </c>
      <c r="C9" s="9"/>
      <c r="D9" s="10" t="s">
        <v>5</v>
      </c>
      <c r="E9" s="108" t="s">
        <v>40</v>
      </c>
      <c r="F9" s="75">
        <v>100</v>
      </c>
      <c r="G9" s="74">
        <v>0</v>
      </c>
      <c r="H9" s="76">
        <v>0</v>
      </c>
      <c r="I9" s="77">
        <v>0</v>
      </c>
      <c r="J9" s="76">
        <v>0</v>
      </c>
      <c r="K9" s="77">
        <v>0</v>
      </c>
      <c r="L9" s="76">
        <v>0</v>
      </c>
      <c r="M9" s="100">
        <v>0</v>
      </c>
      <c r="N9" s="76">
        <v>0</v>
      </c>
      <c r="O9" s="100" t="s">
        <v>40</v>
      </c>
      <c r="P9" s="76">
        <v>100</v>
      </c>
      <c r="Q9" s="77">
        <v>0</v>
      </c>
      <c r="R9" s="76">
        <v>0</v>
      </c>
      <c r="S9" s="78">
        <v>0</v>
      </c>
      <c r="T9" s="75">
        <v>0</v>
      </c>
      <c r="U9" s="108">
        <v>0</v>
      </c>
      <c r="V9" s="79">
        <v>0</v>
      </c>
      <c r="W9" s="127">
        <v>649</v>
      </c>
      <c r="X9" s="128">
        <v>100</v>
      </c>
    </row>
    <row r="10" spans="1:24" s="6" customFormat="1" ht="15" customHeight="1" x14ac:dyDescent="0.2">
      <c r="A10" s="1" t="s">
        <v>1</v>
      </c>
      <c r="B10" s="163" t="s">
        <v>16</v>
      </c>
      <c r="C10" s="13"/>
      <c r="D10" s="14" t="s">
        <v>2</v>
      </c>
      <c r="E10" s="80">
        <v>8441</v>
      </c>
      <c r="F10" s="81">
        <v>65.878404745180703</v>
      </c>
      <c r="G10" s="80">
        <v>161</v>
      </c>
      <c r="H10" s="82">
        <v>1.25653633028955</v>
      </c>
      <c r="I10" s="83">
        <v>149</v>
      </c>
      <c r="J10" s="82">
        <v>1.1628814485288399</v>
      </c>
      <c r="K10" s="83">
        <v>3454</v>
      </c>
      <c r="L10" s="82">
        <v>26.956996800124902</v>
      </c>
      <c r="M10" s="83">
        <v>1312</v>
      </c>
      <c r="N10" s="82">
        <v>10.2396004058378</v>
      </c>
      <c r="O10" s="83">
        <v>2925</v>
      </c>
      <c r="P10" s="82">
        <v>22.8283774291735</v>
      </c>
      <c r="Q10" s="83">
        <v>54</v>
      </c>
      <c r="R10" s="82">
        <v>0.42144696792320302</v>
      </c>
      <c r="S10" s="84">
        <v>386</v>
      </c>
      <c r="T10" s="81">
        <v>3.0125653633029001</v>
      </c>
      <c r="U10" s="80">
        <v>937</v>
      </c>
      <c r="V10" s="85">
        <v>7.3128853508155798</v>
      </c>
      <c r="W10" s="129">
        <v>649</v>
      </c>
      <c r="X10" s="130">
        <v>100</v>
      </c>
    </row>
    <row r="11" spans="1:24" s="6" customFormat="1" ht="15" customHeight="1" x14ac:dyDescent="0.2">
      <c r="A11" s="1" t="s">
        <v>1</v>
      </c>
      <c r="B11" s="163" t="s">
        <v>16</v>
      </c>
      <c r="C11" s="13" t="s">
        <v>6</v>
      </c>
      <c r="D11" s="17" t="s">
        <v>4</v>
      </c>
      <c r="E11" s="80">
        <v>4372</v>
      </c>
      <c r="F11" s="81">
        <v>34.121595254819297</v>
      </c>
      <c r="G11" s="80">
        <v>86</v>
      </c>
      <c r="H11" s="82">
        <v>0.67119331928510095</v>
      </c>
      <c r="I11" s="83">
        <v>57</v>
      </c>
      <c r="J11" s="82">
        <v>0.444860688363381</v>
      </c>
      <c r="K11" s="83">
        <v>1884</v>
      </c>
      <c r="L11" s="82">
        <v>14.703816436431699</v>
      </c>
      <c r="M11" s="83">
        <v>744</v>
      </c>
      <c r="N11" s="82">
        <v>5.8066026691641301</v>
      </c>
      <c r="O11" s="83">
        <v>1355</v>
      </c>
      <c r="P11" s="82">
        <v>10.575197065480401</v>
      </c>
      <c r="Q11" s="83">
        <v>45</v>
      </c>
      <c r="R11" s="82">
        <v>0.35120580660266898</v>
      </c>
      <c r="S11" s="84">
        <v>201</v>
      </c>
      <c r="T11" s="81">
        <v>1.5687192694919201</v>
      </c>
      <c r="U11" s="80">
        <v>416</v>
      </c>
      <c r="V11" s="85">
        <v>3.2467025677046699</v>
      </c>
      <c r="W11" s="129">
        <v>649</v>
      </c>
      <c r="X11" s="130">
        <v>100</v>
      </c>
    </row>
    <row r="12" spans="1:24" s="6" customFormat="1" ht="15" customHeight="1" x14ac:dyDescent="0.2">
      <c r="A12" s="1" t="s">
        <v>1</v>
      </c>
      <c r="B12" s="163" t="s">
        <v>16</v>
      </c>
      <c r="C12" s="18"/>
      <c r="D12" s="19" t="s">
        <v>5</v>
      </c>
      <c r="E12" s="86">
        <v>12813</v>
      </c>
      <c r="F12" s="87">
        <v>100</v>
      </c>
      <c r="G12" s="86">
        <v>247</v>
      </c>
      <c r="H12" s="88">
        <v>1.9277296495746501</v>
      </c>
      <c r="I12" s="89">
        <v>206</v>
      </c>
      <c r="J12" s="88">
        <v>1.60774213689222</v>
      </c>
      <c r="K12" s="89">
        <v>5338</v>
      </c>
      <c r="L12" s="88">
        <v>41.660813236556599</v>
      </c>
      <c r="M12" s="89">
        <v>2056</v>
      </c>
      <c r="N12" s="88">
        <v>16.046203075002001</v>
      </c>
      <c r="O12" s="89">
        <v>4280</v>
      </c>
      <c r="P12" s="88">
        <v>33.403574494653903</v>
      </c>
      <c r="Q12" s="89">
        <v>99</v>
      </c>
      <c r="R12" s="88">
        <v>0.772652774525872</v>
      </c>
      <c r="S12" s="90">
        <v>587</v>
      </c>
      <c r="T12" s="87">
        <v>4.5812846327948202</v>
      </c>
      <c r="U12" s="86">
        <v>1353</v>
      </c>
      <c r="V12" s="91">
        <v>10.5595879185203</v>
      </c>
      <c r="W12" s="131">
        <v>649</v>
      </c>
      <c r="X12" s="132">
        <v>100</v>
      </c>
    </row>
    <row r="13" spans="1:24" s="6" customFormat="1" ht="15" customHeight="1" x14ac:dyDescent="0.2">
      <c r="A13" s="1" t="s">
        <v>1</v>
      </c>
      <c r="B13" s="163" t="s">
        <v>16</v>
      </c>
      <c r="C13" s="7"/>
      <c r="D13" s="8" t="s">
        <v>2</v>
      </c>
      <c r="E13" s="69">
        <v>7395</v>
      </c>
      <c r="F13" s="68">
        <v>66.868613798715998</v>
      </c>
      <c r="G13" s="69">
        <v>125</v>
      </c>
      <c r="H13" s="70">
        <v>1.13030111221629</v>
      </c>
      <c r="I13" s="71">
        <v>181</v>
      </c>
      <c r="J13" s="70">
        <v>1.63667601048919</v>
      </c>
      <c r="K13" s="71">
        <v>3160</v>
      </c>
      <c r="L13" s="70">
        <v>28.574012116827902</v>
      </c>
      <c r="M13" s="71">
        <v>1140</v>
      </c>
      <c r="N13" s="70">
        <v>10.308346143412599</v>
      </c>
      <c r="O13" s="71">
        <v>2349</v>
      </c>
      <c r="P13" s="70">
        <v>21.240618500768601</v>
      </c>
      <c r="Q13" s="71">
        <v>93</v>
      </c>
      <c r="R13" s="70">
        <v>0.84094402748892305</v>
      </c>
      <c r="S13" s="72">
        <v>347</v>
      </c>
      <c r="T13" s="68">
        <v>3.1377158875124298</v>
      </c>
      <c r="U13" s="69">
        <v>915</v>
      </c>
      <c r="V13" s="73">
        <v>8.2738041414232804</v>
      </c>
      <c r="W13" s="125">
        <v>649</v>
      </c>
      <c r="X13" s="126">
        <v>100</v>
      </c>
    </row>
    <row r="14" spans="1:24" s="6" customFormat="1" ht="15" customHeight="1" x14ac:dyDescent="0.2">
      <c r="A14" s="1" t="s">
        <v>1</v>
      </c>
      <c r="B14" s="163" t="s">
        <v>16</v>
      </c>
      <c r="C14" s="7" t="s">
        <v>7</v>
      </c>
      <c r="D14" s="22" t="s">
        <v>4</v>
      </c>
      <c r="E14" s="69">
        <v>3664</v>
      </c>
      <c r="F14" s="68">
        <v>33.131386201284002</v>
      </c>
      <c r="G14" s="69">
        <v>69</v>
      </c>
      <c r="H14" s="70">
        <v>0.62392621394339498</v>
      </c>
      <c r="I14" s="71">
        <v>86</v>
      </c>
      <c r="J14" s="70">
        <v>0.77764716520481103</v>
      </c>
      <c r="K14" s="71">
        <v>1638</v>
      </c>
      <c r="L14" s="70">
        <v>14.811465774482301</v>
      </c>
      <c r="M14" s="71">
        <v>680</v>
      </c>
      <c r="N14" s="70">
        <v>6.1488380504566402</v>
      </c>
      <c r="O14" s="71">
        <v>943</v>
      </c>
      <c r="P14" s="70">
        <v>8.5269915905597191</v>
      </c>
      <c r="Q14" s="71">
        <v>52</v>
      </c>
      <c r="R14" s="70">
        <v>0.47020526268197799</v>
      </c>
      <c r="S14" s="72">
        <v>196</v>
      </c>
      <c r="T14" s="68">
        <v>1.7723121439551499</v>
      </c>
      <c r="U14" s="69">
        <v>341</v>
      </c>
      <c r="V14" s="73">
        <v>3.08346143412605</v>
      </c>
      <c r="W14" s="125">
        <v>649</v>
      </c>
      <c r="X14" s="126">
        <v>100</v>
      </c>
    </row>
    <row r="15" spans="1:24" s="6" customFormat="1" ht="15" customHeight="1" x14ac:dyDescent="0.2">
      <c r="A15" s="1" t="s">
        <v>1</v>
      </c>
      <c r="B15" s="163" t="s">
        <v>16</v>
      </c>
      <c r="C15" s="9"/>
      <c r="D15" s="10" t="s">
        <v>5</v>
      </c>
      <c r="E15" s="74">
        <v>11059</v>
      </c>
      <c r="F15" s="75">
        <v>100</v>
      </c>
      <c r="G15" s="74">
        <v>194</v>
      </c>
      <c r="H15" s="76">
        <v>1.7542273261596899</v>
      </c>
      <c r="I15" s="77">
        <v>267</v>
      </c>
      <c r="J15" s="76">
        <v>2.4143231756939998</v>
      </c>
      <c r="K15" s="77">
        <v>4798</v>
      </c>
      <c r="L15" s="76">
        <v>43.385477891310202</v>
      </c>
      <c r="M15" s="77">
        <v>1820</v>
      </c>
      <c r="N15" s="76">
        <v>16.4571841938692</v>
      </c>
      <c r="O15" s="77">
        <v>3292</v>
      </c>
      <c r="P15" s="76">
        <v>29.767610091328301</v>
      </c>
      <c r="Q15" s="77">
        <v>145</v>
      </c>
      <c r="R15" s="76">
        <v>1.3111492901709001</v>
      </c>
      <c r="S15" s="78">
        <v>543</v>
      </c>
      <c r="T15" s="75">
        <v>4.9100280314675802</v>
      </c>
      <c r="U15" s="74">
        <v>1256</v>
      </c>
      <c r="V15" s="79">
        <v>11.357265575549301</v>
      </c>
      <c r="W15" s="127">
        <v>649</v>
      </c>
      <c r="X15" s="128">
        <v>100</v>
      </c>
    </row>
    <row r="16" spans="1:24" s="6" customFormat="1" ht="15" customHeight="1" x14ac:dyDescent="0.2">
      <c r="A16" s="1" t="s">
        <v>1</v>
      </c>
      <c r="B16" s="163" t="s">
        <v>16</v>
      </c>
      <c r="C16" s="13"/>
      <c r="D16" s="14" t="s">
        <v>2</v>
      </c>
      <c r="E16" s="80">
        <v>4101</v>
      </c>
      <c r="F16" s="81">
        <v>71.185558062836293</v>
      </c>
      <c r="G16" s="80">
        <v>60</v>
      </c>
      <c r="H16" s="82">
        <v>1.04148585315049</v>
      </c>
      <c r="I16" s="83">
        <v>69</v>
      </c>
      <c r="J16" s="82">
        <v>1.1977087311230701</v>
      </c>
      <c r="K16" s="83">
        <v>1869</v>
      </c>
      <c r="L16" s="82">
        <v>32.4422843256379</v>
      </c>
      <c r="M16" s="83">
        <v>761</v>
      </c>
      <c r="N16" s="82">
        <v>13.209512237458799</v>
      </c>
      <c r="O16" s="83">
        <v>1127</v>
      </c>
      <c r="P16" s="82">
        <v>19.562575941676801</v>
      </c>
      <c r="Q16" s="83">
        <v>45</v>
      </c>
      <c r="R16" s="82">
        <v>0.78111438986287096</v>
      </c>
      <c r="S16" s="84">
        <v>170</v>
      </c>
      <c r="T16" s="81">
        <v>2.9508765839264002</v>
      </c>
      <c r="U16" s="80">
        <v>568</v>
      </c>
      <c r="V16" s="85">
        <v>9.8593994098246807</v>
      </c>
      <c r="W16" s="129">
        <v>649</v>
      </c>
      <c r="X16" s="130">
        <v>100</v>
      </c>
    </row>
    <row r="17" spans="1:24" s="6" customFormat="1" ht="15" customHeight="1" x14ac:dyDescent="0.2">
      <c r="A17" s="1" t="s">
        <v>1</v>
      </c>
      <c r="B17" s="163" t="s">
        <v>16</v>
      </c>
      <c r="C17" s="13" t="s">
        <v>8</v>
      </c>
      <c r="D17" s="17" t="s">
        <v>4</v>
      </c>
      <c r="E17" s="80">
        <v>1660</v>
      </c>
      <c r="F17" s="81">
        <v>28.8144419371637</v>
      </c>
      <c r="G17" s="80">
        <v>32</v>
      </c>
      <c r="H17" s="82">
        <v>0.55545912168026401</v>
      </c>
      <c r="I17" s="83">
        <v>14</v>
      </c>
      <c r="J17" s="82">
        <v>0.24301336573511501</v>
      </c>
      <c r="K17" s="83">
        <v>752</v>
      </c>
      <c r="L17" s="82">
        <v>13.0532893594862</v>
      </c>
      <c r="M17" s="83">
        <v>378</v>
      </c>
      <c r="N17" s="82">
        <v>6.5613608748481198</v>
      </c>
      <c r="O17" s="83">
        <v>387</v>
      </c>
      <c r="P17" s="82">
        <v>6.7175837528206896</v>
      </c>
      <c r="Q17" s="83">
        <v>21</v>
      </c>
      <c r="R17" s="82">
        <v>0.36452004860267301</v>
      </c>
      <c r="S17" s="84">
        <v>76</v>
      </c>
      <c r="T17" s="81">
        <v>1.31921541399063</v>
      </c>
      <c r="U17" s="80">
        <v>160</v>
      </c>
      <c r="V17" s="85">
        <v>2.7772956084013201</v>
      </c>
      <c r="W17" s="129">
        <v>649</v>
      </c>
      <c r="X17" s="130">
        <v>100</v>
      </c>
    </row>
    <row r="18" spans="1:24" s="6" customFormat="1" ht="15" customHeight="1" x14ac:dyDescent="0.2">
      <c r="A18" s="1" t="s">
        <v>1</v>
      </c>
      <c r="B18" s="163" t="s">
        <v>16</v>
      </c>
      <c r="C18" s="18"/>
      <c r="D18" s="19" t="s">
        <v>5</v>
      </c>
      <c r="E18" s="86">
        <v>5761</v>
      </c>
      <c r="F18" s="87">
        <v>100</v>
      </c>
      <c r="G18" s="86">
        <v>92</v>
      </c>
      <c r="H18" s="88">
        <v>1.59694497483076</v>
      </c>
      <c r="I18" s="89">
        <v>83</v>
      </c>
      <c r="J18" s="88">
        <v>1.44072209685818</v>
      </c>
      <c r="K18" s="89">
        <v>2621</v>
      </c>
      <c r="L18" s="88">
        <v>45.4955736851241</v>
      </c>
      <c r="M18" s="89">
        <v>1139</v>
      </c>
      <c r="N18" s="88">
        <v>19.770873112306901</v>
      </c>
      <c r="O18" s="89">
        <v>1514</v>
      </c>
      <c r="P18" s="88">
        <v>26.280159694497499</v>
      </c>
      <c r="Q18" s="89">
        <v>66</v>
      </c>
      <c r="R18" s="88">
        <v>1.1456344384655399</v>
      </c>
      <c r="S18" s="90">
        <v>246</v>
      </c>
      <c r="T18" s="87">
        <v>4.2700919979170298</v>
      </c>
      <c r="U18" s="86">
        <v>728</v>
      </c>
      <c r="V18" s="91">
        <v>12.636695018226</v>
      </c>
      <c r="W18" s="131">
        <v>649</v>
      </c>
      <c r="X18" s="132">
        <v>100</v>
      </c>
    </row>
    <row r="19" spans="1:24" s="6" customFormat="1" ht="15" customHeight="1" x14ac:dyDescent="0.2">
      <c r="A19" s="1" t="s">
        <v>1</v>
      </c>
      <c r="B19" s="163" t="s">
        <v>16</v>
      </c>
      <c r="C19" s="7"/>
      <c r="D19" s="8" t="s">
        <v>2</v>
      </c>
      <c r="E19" s="69">
        <v>11483</v>
      </c>
      <c r="F19" s="68">
        <v>68.371539148556096</v>
      </c>
      <c r="G19" s="69">
        <v>182</v>
      </c>
      <c r="H19" s="70">
        <v>1.0836558499553399</v>
      </c>
      <c r="I19" s="71">
        <v>252</v>
      </c>
      <c r="J19" s="70">
        <v>1.50044656147663</v>
      </c>
      <c r="K19" s="71">
        <v>5032</v>
      </c>
      <c r="L19" s="70">
        <v>29.961298005358699</v>
      </c>
      <c r="M19" s="71">
        <v>1899</v>
      </c>
      <c r="N19" s="70">
        <v>11.3069365882703</v>
      </c>
      <c r="O19" s="71">
        <v>3468</v>
      </c>
      <c r="P19" s="70">
        <v>20.649002679368898</v>
      </c>
      <c r="Q19" s="71">
        <v>135</v>
      </c>
      <c r="R19" s="70">
        <v>0.80381065793390905</v>
      </c>
      <c r="S19" s="72">
        <v>515</v>
      </c>
      <c r="T19" s="68">
        <v>3.0663888061923199</v>
      </c>
      <c r="U19" s="69">
        <v>1479</v>
      </c>
      <c r="V19" s="73">
        <v>8.8061923191425997</v>
      </c>
      <c r="W19" s="125">
        <v>649</v>
      </c>
      <c r="X19" s="126">
        <v>100</v>
      </c>
    </row>
    <row r="20" spans="1:24" s="6" customFormat="1" ht="15" customHeight="1" x14ac:dyDescent="0.2">
      <c r="A20" s="1" t="s">
        <v>1</v>
      </c>
      <c r="B20" s="163" t="s">
        <v>16</v>
      </c>
      <c r="C20" s="7" t="s">
        <v>9</v>
      </c>
      <c r="D20" s="22" t="s">
        <v>4</v>
      </c>
      <c r="E20" s="69">
        <v>5312</v>
      </c>
      <c r="F20" s="68">
        <v>31.628460851443901</v>
      </c>
      <c r="G20" s="69">
        <v>98</v>
      </c>
      <c r="H20" s="70">
        <v>0.58350699612980095</v>
      </c>
      <c r="I20" s="71">
        <v>99</v>
      </c>
      <c r="J20" s="70">
        <v>0.58946114915153303</v>
      </c>
      <c r="K20" s="71">
        <v>2387</v>
      </c>
      <c r="L20" s="70">
        <v>14.2125632628759</v>
      </c>
      <c r="M20" s="71">
        <v>1059</v>
      </c>
      <c r="N20" s="70">
        <v>6.3054480500148902</v>
      </c>
      <c r="O20" s="71">
        <v>1325</v>
      </c>
      <c r="P20" s="70">
        <v>7.8892527537957697</v>
      </c>
      <c r="Q20" s="71">
        <v>72</v>
      </c>
      <c r="R20" s="70">
        <v>0.42869901756475098</v>
      </c>
      <c r="S20" s="72">
        <v>272</v>
      </c>
      <c r="T20" s="68">
        <v>1.61952962191128</v>
      </c>
      <c r="U20" s="69">
        <v>504</v>
      </c>
      <c r="V20" s="73">
        <v>3.0008931229532601</v>
      </c>
      <c r="W20" s="125">
        <v>649</v>
      </c>
      <c r="X20" s="126">
        <v>100</v>
      </c>
    </row>
    <row r="21" spans="1:24" s="6" customFormat="1" ht="15" customHeight="1" x14ac:dyDescent="0.2">
      <c r="A21" s="1" t="s">
        <v>1</v>
      </c>
      <c r="B21" s="163" t="s">
        <v>16</v>
      </c>
      <c r="C21" s="9"/>
      <c r="D21" s="10" t="s">
        <v>5</v>
      </c>
      <c r="E21" s="74">
        <v>16795</v>
      </c>
      <c r="F21" s="75">
        <v>100</v>
      </c>
      <c r="G21" s="74">
        <v>280</v>
      </c>
      <c r="H21" s="76">
        <v>1.66716284608514</v>
      </c>
      <c r="I21" s="77">
        <v>351</v>
      </c>
      <c r="J21" s="76">
        <v>2.0899077106281601</v>
      </c>
      <c r="K21" s="77">
        <v>7419</v>
      </c>
      <c r="L21" s="76">
        <v>44.173861268234603</v>
      </c>
      <c r="M21" s="77">
        <v>2958</v>
      </c>
      <c r="N21" s="76">
        <v>17.612384638285199</v>
      </c>
      <c r="O21" s="77">
        <v>4793</v>
      </c>
      <c r="P21" s="76">
        <v>28.538255433164601</v>
      </c>
      <c r="Q21" s="77">
        <v>207</v>
      </c>
      <c r="R21" s="76">
        <v>1.23250967549866</v>
      </c>
      <c r="S21" s="78">
        <v>787</v>
      </c>
      <c r="T21" s="75">
        <v>4.6859184281035997</v>
      </c>
      <c r="U21" s="74">
        <v>1983</v>
      </c>
      <c r="V21" s="79">
        <v>11.8070854420959</v>
      </c>
      <c r="W21" s="127">
        <v>649</v>
      </c>
      <c r="X21" s="128">
        <v>100</v>
      </c>
    </row>
    <row r="22" spans="1:24" s="6" customFormat="1" ht="15" customHeight="1" x14ac:dyDescent="0.2">
      <c r="A22" s="1" t="s">
        <v>1</v>
      </c>
      <c r="B22" s="163" t="s">
        <v>16</v>
      </c>
      <c r="C22" s="13"/>
      <c r="D22" s="14" t="s">
        <v>2</v>
      </c>
      <c r="E22" s="80">
        <v>20</v>
      </c>
      <c r="F22" s="81">
        <v>71.428571428571402</v>
      </c>
      <c r="G22" s="102" t="s">
        <v>40</v>
      </c>
      <c r="H22" s="82">
        <v>7.1428571428571397</v>
      </c>
      <c r="I22" s="103">
        <v>0</v>
      </c>
      <c r="J22" s="82">
        <v>0</v>
      </c>
      <c r="K22" s="103" t="s">
        <v>40</v>
      </c>
      <c r="L22" s="82">
        <v>7.1428571428571397</v>
      </c>
      <c r="M22" s="83">
        <v>0</v>
      </c>
      <c r="N22" s="82">
        <v>0</v>
      </c>
      <c r="O22" s="83">
        <v>14</v>
      </c>
      <c r="P22" s="82">
        <v>50</v>
      </c>
      <c r="Q22" s="103">
        <v>0</v>
      </c>
      <c r="R22" s="82">
        <v>0</v>
      </c>
      <c r="S22" s="105" t="s">
        <v>40</v>
      </c>
      <c r="T22" s="81">
        <v>7.1428571428571397</v>
      </c>
      <c r="U22" s="102">
        <v>0</v>
      </c>
      <c r="V22" s="85">
        <v>0</v>
      </c>
      <c r="W22" s="129">
        <v>649</v>
      </c>
      <c r="X22" s="130">
        <v>100</v>
      </c>
    </row>
    <row r="23" spans="1:24" s="6" customFormat="1" ht="15" customHeight="1" x14ac:dyDescent="0.2">
      <c r="A23" s="1" t="s">
        <v>1</v>
      </c>
      <c r="B23" s="163" t="s">
        <v>16</v>
      </c>
      <c r="C23" s="13" t="s">
        <v>10</v>
      </c>
      <c r="D23" s="17" t="s">
        <v>4</v>
      </c>
      <c r="E23" s="80">
        <v>8</v>
      </c>
      <c r="F23" s="81">
        <v>28.571428571428601</v>
      </c>
      <c r="G23" s="102" t="s">
        <v>40</v>
      </c>
      <c r="H23" s="82">
        <v>7.1428571428571397</v>
      </c>
      <c r="I23" s="103">
        <v>0</v>
      </c>
      <c r="J23" s="82">
        <v>0</v>
      </c>
      <c r="K23" s="103" t="s">
        <v>40</v>
      </c>
      <c r="L23" s="82">
        <v>7.1428571428571397</v>
      </c>
      <c r="M23" s="103">
        <v>0</v>
      </c>
      <c r="N23" s="82">
        <v>0</v>
      </c>
      <c r="O23" s="103">
        <v>4</v>
      </c>
      <c r="P23" s="82">
        <v>14.285714285714301</v>
      </c>
      <c r="Q23" s="103">
        <v>0</v>
      </c>
      <c r="R23" s="82">
        <v>0</v>
      </c>
      <c r="S23" s="105">
        <v>0</v>
      </c>
      <c r="T23" s="81">
        <v>0</v>
      </c>
      <c r="U23" s="102">
        <v>0</v>
      </c>
      <c r="V23" s="85">
        <v>0</v>
      </c>
      <c r="W23" s="129">
        <v>649</v>
      </c>
      <c r="X23" s="130">
        <v>100</v>
      </c>
    </row>
    <row r="24" spans="1:24" s="6" customFormat="1" ht="15" customHeight="1" x14ac:dyDescent="0.2">
      <c r="A24" s="1" t="s">
        <v>1</v>
      </c>
      <c r="B24" s="163" t="s">
        <v>16</v>
      </c>
      <c r="C24" s="18"/>
      <c r="D24" s="19" t="s">
        <v>5</v>
      </c>
      <c r="E24" s="86">
        <v>28</v>
      </c>
      <c r="F24" s="87">
        <v>100</v>
      </c>
      <c r="G24" s="86">
        <v>4</v>
      </c>
      <c r="H24" s="88">
        <v>14.285714285714301</v>
      </c>
      <c r="I24" s="89">
        <v>0</v>
      </c>
      <c r="J24" s="88">
        <v>0</v>
      </c>
      <c r="K24" s="89">
        <v>4</v>
      </c>
      <c r="L24" s="88">
        <v>14.285714285714301</v>
      </c>
      <c r="M24" s="89">
        <v>0</v>
      </c>
      <c r="N24" s="88">
        <v>0</v>
      </c>
      <c r="O24" s="89">
        <v>18</v>
      </c>
      <c r="P24" s="88">
        <v>64.285714285714306</v>
      </c>
      <c r="Q24" s="89">
        <v>0</v>
      </c>
      <c r="R24" s="88">
        <v>0</v>
      </c>
      <c r="S24" s="106" t="s">
        <v>40</v>
      </c>
      <c r="T24" s="87">
        <v>7.1428571428571397</v>
      </c>
      <c r="U24" s="86">
        <v>0</v>
      </c>
      <c r="V24" s="91">
        <v>0</v>
      </c>
      <c r="W24" s="131">
        <v>649</v>
      </c>
      <c r="X24" s="132">
        <v>100</v>
      </c>
    </row>
    <row r="25" spans="1:24" s="6" customFormat="1" ht="15" customHeight="1" x14ac:dyDescent="0.2">
      <c r="A25" s="1" t="s">
        <v>1</v>
      </c>
      <c r="B25" s="163" t="s">
        <v>16</v>
      </c>
      <c r="C25" s="7"/>
      <c r="D25" s="8" t="s">
        <v>2</v>
      </c>
      <c r="E25" s="69">
        <v>26</v>
      </c>
      <c r="F25" s="68">
        <v>81.25</v>
      </c>
      <c r="G25" s="69">
        <v>4</v>
      </c>
      <c r="H25" s="70">
        <v>12.5</v>
      </c>
      <c r="I25" s="98" t="s">
        <v>40</v>
      </c>
      <c r="J25" s="70">
        <v>6.25</v>
      </c>
      <c r="K25" s="98">
        <v>0</v>
      </c>
      <c r="L25" s="70">
        <v>0</v>
      </c>
      <c r="M25" s="98">
        <v>0</v>
      </c>
      <c r="N25" s="70">
        <v>0</v>
      </c>
      <c r="O25" s="71">
        <v>20</v>
      </c>
      <c r="P25" s="70">
        <v>62.5</v>
      </c>
      <c r="Q25" s="71">
        <v>0</v>
      </c>
      <c r="R25" s="70">
        <v>0</v>
      </c>
      <c r="S25" s="72">
        <v>0</v>
      </c>
      <c r="T25" s="68">
        <v>0</v>
      </c>
      <c r="U25" s="107">
        <v>0</v>
      </c>
      <c r="V25" s="73">
        <v>0</v>
      </c>
      <c r="W25" s="125">
        <v>649</v>
      </c>
      <c r="X25" s="126">
        <v>100</v>
      </c>
    </row>
    <row r="26" spans="1:24" s="6" customFormat="1" ht="15" customHeight="1" x14ac:dyDescent="0.2">
      <c r="A26" s="1" t="s">
        <v>1</v>
      </c>
      <c r="B26" s="163" t="s">
        <v>16</v>
      </c>
      <c r="C26" s="7" t="s">
        <v>11</v>
      </c>
      <c r="D26" s="22" t="s">
        <v>4</v>
      </c>
      <c r="E26" s="69">
        <v>6</v>
      </c>
      <c r="F26" s="68">
        <v>18.75</v>
      </c>
      <c r="G26" s="107">
        <v>0</v>
      </c>
      <c r="H26" s="70">
        <v>0</v>
      </c>
      <c r="I26" s="71">
        <v>0</v>
      </c>
      <c r="J26" s="70">
        <v>0</v>
      </c>
      <c r="K26" s="98" t="s">
        <v>40</v>
      </c>
      <c r="L26" s="70">
        <v>6.25</v>
      </c>
      <c r="M26" s="98">
        <v>0</v>
      </c>
      <c r="N26" s="70">
        <v>0</v>
      </c>
      <c r="O26" s="98">
        <v>4</v>
      </c>
      <c r="P26" s="70">
        <v>12.5</v>
      </c>
      <c r="Q26" s="71">
        <v>0</v>
      </c>
      <c r="R26" s="70">
        <v>0</v>
      </c>
      <c r="S26" s="72">
        <v>0</v>
      </c>
      <c r="T26" s="68">
        <v>0</v>
      </c>
      <c r="U26" s="107">
        <v>0</v>
      </c>
      <c r="V26" s="73">
        <v>0</v>
      </c>
      <c r="W26" s="125">
        <v>649</v>
      </c>
      <c r="X26" s="126">
        <v>100</v>
      </c>
    </row>
    <row r="27" spans="1:24" s="6" customFormat="1" ht="15" customHeight="1" x14ac:dyDescent="0.2">
      <c r="A27" s="1" t="s">
        <v>1</v>
      </c>
      <c r="B27" s="163" t="s">
        <v>16</v>
      </c>
      <c r="C27" s="9"/>
      <c r="D27" s="10" t="s">
        <v>5</v>
      </c>
      <c r="E27" s="74">
        <v>32</v>
      </c>
      <c r="F27" s="75">
        <v>100</v>
      </c>
      <c r="G27" s="74">
        <v>4</v>
      </c>
      <c r="H27" s="76">
        <v>12.5</v>
      </c>
      <c r="I27" s="100" t="s">
        <v>40</v>
      </c>
      <c r="J27" s="76">
        <v>6.25</v>
      </c>
      <c r="K27" s="100" t="s">
        <v>40</v>
      </c>
      <c r="L27" s="76">
        <v>6.25</v>
      </c>
      <c r="M27" s="77">
        <v>0</v>
      </c>
      <c r="N27" s="76">
        <v>0</v>
      </c>
      <c r="O27" s="77">
        <v>24</v>
      </c>
      <c r="P27" s="76">
        <v>75</v>
      </c>
      <c r="Q27" s="77">
        <v>0</v>
      </c>
      <c r="R27" s="76">
        <v>0</v>
      </c>
      <c r="S27" s="78">
        <v>0</v>
      </c>
      <c r="T27" s="75">
        <v>0</v>
      </c>
      <c r="U27" s="74">
        <v>0</v>
      </c>
      <c r="V27" s="79">
        <v>0</v>
      </c>
      <c r="W27" s="127">
        <v>649</v>
      </c>
      <c r="X27" s="128">
        <v>100</v>
      </c>
    </row>
    <row r="28" spans="1:24" s="6" customFormat="1" ht="15" customHeight="1" x14ac:dyDescent="0.2">
      <c r="A28" s="1" t="s">
        <v>1</v>
      </c>
      <c r="B28" s="163" t="s">
        <v>16</v>
      </c>
      <c r="C28" s="13"/>
      <c r="D28" s="14" t="s">
        <v>2</v>
      </c>
      <c r="E28" s="80">
        <v>47</v>
      </c>
      <c r="F28" s="81">
        <v>79.661016949152497</v>
      </c>
      <c r="G28" s="80">
        <v>5</v>
      </c>
      <c r="H28" s="82">
        <v>8.4745762711864394</v>
      </c>
      <c r="I28" s="103" t="s">
        <v>40</v>
      </c>
      <c r="J28" s="82">
        <v>3.3898305084745801</v>
      </c>
      <c r="K28" s="103" t="s">
        <v>40</v>
      </c>
      <c r="L28" s="82">
        <v>3.3898305084745801</v>
      </c>
      <c r="M28" s="83">
        <v>0</v>
      </c>
      <c r="N28" s="82">
        <v>0</v>
      </c>
      <c r="O28" s="83">
        <v>36</v>
      </c>
      <c r="P28" s="82">
        <v>61.016949152542402</v>
      </c>
      <c r="Q28" s="103">
        <v>0</v>
      </c>
      <c r="R28" s="82">
        <v>0</v>
      </c>
      <c r="S28" s="105" t="s">
        <v>40</v>
      </c>
      <c r="T28" s="81">
        <v>3.3898305084745801</v>
      </c>
      <c r="U28" s="80">
        <v>0</v>
      </c>
      <c r="V28" s="85">
        <v>0</v>
      </c>
      <c r="W28" s="129">
        <v>649</v>
      </c>
      <c r="X28" s="130">
        <v>100</v>
      </c>
    </row>
    <row r="29" spans="1:24" s="6" customFormat="1" ht="15" customHeight="1" x14ac:dyDescent="0.2">
      <c r="A29" s="1" t="s">
        <v>1</v>
      </c>
      <c r="B29" s="163" t="s">
        <v>16</v>
      </c>
      <c r="C29" s="13" t="s">
        <v>12</v>
      </c>
      <c r="D29" s="17" t="s">
        <v>4</v>
      </c>
      <c r="E29" s="80">
        <v>12</v>
      </c>
      <c r="F29" s="81">
        <v>20.338983050847499</v>
      </c>
      <c r="G29" s="102" t="s">
        <v>40</v>
      </c>
      <c r="H29" s="82">
        <v>3.3898305084745801</v>
      </c>
      <c r="I29" s="103">
        <v>0</v>
      </c>
      <c r="J29" s="82">
        <v>0</v>
      </c>
      <c r="K29" s="103" t="s">
        <v>40</v>
      </c>
      <c r="L29" s="82">
        <v>3.3898305084745801</v>
      </c>
      <c r="M29" s="103">
        <v>0</v>
      </c>
      <c r="N29" s="82">
        <v>0</v>
      </c>
      <c r="O29" s="103">
        <v>8</v>
      </c>
      <c r="P29" s="82">
        <v>13.559322033898299</v>
      </c>
      <c r="Q29" s="103">
        <v>0</v>
      </c>
      <c r="R29" s="82">
        <v>0</v>
      </c>
      <c r="S29" s="105">
        <v>0</v>
      </c>
      <c r="T29" s="81">
        <v>0</v>
      </c>
      <c r="U29" s="102">
        <v>0</v>
      </c>
      <c r="V29" s="85">
        <v>0</v>
      </c>
      <c r="W29" s="129">
        <v>649</v>
      </c>
      <c r="X29" s="130">
        <v>100</v>
      </c>
    </row>
    <row r="30" spans="1:24" s="6" customFormat="1" ht="15" customHeight="1" x14ac:dyDescent="0.2">
      <c r="A30" s="1" t="s">
        <v>1</v>
      </c>
      <c r="B30" s="163" t="s">
        <v>16</v>
      </c>
      <c r="C30" s="18"/>
      <c r="D30" s="19" t="s">
        <v>5</v>
      </c>
      <c r="E30" s="86">
        <v>59</v>
      </c>
      <c r="F30" s="87">
        <v>100</v>
      </c>
      <c r="G30" s="86">
        <v>7</v>
      </c>
      <c r="H30" s="88">
        <v>11.864406779661</v>
      </c>
      <c r="I30" s="104" t="s">
        <v>40</v>
      </c>
      <c r="J30" s="88">
        <v>3.3898305084745801</v>
      </c>
      <c r="K30" s="89">
        <v>4</v>
      </c>
      <c r="L30" s="88">
        <v>6.7796610169491496</v>
      </c>
      <c r="M30" s="89">
        <v>0</v>
      </c>
      <c r="N30" s="88">
        <v>0</v>
      </c>
      <c r="O30" s="89">
        <v>44</v>
      </c>
      <c r="P30" s="88">
        <v>74.576271186440707</v>
      </c>
      <c r="Q30" s="89">
        <v>0</v>
      </c>
      <c r="R30" s="88">
        <v>0</v>
      </c>
      <c r="S30" s="106" t="s">
        <v>40</v>
      </c>
      <c r="T30" s="87">
        <v>3.3898305084745801</v>
      </c>
      <c r="U30" s="86">
        <v>0</v>
      </c>
      <c r="V30" s="91">
        <v>0</v>
      </c>
      <c r="W30" s="131">
        <v>649</v>
      </c>
      <c r="X30" s="132">
        <v>100</v>
      </c>
    </row>
    <row r="31" spans="1:24" s="6" customFormat="1" ht="15" customHeight="1" x14ac:dyDescent="0.2">
      <c r="A31" s="1" t="s">
        <v>1</v>
      </c>
      <c r="B31" s="163" t="s">
        <v>16</v>
      </c>
      <c r="C31" s="7"/>
      <c r="D31" s="8" t="s">
        <v>2</v>
      </c>
      <c r="E31" s="107">
        <v>409</v>
      </c>
      <c r="F31" s="68">
        <v>78.805394990366096</v>
      </c>
      <c r="G31" s="107">
        <v>7</v>
      </c>
      <c r="H31" s="70">
        <v>1.3487475915221601</v>
      </c>
      <c r="I31" s="71">
        <v>15</v>
      </c>
      <c r="J31" s="70">
        <v>2.8901734104046199</v>
      </c>
      <c r="K31" s="71">
        <v>165</v>
      </c>
      <c r="L31" s="70">
        <v>31.791907514450902</v>
      </c>
      <c r="M31" s="71">
        <v>92</v>
      </c>
      <c r="N31" s="70">
        <v>17.726396917148399</v>
      </c>
      <c r="O31" s="71">
        <v>99</v>
      </c>
      <c r="P31" s="70">
        <v>19.075144508670501</v>
      </c>
      <c r="Q31" s="71">
        <v>6</v>
      </c>
      <c r="R31" s="70">
        <v>1.15606936416185</v>
      </c>
      <c r="S31" s="72">
        <v>25</v>
      </c>
      <c r="T31" s="68">
        <v>4.8169556840077101</v>
      </c>
      <c r="U31" s="69">
        <v>0</v>
      </c>
      <c r="V31" s="73">
        <v>0</v>
      </c>
      <c r="W31" s="133">
        <v>649</v>
      </c>
      <c r="X31" s="134">
        <v>100</v>
      </c>
    </row>
    <row r="32" spans="1:24" s="6" customFormat="1" ht="15" customHeight="1" x14ac:dyDescent="0.2">
      <c r="A32" s="1" t="s">
        <v>1</v>
      </c>
      <c r="B32" s="163" t="s">
        <v>16</v>
      </c>
      <c r="C32" s="7" t="s">
        <v>13</v>
      </c>
      <c r="D32" s="22" t="s">
        <v>4</v>
      </c>
      <c r="E32" s="69">
        <v>110</v>
      </c>
      <c r="F32" s="68">
        <v>21.1946050096339</v>
      </c>
      <c r="G32" s="69">
        <v>0</v>
      </c>
      <c r="H32" s="70">
        <v>0</v>
      </c>
      <c r="I32" s="98" t="s">
        <v>40</v>
      </c>
      <c r="J32" s="70">
        <v>0.38535645472061703</v>
      </c>
      <c r="K32" s="71">
        <v>24</v>
      </c>
      <c r="L32" s="70">
        <v>4.6242774566474001</v>
      </c>
      <c r="M32" s="71">
        <v>48</v>
      </c>
      <c r="N32" s="70">
        <v>9.2485549132948002</v>
      </c>
      <c r="O32" s="71">
        <v>29</v>
      </c>
      <c r="P32" s="70">
        <v>5.5876685934489396</v>
      </c>
      <c r="Q32" s="71">
        <v>0</v>
      </c>
      <c r="R32" s="70">
        <v>0</v>
      </c>
      <c r="S32" s="72">
        <v>7</v>
      </c>
      <c r="T32" s="68">
        <v>1.3487475915221601</v>
      </c>
      <c r="U32" s="69">
        <v>0</v>
      </c>
      <c r="V32" s="73">
        <v>0</v>
      </c>
      <c r="W32" s="125">
        <v>649</v>
      </c>
      <c r="X32" s="126">
        <v>100</v>
      </c>
    </row>
    <row r="33" spans="1:24" s="6" customFormat="1" ht="15" customHeight="1" x14ac:dyDescent="0.2">
      <c r="A33" s="1" t="s">
        <v>1</v>
      </c>
      <c r="B33" s="163" t="s">
        <v>16</v>
      </c>
      <c r="C33" s="9"/>
      <c r="D33" s="10" t="s">
        <v>5</v>
      </c>
      <c r="E33" s="108">
        <v>519</v>
      </c>
      <c r="F33" s="75">
        <v>100</v>
      </c>
      <c r="G33" s="108">
        <v>7</v>
      </c>
      <c r="H33" s="76">
        <v>1.3487475915221601</v>
      </c>
      <c r="I33" s="77">
        <v>17</v>
      </c>
      <c r="J33" s="76">
        <v>3.27552986512524</v>
      </c>
      <c r="K33" s="77">
        <v>189</v>
      </c>
      <c r="L33" s="76">
        <v>36.416184971098303</v>
      </c>
      <c r="M33" s="77">
        <v>140</v>
      </c>
      <c r="N33" s="76">
        <v>26.974951830443199</v>
      </c>
      <c r="O33" s="77">
        <v>128</v>
      </c>
      <c r="P33" s="76">
        <v>24.6628131021195</v>
      </c>
      <c r="Q33" s="77">
        <v>6</v>
      </c>
      <c r="R33" s="76">
        <v>1.15606936416185</v>
      </c>
      <c r="S33" s="78">
        <v>32</v>
      </c>
      <c r="T33" s="75">
        <v>6.1657032755298697</v>
      </c>
      <c r="U33" s="74">
        <v>0</v>
      </c>
      <c r="V33" s="79">
        <v>0</v>
      </c>
      <c r="W33" s="127">
        <v>649</v>
      </c>
      <c r="X33" s="128">
        <v>100</v>
      </c>
    </row>
    <row r="34" spans="1:24" s="6" customFormat="1" ht="15" customHeight="1" x14ac:dyDescent="0.2">
      <c r="A34" s="1" t="s">
        <v>1</v>
      </c>
      <c r="B34" s="163" t="s">
        <v>16</v>
      </c>
      <c r="C34" s="13"/>
      <c r="D34" s="14" t="s">
        <v>2</v>
      </c>
      <c r="E34" s="80">
        <v>237</v>
      </c>
      <c r="F34" s="81">
        <v>66.573033707865207</v>
      </c>
      <c r="G34" s="80">
        <v>6</v>
      </c>
      <c r="H34" s="82">
        <v>1.68539325842697</v>
      </c>
      <c r="I34" s="103" t="s">
        <v>40</v>
      </c>
      <c r="J34" s="82">
        <v>0.56179775280898903</v>
      </c>
      <c r="K34" s="83">
        <v>83</v>
      </c>
      <c r="L34" s="82">
        <v>23.314606741573002</v>
      </c>
      <c r="M34" s="83">
        <v>7</v>
      </c>
      <c r="N34" s="82">
        <v>1.9662921348314599</v>
      </c>
      <c r="O34" s="83">
        <v>124</v>
      </c>
      <c r="P34" s="82">
        <v>34.831460674157299</v>
      </c>
      <c r="Q34" s="103" t="s">
        <v>40</v>
      </c>
      <c r="R34" s="82">
        <v>0.56179775280898903</v>
      </c>
      <c r="S34" s="84">
        <v>13</v>
      </c>
      <c r="T34" s="81">
        <v>3.6516853932584299</v>
      </c>
      <c r="U34" s="80">
        <v>27</v>
      </c>
      <c r="V34" s="85">
        <v>7.5842696629213497</v>
      </c>
      <c r="W34" s="129">
        <v>649</v>
      </c>
      <c r="X34" s="130">
        <v>100</v>
      </c>
    </row>
    <row r="35" spans="1:24" s="6" customFormat="1" ht="15" customHeight="1" x14ac:dyDescent="0.2">
      <c r="A35" s="1" t="s">
        <v>1</v>
      </c>
      <c r="B35" s="163" t="s">
        <v>16</v>
      </c>
      <c r="C35" s="13" t="s">
        <v>14</v>
      </c>
      <c r="D35" s="17" t="s">
        <v>4</v>
      </c>
      <c r="E35" s="80">
        <v>119</v>
      </c>
      <c r="F35" s="81">
        <v>33.4269662921348</v>
      </c>
      <c r="G35" s="80">
        <v>7</v>
      </c>
      <c r="H35" s="82">
        <v>1.9662921348314599</v>
      </c>
      <c r="I35" s="103" t="s">
        <v>40</v>
      </c>
      <c r="J35" s="82">
        <v>0.56179775280898903</v>
      </c>
      <c r="K35" s="103">
        <v>40</v>
      </c>
      <c r="L35" s="82">
        <v>11.235955056179799</v>
      </c>
      <c r="M35" s="103" t="s">
        <v>40</v>
      </c>
      <c r="N35" s="82">
        <v>0.56179775280898903</v>
      </c>
      <c r="O35" s="83">
        <v>59</v>
      </c>
      <c r="P35" s="82">
        <v>16.5730337078652</v>
      </c>
      <c r="Q35" s="103">
        <v>0</v>
      </c>
      <c r="R35" s="82">
        <v>0</v>
      </c>
      <c r="S35" s="84">
        <v>9</v>
      </c>
      <c r="T35" s="81">
        <v>2.5280898876404501</v>
      </c>
      <c r="U35" s="80">
        <v>8</v>
      </c>
      <c r="V35" s="85">
        <v>2.2471910112359601</v>
      </c>
      <c r="W35" s="129">
        <v>649</v>
      </c>
      <c r="X35" s="130">
        <v>100</v>
      </c>
    </row>
    <row r="36" spans="1:24" s="6" customFormat="1" ht="15" customHeight="1" x14ac:dyDescent="0.2">
      <c r="A36" s="1" t="s">
        <v>1</v>
      </c>
      <c r="B36" s="163" t="s">
        <v>16</v>
      </c>
      <c r="C36" s="18"/>
      <c r="D36" s="19" t="s">
        <v>5</v>
      </c>
      <c r="E36" s="86">
        <v>356</v>
      </c>
      <c r="F36" s="87">
        <v>100</v>
      </c>
      <c r="G36" s="86">
        <v>13</v>
      </c>
      <c r="H36" s="88">
        <v>3.6516853932584299</v>
      </c>
      <c r="I36" s="89">
        <v>4</v>
      </c>
      <c r="J36" s="88">
        <v>1.1235955056179801</v>
      </c>
      <c r="K36" s="89">
        <v>123</v>
      </c>
      <c r="L36" s="88">
        <v>34.550561797752799</v>
      </c>
      <c r="M36" s="89">
        <v>9</v>
      </c>
      <c r="N36" s="88">
        <v>2.5280898876404501</v>
      </c>
      <c r="O36" s="89">
        <v>183</v>
      </c>
      <c r="P36" s="88">
        <v>51.404494382022499</v>
      </c>
      <c r="Q36" s="104" t="s">
        <v>40</v>
      </c>
      <c r="R36" s="88">
        <v>0.56179775280898903</v>
      </c>
      <c r="S36" s="90">
        <v>22</v>
      </c>
      <c r="T36" s="87">
        <v>6.1797752808988804</v>
      </c>
      <c r="U36" s="86">
        <v>35</v>
      </c>
      <c r="V36" s="91">
        <v>9.8314606741573005</v>
      </c>
      <c r="W36" s="131">
        <v>649</v>
      </c>
      <c r="X36" s="132">
        <v>100</v>
      </c>
    </row>
    <row r="37" spans="1:24" s="6" customFormat="1" ht="15" customHeight="1" x14ac:dyDescent="0.2">
      <c r="A37" s="1" t="s">
        <v>1</v>
      </c>
      <c r="B37" s="163" t="s">
        <v>16</v>
      </c>
      <c r="C37" s="7"/>
      <c r="D37" s="8" t="s">
        <v>2</v>
      </c>
      <c r="E37" s="69">
        <v>103</v>
      </c>
      <c r="F37" s="68">
        <v>66.883116883116898</v>
      </c>
      <c r="G37" s="69">
        <v>4</v>
      </c>
      <c r="H37" s="70">
        <v>2.5974025974026</v>
      </c>
      <c r="I37" s="98" t="s">
        <v>40</v>
      </c>
      <c r="J37" s="70">
        <v>1.2987012987013</v>
      </c>
      <c r="K37" s="71">
        <v>48</v>
      </c>
      <c r="L37" s="70">
        <v>31.168831168831201</v>
      </c>
      <c r="M37" s="98">
        <v>6</v>
      </c>
      <c r="N37" s="70">
        <v>3.8961038961039001</v>
      </c>
      <c r="O37" s="71">
        <v>38</v>
      </c>
      <c r="P37" s="70">
        <v>24.675324675324699</v>
      </c>
      <c r="Q37" s="71">
        <v>0</v>
      </c>
      <c r="R37" s="70">
        <v>0</v>
      </c>
      <c r="S37" s="72">
        <v>5</v>
      </c>
      <c r="T37" s="68">
        <v>3.2467532467532498</v>
      </c>
      <c r="U37" s="69">
        <v>17</v>
      </c>
      <c r="V37" s="73">
        <v>11.038961038961</v>
      </c>
      <c r="W37" s="125">
        <v>649</v>
      </c>
      <c r="X37" s="126">
        <v>100</v>
      </c>
    </row>
    <row r="38" spans="1:24" s="6" customFormat="1" ht="15" customHeight="1" x14ac:dyDescent="0.2">
      <c r="A38" s="1" t="s">
        <v>1</v>
      </c>
      <c r="B38" s="163" t="s">
        <v>16</v>
      </c>
      <c r="C38" s="7" t="s">
        <v>15</v>
      </c>
      <c r="D38" s="22" t="s">
        <v>4</v>
      </c>
      <c r="E38" s="135">
        <v>51</v>
      </c>
      <c r="F38" s="136">
        <v>33.116883116883102</v>
      </c>
      <c r="G38" s="151" t="s">
        <v>40</v>
      </c>
      <c r="H38" s="137">
        <v>1.2987012987013</v>
      </c>
      <c r="I38" s="138">
        <v>0</v>
      </c>
      <c r="J38" s="137">
        <v>0</v>
      </c>
      <c r="K38" s="138">
        <v>34</v>
      </c>
      <c r="L38" s="137">
        <v>22.0779220779221</v>
      </c>
      <c r="M38" s="138">
        <v>4</v>
      </c>
      <c r="N38" s="137">
        <v>2.5974025974026</v>
      </c>
      <c r="O38" s="138">
        <v>9</v>
      </c>
      <c r="P38" s="137">
        <v>5.8441558441558401</v>
      </c>
      <c r="Q38" s="138">
        <v>0</v>
      </c>
      <c r="R38" s="137">
        <v>0</v>
      </c>
      <c r="S38" s="152" t="s">
        <v>40</v>
      </c>
      <c r="T38" s="136">
        <v>1.2987012987013</v>
      </c>
      <c r="U38" s="135">
        <v>6</v>
      </c>
      <c r="V38" s="139">
        <v>3.8961038961039001</v>
      </c>
      <c r="W38" s="140">
        <v>649</v>
      </c>
      <c r="X38" s="141">
        <v>100</v>
      </c>
    </row>
    <row r="39" spans="1:24" s="6" customFormat="1" ht="15" customHeight="1" thickBot="1" x14ac:dyDescent="0.25">
      <c r="A39" s="1" t="s">
        <v>1</v>
      </c>
      <c r="B39" s="164" t="s">
        <v>16</v>
      </c>
      <c r="C39" s="24"/>
      <c r="D39" s="25" t="s">
        <v>5</v>
      </c>
      <c r="E39" s="142">
        <v>154</v>
      </c>
      <c r="F39" s="143">
        <v>100</v>
      </c>
      <c r="G39" s="142">
        <v>6</v>
      </c>
      <c r="H39" s="144">
        <v>3.8961038961039001</v>
      </c>
      <c r="I39" s="146" t="s">
        <v>40</v>
      </c>
      <c r="J39" s="144">
        <v>1.2987012987013</v>
      </c>
      <c r="K39" s="145">
        <v>82</v>
      </c>
      <c r="L39" s="144">
        <v>53.246753246753201</v>
      </c>
      <c r="M39" s="146">
        <v>10</v>
      </c>
      <c r="N39" s="144">
        <v>6.4935064935064899</v>
      </c>
      <c r="O39" s="145">
        <v>47</v>
      </c>
      <c r="P39" s="144">
        <v>30.519480519480499</v>
      </c>
      <c r="Q39" s="145">
        <v>0</v>
      </c>
      <c r="R39" s="144">
        <v>0</v>
      </c>
      <c r="S39" s="147">
        <v>7</v>
      </c>
      <c r="T39" s="143">
        <v>4.5454545454545503</v>
      </c>
      <c r="U39" s="142">
        <v>23</v>
      </c>
      <c r="V39" s="148">
        <v>14.935064935064901</v>
      </c>
      <c r="W39" s="149">
        <v>649</v>
      </c>
      <c r="X39" s="150">
        <v>100</v>
      </c>
    </row>
    <row r="40" spans="1:24" s="6" customFormat="1" ht="15" customHeight="1" x14ac:dyDescent="0.2">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x14ac:dyDescent="0.2">
      <c r="B41" s="61" t="str">
        <f>CONCATENATE("NOTE: Table reads: Of all ",E48, " public school students without disabilities who received corporal punishment, ", G48," (",TEXT(H9,"0.0"),")% were American Indian or Alaska Native.")</f>
        <v>NOTE: Table reads: Of all 1-3 public school students without disabilities who received corporal punishment, 0 (0.0)%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x14ac:dyDescent="0.2">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1" customHeight="1" x14ac:dyDescent="0.2">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x14ac:dyDescent="0.2">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x14ac:dyDescent="0.25">
      <c r="E48" s="113" t="str">
        <f>IF(ISTEXT(E9),LEFT(E9,3),TEXT(E9,"#,##0"))</f>
        <v>1-3</v>
      </c>
      <c r="G48" s="113" t="str">
        <f>IF(ISTEXT(G9),LEFT(G9,3),TEXT(G9,"#,##0"))</f>
        <v>0</v>
      </c>
      <c r="I48" s="113" t="str">
        <f>IF(ISTEXT(I9),LEFT(I9,3),TEXT(I9,"#,##0"))</f>
        <v>0</v>
      </c>
      <c r="K48" s="113" t="str">
        <f>IF(ISTEXT(K9),LEFT(K9,3),TEXT(K9,"#,##0"))</f>
        <v>0</v>
      </c>
      <c r="M48" s="113" t="str">
        <f>IF(ISTEXT(M9),LEFT(M9,3),TEXT(M9,"#,##0"))</f>
        <v>0</v>
      </c>
    </row>
    <row r="49" s="161" customFormat="1" x14ac:dyDescent="0.25"/>
    <row r="50" s="161" customFormat="1" x14ac:dyDescent="0.25"/>
    <row r="51" s="161" customFormat="1" x14ac:dyDescent="0.25"/>
    <row r="52" s="161" customFormat="1" x14ac:dyDescent="0.25"/>
    <row r="53" s="161" customFormat="1" x14ac:dyDescent="0.25"/>
    <row r="54" s="161" customFormat="1" x14ac:dyDescent="0.25"/>
    <row r="55" s="161" customFormat="1" x14ac:dyDescent="0.25"/>
    <row r="56" s="161" customFormat="1" x14ac:dyDescent="0.25"/>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9" enableFormatConditionsCalculation="0">
    <pageSetUpPr fitToPage="1"/>
  </sheetPr>
  <dimension ref="A1:AB56"/>
  <sheetViews>
    <sheetView showGridLines="0" tabSelected="1" topLeftCell="A28" workbookViewId="0">
      <selection activeCell="B45" sqref="B45"/>
    </sheetView>
  </sheetViews>
  <sheetFormatPr defaultColWidth="8.85546875" defaultRowHeight="15" x14ac:dyDescent="0.25"/>
  <cols>
    <col min="3" max="3" width="36.85546875" customWidth="1"/>
    <col min="4" max="4" width="10.28515625" customWidth="1"/>
    <col min="5" max="28" width="10.85546875" customWidth="1"/>
  </cols>
  <sheetData>
    <row r="1" spans="1:28" s="33" customFormat="1" ht="15" customHeight="1" x14ac:dyDescent="0.2">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x14ac:dyDescent="0.25">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x14ac:dyDescent="0.3">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4.95" customHeight="1" x14ac:dyDescent="0.2">
      <c r="A4" s="45"/>
      <c r="B4" s="166"/>
      <c r="C4" s="168" t="s">
        <v>17</v>
      </c>
      <c r="D4" s="170" t="s">
        <v>0</v>
      </c>
      <c r="E4" s="172" t="s">
        <v>18</v>
      </c>
      <c r="F4" s="173"/>
      <c r="G4" s="172" t="s">
        <v>19</v>
      </c>
      <c r="H4" s="173"/>
      <c r="I4" s="172" t="s">
        <v>20</v>
      </c>
      <c r="J4" s="173"/>
      <c r="K4" s="178" t="s">
        <v>21</v>
      </c>
      <c r="L4" s="179"/>
      <c r="M4" s="179"/>
      <c r="N4" s="179"/>
      <c r="O4" s="179"/>
      <c r="P4" s="179"/>
      <c r="Q4" s="179"/>
      <c r="R4" s="179"/>
      <c r="S4" s="179"/>
      <c r="T4" s="179"/>
      <c r="U4" s="179"/>
      <c r="V4" s="179"/>
      <c r="W4" s="179"/>
      <c r="X4" s="180"/>
      <c r="Y4" s="172" t="s">
        <v>22</v>
      </c>
      <c r="Z4" s="173"/>
      <c r="AA4" s="185" t="s">
        <v>23</v>
      </c>
      <c r="AB4" s="187" t="s">
        <v>24</v>
      </c>
    </row>
    <row r="5" spans="1:28" s="46" customFormat="1" ht="24.95" customHeight="1" x14ac:dyDescent="0.2">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9"/>
    </row>
    <row r="6" spans="1:28" s="46" customFormat="1" ht="15" customHeight="1" thickBot="1" x14ac:dyDescent="0.25">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x14ac:dyDescent="0.2">
      <c r="A7" s="1" t="s">
        <v>1</v>
      </c>
      <c r="B7" s="162" t="s">
        <v>16</v>
      </c>
      <c r="C7" s="2"/>
      <c r="D7" s="3" t="s">
        <v>2</v>
      </c>
      <c r="E7" s="112" t="s">
        <v>40</v>
      </c>
      <c r="F7" s="68">
        <v>100</v>
      </c>
      <c r="G7" s="67">
        <v>0</v>
      </c>
      <c r="H7" s="68">
        <v>0</v>
      </c>
      <c r="I7" s="112" t="s">
        <v>40</v>
      </c>
      <c r="J7" s="68">
        <v>100</v>
      </c>
      <c r="K7" s="69">
        <v>0</v>
      </c>
      <c r="L7" s="70">
        <v>0</v>
      </c>
      <c r="M7" s="71">
        <v>0</v>
      </c>
      <c r="N7" s="70">
        <v>0</v>
      </c>
      <c r="O7" s="71">
        <v>0</v>
      </c>
      <c r="P7" s="70">
        <v>0</v>
      </c>
      <c r="Q7" s="71">
        <v>0</v>
      </c>
      <c r="R7" s="70">
        <v>0</v>
      </c>
      <c r="S7" s="98" t="s">
        <v>40</v>
      </c>
      <c r="T7" s="70">
        <v>100</v>
      </c>
      <c r="U7" s="71">
        <v>0</v>
      </c>
      <c r="V7" s="70">
        <v>0</v>
      </c>
      <c r="W7" s="72">
        <v>0</v>
      </c>
      <c r="X7" s="68">
        <v>0</v>
      </c>
      <c r="Y7" s="67">
        <v>0</v>
      </c>
      <c r="Z7" s="73">
        <v>0</v>
      </c>
      <c r="AA7" s="4">
        <v>649</v>
      </c>
      <c r="AB7" s="5">
        <v>100</v>
      </c>
    </row>
    <row r="8" spans="1:28" s="6" customFormat="1" ht="15" customHeight="1" x14ac:dyDescent="0.2">
      <c r="A8" s="1" t="s">
        <v>1</v>
      </c>
      <c r="B8" s="163" t="s">
        <v>16</v>
      </c>
      <c r="C8" s="7" t="s">
        <v>3</v>
      </c>
      <c r="D8" s="8" t="s">
        <v>4</v>
      </c>
      <c r="E8" s="69">
        <v>0</v>
      </c>
      <c r="F8" s="68">
        <v>0</v>
      </c>
      <c r="G8" s="69">
        <v>0</v>
      </c>
      <c r="H8" s="68">
        <v>0</v>
      </c>
      <c r="I8" s="69">
        <v>0</v>
      </c>
      <c r="J8" s="68">
        <v>0</v>
      </c>
      <c r="K8" s="69">
        <v>0</v>
      </c>
      <c r="L8" s="70">
        <v>0</v>
      </c>
      <c r="M8" s="71">
        <v>0</v>
      </c>
      <c r="N8" s="70">
        <v>0</v>
      </c>
      <c r="O8" s="71">
        <v>0</v>
      </c>
      <c r="P8" s="70">
        <v>0</v>
      </c>
      <c r="Q8" s="71">
        <v>0</v>
      </c>
      <c r="R8" s="70">
        <v>0</v>
      </c>
      <c r="S8" s="71">
        <v>0</v>
      </c>
      <c r="T8" s="70">
        <v>0</v>
      </c>
      <c r="U8" s="71">
        <v>0</v>
      </c>
      <c r="V8" s="70">
        <v>0</v>
      </c>
      <c r="W8" s="72">
        <v>0</v>
      </c>
      <c r="X8" s="68">
        <v>0</v>
      </c>
      <c r="Y8" s="69">
        <v>0</v>
      </c>
      <c r="Z8" s="73">
        <v>0</v>
      </c>
      <c r="AA8" s="4">
        <v>649</v>
      </c>
      <c r="AB8" s="5">
        <v>100</v>
      </c>
    </row>
    <row r="9" spans="1:28" s="6" customFormat="1" ht="15" customHeight="1" x14ac:dyDescent="0.2">
      <c r="A9" s="1" t="s">
        <v>1</v>
      </c>
      <c r="B9" s="163" t="s">
        <v>16</v>
      </c>
      <c r="C9" s="9"/>
      <c r="D9" s="10" t="s">
        <v>5</v>
      </c>
      <c r="E9" s="108" t="s">
        <v>40</v>
      </c>
      <c r="F9" s="75">
        <v>100</v>
      </c>
      <c r="G9" s="74">
        <v>0</v>
      </c>
      <c r="H9" s="75">
        <v>0</v>
      </c>
      <c r="I9" s="108" t="s">
        <v>40</v>
      </c>
      <c r="J9" s="75">
        <v>100</v>
      </c>
      <c r="K9" s="74">
        <v>0</v>
      </c>
      <c r="L9" s="76">
        <v>0</v>
      </c>
      <c r="M9" s="77">
        <v>0</v>
      </c>
      <c r="N9" s="76">
        <v>0</v>
      </c>
      <c r="O9" s="77">
        <v>0</v>
      </c>
      <c r="P9" s="76">
        <v>0</v>
      </c>
      <c r="Q9" s="77">
        <v>0</v>
      </c>
      <c r="R9" s="76">
        <v>0</v>
      </c>
      <c r="S9" s="100" t="s">
        <v>40</v>
      </c>
      <c r="T9" s="76">
        <v>100</v>
      </c>
      <c r="U9" s="77">
        <v>0</v>
      </c>
      <c r="V9" s="76">
        <v>0</v>
      </c>
      <c r="W9" s="78">
        <v>0</v>
      </c>
      <c r="X9" s="75">
        <v>0</v>
      </c>
      <c r="Y9" s="74">
        <v>0</v>
      </c>
      <c r="Z9" s="79">
        <v>0</v>
      </c>
      <c r="AA9" s="11">
        <v>649</v>
      </c>
      <c r="AB9" s="12">
        <v>100</v>
      </c>
    </row>
    <row r="10" spans="1:28" s="6" customFormat="1" ht="15" customHeight="1" x14ac:dyDescent="0.2">
      <c r="A10" s="1" t="s">
        <v>1</v>
      </c>
      <c r="B10" s="163" t="s">
        <v>16</v>
      </c>
      <c r="C10" s="13"/>
      <c r="D10" s="14" t="s">
        <v>2</v>
      </c>
      <c r="E10" s="80">
        <v>10591</v>
      </c>
      <c r="F10" s="81">
        <v>68.135615028306702</v>
      </c>
      <c r="G10" s="80">
        <v>4</v>
      </c>
      <c r="H10" s="81">
        <v>2.5733401955738599E-2</v>
      </c>
      <c r="I10" s="80">
        <v>10587</v>
      </c>
      <c r="J10" s="81">
        <v>68.109881626350997</v>
      </c>
      <c r="K10" s="80">
        <v>207</v>
      </c>
      <c r="L10" s="82">
        <v>1.33221778864719</v>
      </c>
      <c r="M10" s="83">
        <v>167</v>
      </c>
      <c r="N10" s="82">
        <v>1.07478439953662</v>
      </c>
      <c r="O10" s="83">
        <v>4209</v>
      </c>
      <c r="P10" s="82">
        <v>27.088428369159502</v>
      </c>
      <c r="Q10" s="83">
        <v>1803</v>
      </c>
      <c r="R10" s="82">
        <v>11.6038100141588</v>
      </c>
      <c r="S10" s="83">
        <v>3637</v>
      </c>
      <c r="T10" s="82">
        <v>23.4071309048784</v>
      </c>
      <c r="U10" s="83">
        <v>72</v>
      </c>
      <c r="V10" s="82">
        <v>0.463380100399022</v>
      </c>
      <c r="W10" s="84">
        <v>492</v>
      </c>
      <c r="X10" s="81">
        <v>3.16643068605998</v>
      </c>
      <c r="Y10" s="80">
        <v>1352</v>
      </c>
      <c r="Z10" s="85">
        <v>8.6978898610396307</v>
      </c>
      <c r="AA10" s="15">
        <v>649</v>
      </c>
      <c r="AB10" s="16">
        <v>100</v>
      </c>
    </row>
    <row r="11" spans="1:28" s="6" customFormat="1" ht="15" customHeight="1" x14ac:dyDescent="0.2">
      <c r="A11" s="1" t="s">
        <v>1</v>
      </c>
      <c r="B11" s="163" t="s">
        <v>16</v>
      </c>
      <c r="C11" s="13" t="s">
        <v>6</v>
      </c>
      <c r="D11" s="17" t="s">
        <v>4</v>
      </c>
      <c r="E11" s="80">
        <v>4953</v>
      </c>
      <c r="F11" s="81">
        <v>31.864384971693301</v>
      </c>
      <c r="G11" s="102" t="s">
        <v>40</v>
      </c>
      <c r="H11" s="81">
        <v>1.2866700977869299E-2</v>
      </c>
      <c r="I11" s="80">
        <v>4951</v>
      </c>
      <c r="J11" s="81">
        <v>31.851518270715399</v>
      </c>
      <c r="K11" s="80">
        <v>98</v>
      </c>
      <c r="L11" s="82">
        <v>0.63071180332089105</v>
      </c>
      <c r="M11" s="83">
        <v>61</v>
      </c>
      <c r="N11" s="82">
        <v>0.39258591839361601</v>
      </c>
      <c r="O11" s="83">
        <v>2088</v>
      </c>
      <c r="P11" s="82">
        <v>13.438022911571601</v>
      </c>
      <c r="Q11" s="83">
        <v>900</v>
      </c>
      <c r="R11" s="82">
        <v>5.7922512549877698</v>
      </c>
      <c r="S11" s="83">
        <v>1523</v>
      </c>
      <c r="T11" s="82">
        <v>9.8017762903848595</v>
      </c>
      <c r="U11" s="83">
        <v>47</v>
      </c>
      <c r="V11" s="82">
        <v>0.30248423220491699</v>
      </c>
      <c r="W11" s="84">
        <v>234</v>
      </c>
      <c r="X11" s="81">
        <v>1.5059853262968199</v>
      </c>
      <c r="Y11" s="80">
        <v>519</v>
      </c>
      <c r="Z11" s="85">
        <v>3.3389089037570798</v>
      </c>
      <c r="AA11" s="15">
        <v>649</v>
      </c>
      <c r="AB11" s="16">
        <v>100</v>
      </c>
    </row>
    <row r="12" spans="1:28" s="6" customFormat="1" ht="15" customHeight="1" x14ac:dyDescent="0.2">
      <c r="A12" s="1" t="s">
        <v>1</v>
      </c>
      <c r="B12" s="163" t="s">
        <v>16</v>
      </c>
      <c r="C12" s="18"/>
      <c r="D12" s="19" t="s">
        <v>5</v>
      </c>
      <c r="E12" s="86">
        <v>15544</v>
      </c>
      <c r="F12" s="87">
        <v>100</v>
      </c>
      <c r="G12" s="86">
        <v>6</v>
      </c>
      <c r="H12" s="87">
        <v>3.8600102933607799E-2</v>
      </c>
      <c r="I12" s="86">
        <v>15538</v>
      </c>
      <c r="J12" s="87">
        <v>99.9613998970664</v>
      </c>
      <c r="K12" s="86">
        <v>305</v>
      </c>
      <c r="L12" s="88">
        <v>1.96292959196808</v>
      </c>
      <c r="M12" s="89">
        <v>228</v>
      </c>
      <c r="N12" s="88">
        <v>1.46737031793024</v>
      </c>
      <c r="O12" s="89">
        <v>6297</v>
      </c>
      <c r="P12" s="88">
        <v>40.526451280731102</v>
      </c>
      <c r="Q12" s="89">
        <v>2703</v>
      </c>
      <c r="R12" s="88">
        <v>17.3960612691466</v>
      </c>
      <c r="S12" s="89">
        <v>5160</v>
      </c>
      <c r="T12" s="88">
        <v>33.208907195263201</v>
      </c>
      <c r="U12" s="89">
        <v>119</v>
      </c>
      <c r="V12" s="88">
        <v>0.76586433260393905</v>
      </c>
      <c r="W12" s="90">
        <v>726</v>
      </c>
      <c r="X12" s="87">
        <v>4.6724160123568002</v>
      </c>
      <c r="Y12" s="86">
        <v>1871</v>
      </c>
      <c r="Z12" s="91">
        <v>12.0367987647967</v>
      </c>
      <c r="AA12" s="20">
        <v>649</v>
      </c>
      <c r="AB12" s="21">
        <v>100</v>
      </c>
    </row>
    <row r="13" spans="1:28" s="6" customFormat="1" ht="15" customHeight="1" x14ac:dyDescent="0.2">
      <c r="A13" s="1" t="s">
        <v>1</v>
      </c>
      <c r="B13" s="163" t="s">
        <v>16</v>
      </c>
      <c r="C13" s="7"/>
      <c r="D13" s="8" t="s">
        <v>2</v>
      </c>
      <c r="E13" s="69">
        <v>9318</v>
      </c>
      <c r="F13" s="68">
        <v>68.869179600886895</v>
      </c>
      <c r="G13" s="69">
        <v>5</v>
      </c>
      <c r="H13" s="68">
        <v>3.69549150036955E-2</v>
      </c>
      <c r="I13" s="69">
        <v>9313</v>
      </c>
      <c r="J13" s="68">
        <v>68.832224685883205</v>
      </c>
      <c r="K13" s="69">
        <v>162</v>
      </c>
      <c r="L13" s="70">
        <v>1.197959032759</v>
      </c>
      <c r="M13" s="71">
        <v>212</v>
      </c>
      <c r="N13" s="70">
        <v>1.56769947496857</v>
      </c>
      <c r="O13" s="71">
        <v>3795</v>
      </c>
      <c r="P13" s="70">
        <v>28.063299563706298</v>
      </c>
      <c r="Q13" s="71">
        <v>1581</v>
      </c>
      <c r="R13" s="70">
        <v>11.691192782666599</v>
      </c>
      <c r="S13" s="71">
        <v>3023</v>
      </c>
      <c r="T13" s="70">
        <v>22.354507135990499</v>
      </c>
      <c r="U13" s="71">
        <v>105</v>
      </c>
      <c r="V13" s="70">
        <v>0.77645492864009502</v>
      </c>
      <c r="W13" s="72">
        <v>435</v>
      </c>
      <c r="X13" s="68">
        <v>3.2167418472232501</v>
      </c>
      <c r="Y13" s="69">
        <v>1238</v>
      </c>
      <c r="Z13" s="73">
        <v>9.1500369549150005</v>
      </c>
      <c r="AA13" s="4">
        <v>649</v>
      </c>
      <c r="AB13" s="5">
        <v>100</v>
      </c>
    </row>
    <row r="14" spans="1:28" s="6" customFormat="1" ht="15" customHeight="1" x14ac:dyDescent="0.2">
      <c r="A14" s="1" t="s">
        <v>1</v>
      </c>
      <c r="B14" s="163" t="s">
        <v>16</v>
      </c>
      <c r="C14" s="7" t="s">
        <v>7</v>
      </c>
      <c r="D14" s="22" t="s">
        <v>4</v>
      </c>
      <c r="E14" s="69">
        <v>4212</v>
      </c>
      <c r="F14" s="68">
        <v>31.130820399113102</v>
      </c>
      <c r="G14" s="107" t="s">
        <v>40</v>
      </c>
      <c r="H14" s="68">
        <v>1.47819660014782E-2</v>
      </c>
      <c r="I14" s="69">
        <v>4210</v>
      </c>
      <c r="J14" s="68">
        <v>31.116038433111601</v>
      </c>
      <c r="K14" s="69">
        <v>83</v>
      </c>
      <c r="L14" s="70">
        <v>0.61376913406788403</v>
      </c>
      <c r="M14" s="71">
        <v>90</v>
      </c>
      <c r="N14" s="70">
        <v>0.66553279597722403</v>
      </c>
      <c r="O14" s="71">
        <v>1817</v>
      </c>
      <c r="P14" s="70">
        <v>13.4363676698957</v>
      </c>
      <c r="Q14" s="71">
        <v>824</v>
      </c>
      <c r="R14" s="70">
        <v>6.0933224876136904</v>
      </c>
      <c r="S14" s="71">
        <v>1122</v>
      </c>
      <c r="T14" s="70">
        <v>8.2969755231827307</v>
      </c>
      <c r="U14" s="71">
        <v>56</v>
      </c>
      <c r="V14" s="70">
        <v>0.41410929527471702</v>
      </c>
      <c r="W14" s="72">
        <v>218</v>
      </c>
      <c r="X14" s="68">
        <v>1.61206832803372</v>
      </c>
      <c r="Y14" s="69">
        <v>427</v>
      </c>
      <c r="Z14" s="73">
        <v>3.1559497413155899</v>
      </c>
      <c r="AA14" s="4">
        <v>649</v>
      </c>
      <c r="AB14" s="5">
        <v>100</v>
      </c>
    </row>
    <row r="15" spans="1:28" s="6" customFormat="1" ht="15" customHeight="1" x14ac:dyDescent="0.2">
      <c r="A15" s="1" t="s">
        <v>1</v>
      </c>
      <c r="B15" s="163" t="s">
        <v>16</v>
      </c>
      <c r="C15" s="9"/>
      <c r="D15" s="10" t="s">
        <v>5</v>
      </c>
      <c r="E15" s="74">
        <v>13530</v>
      </c>
      <c r="F15" s="75">
        <v>100</v>
      </c>
      <c r="G15" s="74">
        <v>7</v>
      </c>
      <c r="H15" s="75">
        <v>5.17368810051737E-2</v>
      </c>
      <c r="I15" s="74">
        <v>13523</v>
      </c>
      <c r="J15" s="75">
        <v>99.948263118994802</v>
      </c>
      <c r="K15" s="74">
        <v>245</v>
      </c>
      <c r="L15" s="76">
        <v>1.8117281668268901</v>
      </c>
      <c r="M15" s="77">
        <v>302</v>
      </c>
      <c r="N15" s="76">
        <v>2.2332322709458001</v>
      </c>
      <c r="O15" s="77">
        <v>5612</v>
      </c>
      <c r="P15" s="76">
        <v>41.499667233601997</v>
      </c>
      <c r="Q15" s="77">
        <v>2405</v>
      </c>
      <c r="R15" s="76">
        <v>17.784515270280298</v>
      </c>
      <c r="S15" s="77">
        <v>4145</v>
      </c>
      <c r="T15" s="76">
        <v>30.651482659173301</v>
      </c>
      <c r="U15" s="77">
        <v>161</v>
      </c>
      <c r="V15" s="76">
        <v>1.19056422391481</v>
      </c>
      <c r="W15" s="78">
        <v>653</v>
      </c>
      <c r="X15" s="75">
        <v>4.8288101752569697</v>
      </c>
      <c r="Y15" s="74">
        <v>1665</v>
      </c>
      <c r="Z15" s="79">
        <v>12.305986696230599</v>
      </c>
      <c r="AA15" s="11">
        <v>649</v>
      </c>
      <c r="AB15" s="12">
        <v>100</v>
      </c>
    </row>
    <row r="16" spans="1:28" s="6" customFormat="1" ht="15" customHeight="1" x14ac:dyDescent="0.2">
      <c r="A16" s="1" t="s">
        <v>1</v>
      </c>
      <c r="B16" s="163" t="s">
        <v>16</v>
      </c>
      <c r="C16" s="13"/>
      <c r="D16" s="14" t="s">
        <v>2</v>
      </c>
      <c r="E16" s="80">
        <v>8333</v>
      </c>
      <c r="F16" s="81">
        <v>75.234741784037595</v>
      </c>
      <c r="G16" s="80">
        <v>4</v>
      </c>
      <c r="H16" s="81">
        <v>3.6114120621162898E-2</v>
      </c>
      <c r="I16" s="80">
        <v>8329</v>
      </c>
      <c r="J16" s="81">
        <v>75.198627663416403</v>
      </c>
      <c r="K16" s="80">
        <v>108</v>
      </c>
      <c r="L16" s="82">
        <v>0.97543352601156097</v>
      </c>
      <c r="M16" s="83">
        <v>118</v>
      </c>
      <c r="N16" s="82">
        <v>1.06575144508671</v>
      </c>
      <c r="O16" s="83">
        <v>3327</v>
      </c>
      <c r="P16" s="82">
        <v>30.0487716763006</v>
      </c>
      <c r="Q16" s="83">
        <v>2106</v>
      </c>
      <c r="R16" s="82">
        <v>19.020953757225399</v>
      </c>
      <c r="S16" s="83">
        <v>2228</v>
      </c>
      <c r="T16" s="82">
        <v>20.122832369942198</v>
      </c>
      <c r="U16" s="83">
        <v>74</v>
      </c>
      <c r="V16" s="82">
        <v>0.66835260115606898</v>
      </c>
      <c r="W16" s="84">
        <v>368</v>
      </c>
      <c r="X16" s="81">
        <v>3.32369942196532</v>
      </c>
      <c r="Y16" s="80">
        <v>1328</v>
      </c>
      <c r="Z16" s="85">
        <v>11.989888046226101</v>
      </c>
      <c r="AA16" s="15">
        <v>649</v>
      </c>
      <c r="AB16" s="16">
        <v>100</v>
      </c>
    </row>
    <row r="17" spans="1:28" s="6" customFormat="1" ht="15" customHeight="1" x14ac:dyDescent="0.2">
      <c r="A17" s="1" t="s">
        <v>1</v>
      </c>
      <c r="B17" s="163" t="s">
        <v>16</v>
      </c>
      <c r="C17" s="13" t="s">
        <v>8</v>
      </c>
      <c r="D17" s="17" t="s">
        <v>4</v>
      </c>
      <c r="E17" s="80">
        <v>2743</v>
      </c>
      <c r="F17" s="81">
        <v>24.765258215962401</v>
      </c>
      <c r="G17" s="80">
        <v>0</v>
      </c>
      <c r="H17" s="81">
        <v>0</v>
      </c>
      <c r="I17" s="80">
        <v>2743</v>
      </c>
      <c r="J17" s="81">
        <v>24.765258215962401</v>
      </c>
      <c r="K17" s="80">
        <v>41</v>
      </c>
      <c r="L17" s="82">
        <v>0.37030346820809301</v>
      </c>
      <c r="M17" s="83">
        <v>19</v>
      </c>
      <c r="N17" s="82">
        <v>0.171604046242775</v>
      </c>
      <c r="O17" s="83">
        <v>1146</v>
      </c>
      <c r="P17" s="82">
        <v>10.350433526011599</v>
      </c>
      <c r="Q17" s="83">
        <v>759</v>
      </c>
      <c r="R17" s="82">
        <v>6.8551300578034704</v>
      </c>
      <c r="S17" s="83">
        <v>609</v>
      </c>
      <c r="T17" s="82">
        <v>5.5003612716763</v>
      </c>
      <c r="U17" s="83">
        <v>29</v>
      </c>
      <c r="V17" s="82">
        <v>0.261921965317919</v>
      </c>
      <c r="W17" s="84">
        <v>140</v>
      </c>
      <c r="X17" s="81">
        <v>1.26445086705202</v>
      </c>
      <c r="Y17" s="80">
        <v>352</v>
      </c>
      <c r="Z17" s="85">
        <v>3.17804261466233</v>
      </c>
      <c r="AA17" s="15">
        <v>649</v>
      </c>
      <c r="AB17" s="16">
        <v>100</v>
      </c>
    </row>
    <row r="18" spans="1:28" s="6" customFormat="1" ht="15" customHeight="1" x14ac:dyDescent="0.2">
      <c r="A18" s="1" t="s">
        <v>1</v>
      </c>
      <c r="B18" s="163" t="s">
        <v>16</v>
      </c>
      <c r="C18" s="18"/>
      <c r="D18" s="19" t="s">
        <v>5</v>
      </c>
      <c r="E18" s="86">
        <v>11076</v>
      </c>
      <c r="F18" s="87">
        <v>100</v>
      </c>
      <c r="G18" s="86">
        <v>4</v>
      </c>
      <c r="H18" s="87">
        <v>3.6114120621162898E-2</v>
      </c>
      <c r="I18" s="86">
        <v>11072</v>
      </c>
      <c r="J18" s="87">
        <v>99.963885879378793</v>
      </c>
      <c r="K18" s="86">
        <v>149</v>
      </c>
      <c r="L18" s="88">
        <v>1.34573699421965</v>
      </c>
      <c r="M18" s="89">
        <v>137</v>
      </c>
      <c r="N18" s="88">
        <v>1.23735549132948</v>
      </c>
      <c r="O18" s="89">
        <v>4473</v>
      </c>
      <c r="P18" s="88">
        <v>40.399205202312103</v>
      </c>
      <c r="Q18" s="89">
        <v>2865</v>
      </c>
      <c r="R18" s="88">
        <v>25.876083815028899</v>
      </c>
      <c r="S18" s="89">
        <v>2837</v>
      </c>
      <c r="T18" s="88">
        <v>25.623193641618499</v>
      </c>
      <c r="U18" s="89">
        <v>103</v>
      </c>
      <c r="V18" s="88">
        <v>0.93027456647398798</v>
      </c>
      <c r="W18" s="90">
        <v>508</v>
      </c>
      <c r="X18" s="87">
        <v>4.5881502890173396</v>
      </c>
      <c r="Y18" s="86">
        <v>1680</v>
      </c>
      <c r="Z18" s="91">
        <v>15.1679306608884</v>
      </c>
      <c r="AA18" s="20">
        <v>649</v>
      </c>
      <c r="AB18" s="21">
        <v>100</v>
      </c>
    </row>
    <row r="19" spans="1:28" s="6" customFormat="1" ht="15" customHeight="1" x14ac:dyDescent="0.2">
      <c r="A19" s="1" t="s">
        <v>1</v>
      </c>
      <c r="B19" s="163" t="s">
        <v>16</v>
      </c>
      <c r="C19" s="7"/>
      <c r="D19" s="8" t="s">
        <v>2</v>
      </c>
      <c r="E19" s="69">
        <v>17628</v>
      </c>
      <c r="F19" s="68">
        <v>71.737272616286205</v>
      </c>
      <c r="G19" s="69">
        <v>9</v>
      </c>
      <c r="H19" s="68">
        <v>3.6625564644121603E-2</v>
      </c>
      <c r="I19" s="69">
        <v>17619</v>
      </c>
      <c r="J19" s="68">
        <v>71.700647051642093</v>
      </c>
      <c r="K19" s="69">
        <v>266</v>
      </c>
      <c r="L19" s="70">
        <v>1.08297369921016</v>
      </c>
      <c r="M19" s="71">
        <v>335</v>
      </c>
      <c r="N19" s="70">
        <v>1.3638954482534</v>
      </c>
      <c r="O19" s="71">
        <v>7114</v>
      </c>
      <c r="P19" s="70">
        <v>28.9634394593274</v>
      </c>
      <c r="Q19" s="71">
        <v>3687</v>
      </c>
      <c r="R19" s="70">
        <v>15.010992590180001</v>
      </c>
      <c r="S19" s="71">
        <v>5243</v>
      </c>
      <c r="T19" s="70">
        <v>21.345981597589802</v>
      </c>
      <c r="U19" s="71">
        <v>176</v>
      </c>
      <c r="V19" s="70">
        <v>0.71655402654507006</v>
      </c>
      <c r="W19" s="72">
        <v>798</v>
      </c>
      <c r="X19" s="68">
        <v>3.2489210976304901</v>
      </c>
      <c r="Y19" s="69">
        <v>2557</v>
      </c>
      <c r="Z19" s="73">
        <v>10.4057298661132</v>
      </c>
      <c r="AA19" s="4">
        <v>649</v>
      </c>
      <c r="AB19" s="5">
        <v>100</v>
      </c>
    </row>
    <row r="20" spans="1:28" s="6" customFormat="1" ht="15" customHeight="1" x14ac:dyDescent="0.2">
      <c r="A20" s="1" t="s">
        <v>1</v>
      </c>
      <c r="B20" s="163" t="s">
        <v>16</v>
      </c>
      <c r="C20" s="7" t="s">
        <v>9</v>
      </c>
      <c r="D20" s="22" t="s">
        <v>4</v>
      </c>
      <c r="E20" s="69">
        <v>6945</v>
      </c>
      <c r="F20" s="68">
        <v>28.262727383713798</v>
      </c>
      <c r="G20" s="107" t="s">
        <v>40</v>
      </c>
      <c r="H20" s="68">
        <v>8.1390143653603496E-3</v>
      </c>
      <c r="I20" s="69">
        <v>6943</v>
      </c>
      <c r="J20" s="68">
        <v>28.2545883693485</v>
      </c>
      <c r="K20" s="69">
        <v>121</v>
      </c>
      <c r="L20" s="70">
        <v>0.49263089324973502</v>
      </c>
      <c r="M20" s="71">
        <v>108</v>
      </c>
      <c r="N20" s="70">
        <v>0.43970360719811102</v>
      </c>
      <c r="O20" s="71">
        <v>2957</v>
      </c>
      <c r="P20" s="70">
        <v>12.0389219118964</v>
      </c>
      <c r="Q20" s="71">
        <v>1587</v>
      </c>
      <c r="R20" s="70">
        <v>6.4612002279944596</v>
      </c>
      <c r="S20" s="71">
        <v>1727</v>
      </c>
      <c r="T20" s="70">
        <v>7.0311863854735002</v>
      </c>
      <c r="U20" s="71">
        <v>84</v>
      </c>
      <c r="V20" s="70">
        <v>0.34199169448742001</v>
      </c>
      <c r="W20" s="72">
        <v>359</v>
      </c>
      <c r="X20" s="68">
        <v>1.4616073609640901</v>
      </c>
      <c r="Y20" s="69">
        <v>784</v>
      </c>
      <c r="Z20" s="73">
        <v>3.1904936312212602</v>
      </c>
      <c r="AA20" s="4">
        <v>649</v>
      </c>
      <c r="AB20" s="5">
        <v>100</v>
      </c>
    </row>
    <row r="21" spans="1:28" s="6" customFormat="1" ht="15" customHeight="1" x14ac:dyDescent="0.2">
      <c r="A21" s="1" t="s">
        <v>1</v>
      </c>
      <c r="B21" s="163" t="s">
        <v>16</v>
      </c>
      <c r="C21" s="9"/>
      <c r="D21" s="10" t="s">
        <v>5</v>
      </c>
      <c r="E21" s="74">
        <v>24573</v>
      </c>
      <c r="F21" s="75">
        <v>100</v>
      </c>
      <c r="G21" s="74">
        <v>11</v>
      </c>
      <c r="H21" s="75">
        <v>4.47645790094819E-2</v>
      </c>
      <c r="I21" s="74">
        <v>24562</v>
      </c>
      <c r="J21" s="75">
        <v>99.955235420990505</v>
      </c>
      <c r="K21" s="74">
        <v>387</v>
      </c>
      <c r="L21" s="76">
        <v>1.5756045924599</v>
      </c>
      <c r="M21" s="77">
        <v>443</v>
      </c>
      <c r="N21" s="76">
        <v>1.80359905545151</v>
      </c>
      <c r="O21" s="77">
        <v>10071</v>
      </c>
      <c r="P21" s="76">
        <v>41.002361371223799</v>
      </c>
      <c r="Q21" s="77">
        <v>5274</v>
      </c>
      <c r="R21" s="76">
        <v>21.472192818174399</v>
      </c>
      <c r="S21" s="77">
        <v>6970</v>
      </c>
      <c r="T21" s="76">
        <v>28.377167983063298</v>
      </c>
      <c r="U21" s="77">
        <v>260</v>
      </c>
      <c r="V21" s="76">
        <v>1.05854572103249</v>
      </c>
      <c r="W21" s="78">
        <v>1157</v>
      </c>
      <c r="X21" s="75">
        <v>4.7105284585945801</v>
      </c>
      <c r="Y21" s="74">
        <v>3341</v>
      </c>
      <c r="Z21" s="79">
        <v>13.596223497334501</v>
      </c>
      <c r="AA21" s="11">
        <v>649</v>
      </c>
      <c r="AB21" s="12">
        <v>100</v>
      </c>
    </row>
    <row r="22" spans="1:28" s="6" customFormat="1" ht="15" customHeight="1" x14ac:dyDescent="0.2">
      <c r="A22" s="1" t="s">
        <v>1</v>
      </c>
      <c r="B22" s="163" t="s">
        <v>16</v>
      </c>
      <c r="C22" s="13"/>
      <c r="D22" s="14" t="s">
        <v>2</v>
      </c>
      <c r="E22" s="80">
        <v>33</v>
      </c>
      <c r="F22" s="81">
        <v>80.487804878048806</v>
      </c>
      <c r="G22" s="102" t="s">
        <v>40</v>
      </c>
      <c r="H22" s="81">
        <v>4.8780487804878003</v>
      </c>
      <c r="I22" s="80">
        <v>31</v>
      </c>
      <c r="J22" s="81">
        <v>75.609756097561004</v>
      </c>
      <c r="K22" s="102" t="s">
        <v>40</v>
      </c>
      <c r="L22" s="82">
        <v>5.1282051282051304</v>
      </c>
      <c r="M22" s="83">
        <v>0</v>
      </c>
      <c r="N22" s="82">
        <v>0</v>
      </c>
      <c r="O22" s="83">
        <v>7</v>
      </c>
      <c r="P22" s="82">
        <v>17.948717948717899</v>
      </c>
      <c r="Q22" s="83">
        <v>0</v>
      </c>
      <c r="R22" s="82">
        <v>0</v>
      </c>
      <c r="S22" s="83">
        <v>20</v>
      </c>
      <c r="T22" s="82">
        <v>51.282051282051299</v>
      </c>
      <c r="U22" s="83">
        <v>0</v>
      </c>
      <c r="V22" s="82">
        <v>0</v>
      </c>
      <c r="W22" s="105" t="s">
        <v>40</v>
      </c>
      <c r="X22" s="81">
        <v>5.1282051282051304</v>
      </c>
      <c r="Y22" s="80">
        <v>0</v>
      </c>
      <c r="Z22" s="85">
        <v>0</v>
      </c>
      <c r="AA22" s="15">
        <v>649</v>
      </c>
      <c r="AB22" s="16">
        <v>100</v>
      </c>
    </row>
    <row r="23" spans="1:28" s="6" customFormat="1" ht="15" customHeight="1" x14ac:dyDescent="0.2">
      <c r="A23" s="1" t="s">
        <v>1</v>
      </c>
      <c r="B23" s="163" t="s">
        <v>16</v>
      </c>
      <c r="C23" s="13" t="s">
        <v>10</v>
      </c>
      <c r="D23" s="17" t="s">
        <v>4</v>
      </c>
      <c r="E23" s="80">
        <v>8</v>
      </c>
      <c r="F23" s="81">
        <v>19.512195121951201</v>
      </c>
      <c r="G23" s="80">
        <v>0</v>
      </c>
      <c r="H23" s="81">
        <v>0</v>
      </c>
      <c r="I23" s="80">
        <v>8</v>
      </c>
      <c r="J23" s="81">
        <v>19.512195121951201</v>
      </c>
      <c r="K23" s="102" t="s">
        <v>40</v>
      </c>
      <c r="L23" s="82">
        <v>5.1282051282051304</v>
      </c>
      <c r="M23" s="83">
        <v>0</v>
      </c>
      <c r="N23" s="82">
        <v>0</v>
      </c>
      <c r="O23" s="103" t="s">
        <v>40</v>
      </c>
      <c r="P23" s="82">
        <v>5.1282051282051304</v>
      </c>
      <c r="Q23" s="83">
        <v>0</v>
      </c>
      <c r="R23" s="82">
        <v>0</v>
      </c>
      <c r="S23" s="83">
        <v>4</v>
      </c>
      <c r="T23" s="82">
        <v>10.2564102564103</v>
      </c>
      <c r="U23" s="83">
        <v>0</v>
      </c>
      <c r="V23" s="82">
        <v>0</v>
      </c>
      <c r="W23" s="84">
        <v>0</v>
      </c>
      <c r="X23" s="81">
        <v>0</v>
      </c>
      <c r="Y23" s="80">
        <v>0</v>
      </c>
      <c r="Z23" s="85">
        <v>0</v>
      </c>
      <c r="AA23" s="15">
        <v>649</v>
      </c>
      <c r="AB23" s="16">
        <v>100</v>
      </c>
    </row>
    <row r="24" spans="1:28" s="6" customFormat="1" ht="15" customHeight="1" x14ac:dyDescent="0.2">
      <c r="A24" s="1" t="s">
        <v>1</v>
      </c>
      <c r="B24" s="163" t="s">
        <v>16</v>
      </c>
      <c r="C24" s="18"/>
      <c r="D24" s="19" t="s">
        <v>5</v>
      </c>
      <c r="E24" s="86">
        <v>41</v>
      </c>
      <c r="F24" s="87">
        <v>100</v>
      </c>
      <c r="G24" s="109" t="s">
        <v>40</v>
      </c>
      <c r="H24" s="87">
        <v>4.8780487804878003</v>
      </c>
      <c r="I24" s="86">
        <v>39</v>
      </c>
      <c r="J24" s="87">
        <v>95.121951219512198</v>
      </c>
      <c r="K24" s="86">
        <v>4</v>
      </c>
      <c r="L24" s="88">
        <v>10.2564102564103</v>
      </c>
      <c r="M24" s="89">
        <v>0</v>
      </c>
      <c r="N24" s="88">
        <v>0</v>
      </c>
      <c r="O24" s="89">
        <v>9</v>
      </c>
      <c r="P24" s="88">
        <v>23.076923076923102</v>
      </c>
      <c r="Q24" s="89">
        <v>0</v>
      </c>
      <c r="R24" s="88">
        <v>0</v>
      </c>
      <c r="S24" s="89">
        <v>24</v>
      </c>
      <c r="T24" s="88">
        <v>61.538461538461497</v>
      </c>
      <c r="U24" s="89">
        <v>0</v>
      </c>
      <c r="V24" s="88">
        <v>0</v>
      </c>
      <c r="W24" s="106" t="s">
        <v>40</v>
      </c>
      <c r="X24" s="87">
        <v>5.1282051282051304</v>
      </c>
      <c r="Y24" s="86">
        <v>0</v>
      </c>
      <c r="Z24" s="91">
        <v>0</v>
      </c>
      <c r="AA24" s="20">
        <v>649</v>
      </c>
      <c r="AB24" s="21">
        <v>100</v>
      </c>
    </row>
    <row r="25" spans="1:28" s="6" customFormat="1" ht="15" customHeight="1" x14ac:dyDescent="0.2">
      <c r="A25" s="1" t="s">
        <v>1</v>
      </c>
      <c r="B25" s="163" t="s">
        <v>16</v>
      </c>
      <c r="C25" s="7"/>
      <c r="D25" s="8" t="s">
        <v>2</v>
      </c>
      <c r="E25" s="69">
        <v>32</v>
      </c>
      <c r="F25" s="68">
        <v>80</v>
      </c>
      <c r="G25" s="69">
        <v>0</v>
      </c>
      <c r="H25" s="68">
        <v>0</v>
      </c>
      <c r="I25" s="69">
        <v>32</v>
      </c>
      <c r="J25" s="68">
        <v>80</v>
      </c>
      <c r="K25" s="69">
        <v>4</v>
      </c>
      <c r="L25" s="70">
        <v>10</v>
      </c>
      <c r="M25" s="98" t="s">
        <v>40</v>
      </c>
      <c r="N25" s="70">
        <v>5</v>
      </c>
      <c r="O25" s="98" t="s">
        <v>40</v>
      </c>
      <c r="P25" s="70">
        <v>5</v>
      </c>
      <c r="Q25" s="71">
        <v>0</v>
      </c>
      <c r="R25" s="70">
        <v>0</v>
      </c>
      <c r="S25" s="71">
        <v>22</v>
      </c>
      <c r="T25" s="70">
        <v>55</v>
      </c>
      <c r="U25" s="71">
        <v>0</v>
      </c>
      <c r="V25" s="70">
        <v>0</v>
      </c>
      <c r="W25" s="99" t="s">
        <v>40</v>
      </c>
      <c r="X25" s="68">
        <v>5</v>
      </c>
      <c r="Y25" s="69">
        <v>0</v>
      </c>
      <c r="Z25" s="73">
        <v>0</v>
      </c>
      <c r="AA25" s="4">
        <v>649</v>
      </c>
      <c r="AB25" s="5">
        <v>100</v>
      </c>
    </row>
    <row r="26" spans="1:28" s="6" customFormat="1" ht="15" customHeight="1" x14ac:dyDescent="0.2">
      <c r="A26" s="1" t="s">
        <v>1</v>
      </c>
      <c r="B26" s="163" t="s">
        <v>16</v>
      </c>
      <c r="C26" s="7" t="s">
        <v>11</v>
      </c>
      <c r="D26" s="22" t="s">
        <v>4</v>
      </c>
      <c r="E26" s="69">
        <v>8</v>
      </c>
      <c r="F26" s="68">
        <v>20</v>
      </c>
      <c r="G26" s="69">
        <v>0</v>
      </c>
      <c r="H26" s="68">
        <v>0</v>
      </c>
      <c r="I26" s="69">
        <v>8</v>
      </c>
      <c r="J26" s="68">
        <v>20</v>
      </c>
      <c r="K26" s="69">
        <v>0</v>
      </c>
      <c r="L26" s="70">
        <v>0</v>
      </c>
      <c r="M26" s="71">
        <v>0</v>
      </c>
      <c r="N26" s="70">
        <v>0</v>
      </c>
      <c r="O26" s="98" t="s">
        <v>40</v>
      </c>
      <c r="P26" s="70">
        <v>5</v>
      </c>
      <c r="Q26" s="71">
        <v>0</v>
      </c>
      <c r="R26" s="70">
        <v>0</v>
      </c>
      <c r="S26" s="71">
        <v>6</v>
      </c>
      <c r="T26" s="70">
        <v>15</v>
      </c>
      <c r="U26" s="71">
        <v>0</v>
      </c>
      <c r="V26" s="70">
        <v>0</v>
      </c>
      <c r="W26" s="72">
        <v>0</v>
      </c>
      <c r="X26" s="68">
        <v>0</v>
      </c>
      <c r="Y26" s="69">
        <v>0</v>
      </c>
      <c r="Z26" s="73">
        <v>0</v>
      </c>
      <c r="AA26" s="4">
        <v>649</v>
      </c>
      <c r="AB26" s="5">
        <v>100</v>
      </c>
    </row>
    <row r="27" spans="1:28" s="6" customFormat="1" ht="15" customHeight="1" x14ac:dyDescent="0.2">
      <c r="A27" s="1" t="s">
        <v>1</v>
      </c>
      <c r="B27" s="163" t="s">
        <v>16</v>
      </c>
      <c r="C27" s="9"/>
      <c r="D27" s="10" t="s">
        <v>5</v>
      </c>
      <c r="E27" s="74">
        <v>40</v>
      </c>
      <c r="F27" s="75">
        <v>100</v>
      </c>
      <c r="G27" s="74">
        <v>0</v>
      </c>
      <c r="H27" s="75">
        <v>0</v>
      </c>
      <c r="I27" s="74">
        <v>40</v>
      </c>
      <c r="J27" s="75">
        <v>100</v>
      </c>
      <c r="K27" s="74">
        <v>4</v>
      </c>
      <c r="L27" s="76">
        <v>10</v>
      </c>
      <c r="M27" s="100" t="s">
        <v>40</v>
      </c>
      <c r="N27" s="76">
        <v>5</v>
      </c>
      <c r="O27" s="77">
        <v>4</v>
      </c>
      <c r="P27" s="76">
        <v>10</v>
      </c>
      <c r="Q27" s="77">
        <v>0</v>
      </c>
      <c r="R27" s="76">
        <v>0</v>
      </c>
      <c r="S27" s="77">
        <v>28</v>
      </c>
      <c r="T27" s="76">
        <v>70</v>
      </c>
      <c r="U27" s="77">
        <v>0</v>
      </c>
      <c r="V27" s="76">
        <v>0</v>
      </c>
      <c r="W27" s="101" t="s">
        <v>40</v>
      </c>
      <c r="X27" s="75">
        <v>5</v>
      </c>
      <c r="Y27" s="74">
        <v>0</v>
      </c>
      <c r="Z27" s="79">
        <v>0</v>
      </c>
      <c r="AA27" s="11">
        <v>649</v>
      </c>
      <c r="AB27" s="12">
        <v>100</v>
      </c>
    </row>
    <row r="28" spans="1:28" s="6" customFormat="1" ht="15" customHeight="1" x14ac:dyDescent="0.2">
      <c r="A28" s="1" t="s">
        <v>1</v>
      </c>
      <c r="B28" s="163" t="s">
        <v>16</v>
      </c>
      <c r="C28" s="13"/>
      <c r="D28" s="14" t="s">
        <v>2</v>
      </c>
      <c r="E28" s="80">
        <v>65</v>
      </c>
      <c r="F28" s="81">
        <v>82.278481012658204</v>
      </c>
      <c r="G28" s="102" t="s">
        <v>40</v>
      </c>
      <c r="H28" s="81">
        <v>2.5316455696202498</v>
      </c>
      <c r="I28" s="80">
        <v>63</v>
      </c>
      <c r="J28" s="81">
        <v>79.746835443037995</v>
      </c>
      <c r="K28" s="80">
        <v>5</v>
      </c>
      <c r="L28" s="82">
        <v>6.4935064935064899</v>
      </c>
      <c r="M28" s="103" t="s">
        <v>40</v>
      </c>
      <c r="N28" s="82">
        <v>2.5974025974026</v>
      </c>
      <c r="O28" s="83">
        <v>9</v>
      </c>
      <c r="P28" s="82">
        <v>11.6883116883117</v>
      </c>
      <c r="Q28" s="83">
        <v>0</v>
      </c>
      <c r="R28" s="82">
        <v>0</v>
      </c>
      <c r="S28" s="83">
        <v>43</v>
      </c>
      <c r="T28" s="82">
        <v>55.8441558441558</v>
      </c>
      <c r="U28" s="83">
        <v>0</v>
      </c>
      <c r="V28" s="82">
        <v>0</v>
      </c>
      <c r="W28" s="84">
        <v>4</v>
      </c>
      <c r="X28" s="81">
        <v>5.1948051948051903</v>
      </c>
      <c r="Y28" s="80">
        <v>0</v>
      </c>
      <c r="Z28" s="85">
        <v>0</v>
      </c>
      <c r="AA28" s="15">
        <v>649</v>
      </c>
      <c r="AB28" s="16">
        <v>100</v>
      </c>
    </row>
    <row r="29" spans="1:28" s="6" customFormat="1" ht="15" customHeight="1" x14ac:dyDescent="0.2">
      <c r="A29" s="1" t="s">
        <v>1</v>
      </c>
      <c r="B29" s="163" t="s">
        <v>16</v>
      </c>
      <c r="C29" s="13" t="s">
        <v>12</v>
      </c>
      <c r="D29" s="17" t="s">
        <v>4</v>
      </c>
      <c r="E29" s="80">
        <v>14</v>
      </c>
      <c r="F29" s="81">
        <v>17.721518987341799</v>
      </c>
      <c r="G29" s="80">
        <v>0</v>
      </c>
      <c r="H29" s="81">
        <v>0</v>
      </c>
      <c r="I29" s="80">
        <v>14</v>
      </c>
      <c r="J29" s="81">
        <v>17.721518987341799</v>
      </c>
      <c r="K29" s="102" t="s">
        <v>40</v>
      </c>
      <c r="L29" s="82">
        <v>2.5974025974026</v>
      </c>
      <c r="M29" s="83">
        <v>0</v>
      </c>
      <c r="N29" s="82">
        <v>0</v>
      </c>
      <c r="O29" s="103" t="s">
        <v>40</v>
      </c>
      <c r="P29" s="82">
        <v>2.5974025974026</v>
      </c>
      <c r="Q29" s="83">
        <v>0</v>
      </c>
      <c r="R29" s="82">
        <v>0</v>
      </c>
      <c r="S29" s="83">
        <v>10</v>
      </c>
      <c r="T29" s="82">
        <v>12.987012987012999</v>
      </c>
      <c r="U29" s="83">
        <v>0</v>
      </c>
      <c r="V29" s="82">
        <v>0</v>
      </c>
      <c r="W29" s="84">
        <v>0</v>
      </c>
      <c r="X29" s="81">
        <v>0</v>
      </c>
      <c r="Y29" s="80">
        <v>0</v>
      </c>
      <c r="Z29" s="85">
        <v>0</v>
      </c>
      <c r="AA29" s="15">
        <v>649</v>
      </c>
      <c r="AB29" s="16">
        <v>100</v>
      </c>
    </row>
    <row r="30" spans="1:28" s="6" customFormat="1" ht="15" customHeight="1" x14ac:dyDescent="0.2">
      <c r="A30" s="1" t="s">
        <v>1</v>
      </c>
      <c r="B30" s="163" t="s">
        <v>16</v>
      </c>
      <c r="C30" s="18"/>
      <c r="D30" s="19" t="s">
        <v>5</v>
      </c>
      <c r="E30" s="86">
        <v>79</v>
      </c>
      <c r="F30" s="87">
        <v>100</v>
      </c>
      <c r="G30" s="109" t="s">
        <v>40</v>
      </c>
      <c r="H30" s="87">
        <v>2.5316455696202498</v>
      </c>
      <c r="I30" s="86">
        <v>77</v>
      </c>
      <c r="J30" s="87">
        <v>97.468354430379705</v>
      </c>
      <c r="K30" s="86">
        <v>7</v>
      </c>
      <c r="L30" s="88">
        <v>9.0909090909090899</v>
      </c>
      <c r="M30" s="104" t="s">
        <v>40</v>
      </c>
      <c r="N30" s="88">
        <v>2.5974025974026</v>
      </c>
      <c r="O30" s="89">
        <v>11</v>
      </c>
      <c r="P30" s="88">
        <v>14.285714285714301</v>
      </c>
      <c r="Q30" s="89">
        <v>0</v>
      </c>
      <c r="R30" s="88">
        <v>0</v>
      </c>
      <c r="S30" s="89">
        <v>53</v>
      </c>
      <c r="T30" s="88">
        <v>68.831168831168796</v>
      </c>
      <c r="U30" s="89">
        <v>0</v>
      </c>
      <c r="V30" s="88">
        <v>0</v>
      </c>
      <c r="W30" s="90">
        <v>4</v>
      </c>
      <c r="X30" s="87">
        <v>5.1948051948051903</v>
      </c>
      <c r="Y30" s="86">
        <v>0</v>
      </c>
      <c r="Z30" s="91">
        <v>0</v>
      </c>
      <c r="AA30" s="20">
        <v>649</v>
      </c>
      <c r="AB30" s="21">
        <v>100</v>
      </c>
    </row>
    <row r="31" spans="1:28" s="6" customFormat="1" ht="15" customHeight="1" x14ac:dyDescent="0.2">
      <c r="A31" s="1" t="s">
        <v>1</v>
      </c>
      <c r="B31" s="163" t="s">
        <v>16</v>
      </c>
      <c r="C31" s="7"/>
      <c r="D31" s="23" t="s">
        <v>2</v>
      </c>
      <c r="E31" s="69">
        <v>474</v>
      </c>
      <c r="F31" s="68">
        <v>79.932546374367604</v>
      </c>
      <c r="G31" s="69">
        <v>6</v>
      </c>
      <c r="H31" s="68">
        <v>1.0118043844856699</v>
      </c>
      <c r="I31" s="69">
        <v>468</v>
      </c>
      <c r="J31" s="68">
        <v>78.920741989882004</v>
      </c>
      <c r="K31" s="69">
        <v>7</v>
      </c>
      <c r="L31" s="70">
        <v>1.1965811965812001</v>
      </c>
      <c r="M31" s="71">
        <v>15</v>
      </c>
      <c r="N31" s="70">
        <v>2.5641025641025599</v>
      </c>
      <c r="O31" s="71">
        <v>181</v>
      </c>
      <c r="P31" s="70">
        <v>30.940170940170901</v>
      </c>
      <c r="Q31" s="71">
        <v>115</v>
      </c>
      <c r="R31" s="70">
        <v>19.658119658119698</v>
      </c>
      <c r="S31" s="71">
        <v>115</v>
      </c>
      <c r="T31" s="70">
        <v>19.658119658119698</v>
      </c>
      <c r="U31" s="71">
        <v>8</v>
      </c>
      <c r="V31" s="70">
        <v>1.36752136752137</v>
      </c>
      <c r="W31" s="72">
        <v>27</v>
      </c>
      <c r="X31" s="68">
        <v>4.6153846153846203</v>
      </c>
      <c r="Y31" s="69">
        <v>0</v>
      </c>
      <c r="Z31" s="73">
        <v>0</v>
      </c>
      <c r="AA31" s="4">
        <v>649</v>
      </c>
      <c r="AB31" s="5">
        <v>100</v>
      </c>
    </row>
    <row r="32" spans="1:28" s="6" customFormat="1" ht="15" customHeight="1" x14ac:dyDescent="0.2">
      <c r="A32" s="1" t="s">
        <v>1</v>
      </c>
      <c r="B32" s="163" t="s">
        <v>16</v>
      </c>
      <c r="C32" s="7" t="s">
        <v>13</v>
      </c>
      <c r="D32" s="22" t="s">
        <v>4</v>
      </c>
      <c r="E32" s="69">
        <v>119</v>
      </c>
      <c r="F32" s="68">
        <v>20.0674536256324</v>
      </c>
      <c r="G32" s="107" t="s">
        <v>40</v>
      </c>
      <c r="H32" s="68">
        <v>0.337268128161889</v>
      </c>
      <c r="I32" s="69">
        <v>117</v>
      </c>
      <c r="J32" s="68">
        <v>19.730185497470501</v>
      </c>
      <c r="K32" s="69">
        <v>0</v>
      </c>
      <c r="L32" s="70">
        <v>0</v>
      </c>
      <c r="M32" s="98" t="s">
        <v>40</v>
      </c>
      <c r="N32" s="70">
        <v>0.341880341880342</v>
      </c>
      <c r="O32" s="71">
        <v>24</v>
      </c>
      <c r="P32" s="70">
        <v>4.1025641025641004</v>
      </c>
      <c r="Q32" s="71">
        <v>53</v>
      </c>
      <c r="R32" s="70">
        <v>9.0598290598290596</v>
      </c>
      <c r="S32" s="71">
        <v>29</v>
      </c>
      <c r="T32" s="70">
        <v>4.9572649572649601</v>
      </c>
      <c r="U32" s="71">
        <v>0</v>
      </c>
      <c r="V32" s="70">
        <v>0</v>
      </c>
      <c r="W32" s="72">
        <v>9</v>
      </c>
      <c r="X32" s="68">
        <v>1.5384615384615401</v>
      </c>
      <c r="Y32" s="69">
        <v>0</v>
      </c>
      <c r="Z32" s="73">
        <v>0</v>
      </c>
      <c r="AA32" s="4">
        <v>649</v>
      </c>
      <c r="AB32" s="5">
        <v>100</v>
      </c>
    </row>
    <row r="33" spans="1:28" s="6" customFormat="1" ht="15" customHeight="1" x14ac:dyDescent="0.2">
      <c r="A33" s="1" t="s">
        <v>1</v>
      </c>
      <c r="B33" s="163" t="s">
        <v>16</v>
      </c>
      <c r="C33" s="9"/>
      <c r="D33" s="10" t="s">
        <v>5</v>
      </c>
      <c r="E33" s="74">
        <v>593</v>
      </c>
      <c r="F33" s="75">
        <v>100</v>
      </c>
      <c r="G33" s="74">
        <v>8</v>
      </c>
      <c r="H33" s="75">
        <v>1.34907251264755</v>
      </c>
      <c r="I33" s="74">
        <v>585</v>
      </c>
      <c r="J33" s="75">
        <v>98.650927487352405</v>
      </c>
      <c r="K33" s="74">
        <v>7</v>
      </c>
      <c r="L33" s="76">
        <v>1.1965811965812001</v>
      </c>
      <c r="M33" s="77">
        <v>17</v>
      </c>
      <c r="N33" s="76">
        <v>2.9059829059829099</v>
      </c>
      <c r="O33" s="77">
        <v>205</v>
      </c>
      <c r="P33" s="76">
        <v>35.042735042735004</v>
      </c>
      <c r="Q33" s="77">
        <v>168</v>
      </c>
      <c r="R33" s="76">
        <v>28.717948717948701</v>
      </c>
      <c r="S33" s="77">
        <v>144</v>
      </c>
      <c r="T33" s="76">
        <v>24.615384615384599</v>
      </c>
      <c r="U33" s="77">
        <v>8</v>
      </c>
      <c r="V33" s="76">
        <v>1.36752136752137</v>
      </c>
      <c r="W33" s="78">
        <v>36</v>
      </c>
      <c r="X33" s="75">
        <v>6.1538461538461497</v>
      </c>
      <c r="Y33" s="74">
        <v>0</v>
      </c>
      <c r="Z33" s="79">
        <v>0</v>
      </c>
      <c r="AA33" s="11">
        <v>649</v>
      </c>
      <c r="AB33" s="12">
        <v>100</v>
      </c>
    </row>
    <row r="34" spans="1:28" s="6" customFormat="1" ht="15" customHeight="1" x14ac:dyDescent="0.2">
      <c r="A34" s="1" t="s">
        <v>1</v>
      </c>
      <c r="B34" s="163" t="s">
        <v>16</v>
      </c>
      <c r="C34" s="13"/>
      <c r="D34" s="14" t="s">
        <v>2</v>
      </c>
      <c r="E34" s="80">
        <v>305</v>
      </c>
      <c r="F34" s="81">
        <v>70.601851851851805</v>
      </c>
      <c r="G34" s="102" t="s">
        <v>40</v>
      </c>
      <c r="H34" s="81">
        <v>0.46296296296296302</v>
      </c>
      <c r="I34" s="80">
        <v>303</v>
      </c>
      <c r="J34" s="81">
        <v>70.1388888888889</v>
      </c>
      <c r="K34" s="80">
        <v>10</v>
      </c>
      <c r="L34" s="82">
        <v>2.32558139534884</v>
      </c>
      <c r="M34" s="83">
        <v>4</v>
      </c>
      <c r="N34" s="82">
        <v>0.93023255813953498</v>
      </c>
      <c r="O34" s="83">
        <v>106</v>
      </c>
      <c r="P34" s="82">
        <v>24.6511627906977</v>
      </c>
      <c r="Q34" s="83">
        <v>9</v>
      </c>
      <c r="R34" s="82">
        <v>2.0930232558139501</v>
      </c>
      <c r="S34" s="83">
        <v>157</v>
      </c>
      <c r="T34" s="82">
        <v>36.511627906976699</v>
      </c>
      <c r="U34" s="83">
        <v>4</v>
      </c>
      <c r="V34" s="82">
        <v>0.93023255813953498</v>
      </c>
      <c r="W34" s="84">
        <v>13</v>
      </c>
      <c r="X34" s="81">
        <v>3.0232558139534902</v>
      </c>
      <c r="Y34" s="80">
        <v>34</v>
      </c>
      <c r="Z34" s="85">
        <v>7.8703703703703702</v>
      </c>
      <c r="AA34" s="15">
        <v>649</v>
      </c>
      <c r="AB34" s="16">
        <v>100</v>
      </c>
    </row>
    <row r="35" spans="1:28" s="6" customFormat="1" ht="15" customHeight="1" x14ac:dyDescent="0.2">
      <c r="A35" s="1" t="s">
        <v>1</v>
      </c>
      <c r="B35" s="163" t="s">
        <v>16</v>
      </c>
      <c r="C35" s="13" t="s">
        <v>14</v>
      </c>
      <c r="D35" s="17" t="s">
        <v>4</v>
      </c>
      <c r="E35" s="80">
        <v>127</v>
      </c>
      <c r="F35" s="81">
        <v>29.398148148148099</v>
      </c>
      <c r="G35" s="80">
        <v>0</v>
      </c>
      <c r="H35" s="81">
        <v>0</v>
      </c>
      <c r="I35" s="80">
        <v>127</v>
      </c>
      <c r="J35" s="81">
        <v>29.398148148148099</v>
      </c>
      <c r="K35" s="80">
        <v>9</v>
      </c>
      <c r="L35" s="82">
        <v>2.0930232558139501</v>
      </c>
      <c r="M35" s="103" t="s">
        <v>40</v>
      </c>
      <c r="N35" s="82">
        <v>0.46511627906976699</v>
      </c>
      <c r="O35" s="83">
        <v>42</v>
      </c>
      <c r="P35" s="82">
        <v>9.7674418604651194</v>
      </c>
      <c r="Q35" s="83">
        <v>4</v>
      </c>
      <c r="R35" s="82">
        <v>0.93023255813953498</v>
      </c>
      <c r="S35" s="83">
        <v>61</v>
      </c>
      <c r="T35" s="82">
        <v>14.1860465116279</v>
      </c>
      <c r="U35" s="83">
        <v>0</v>
      </c>
      <c r="V35" s="82">
        <v>0</v>
      </c>
      <c r="W35" s="84">
        <v>9</v>
      </c>
      <c r="X35" s="81">
        <v>2.0930232558139501</v>
      </c>
      <c r="Y35" s="80">
        <v>10</v>
      </c>
      <c r="Z35" s="85">
        <v>2.31481481481481</v>
      </c>
      <c r="AA35" s="15">
        <v>649</v>
      </c>
      <c r="AB35" s="16">
        <v>100</v>
      </c>
    </row>
    <row r="36" spans="1:28" s="6" customFormat="1" ht="15" customHeight="1" x14ac:dyDescent="0.2">
      <c r="A36" s="1" t="s">
        <v>1</v>
      </c>
      <c r="B36" s="163" t="s">
        <v>16</v>
      </c>
      <c r="C36" s="18"/>
      <c r="D36" s="19" t="s">
        <v>5</v>
      </c>
      <c r="E36" s="86">
        <v>432</v>
      </c>
      <c r="F36" s="87">
        <v>100</v>
      </c>
      <c r="G36" s="109" t="s">
        <v>40</v>
      </c>
      <c r="H36" s="87">
        <v>0.46296296296296302</v>
      </c>
      <c r="I36" s="86">
        <v>430</v>
      </c>
      <c r="J36" s="87">
        <v>99.537037037036995</v>
      </c>
      <c r="K36" s="86">
        <v>19</v>
      </c>
      <c r="L36" s="88">
        <v>4.4186046511627897</v>
      </c>
      <c r="M36" s="89">
        <v>6</v>
      </c>
      <c r="N36" s="88">
        <v>1.3953488372092999</v>
      </c>
      <c r="O36" s="89">
        <v>148</v>
      </c>
      <c r="P36" s="88">
        <v>34.418604651162802</v>
      </c>
      <c r="Q36" s="89">
        <v>13</v>
      </c>
      <c r="R36" s="88">
        <v>3.0232558139534902</v>
      </c>
      <c r="S36" s="89">
        <v>218</v>
      </c>
      <c r="T36" s="88">
        <v>50.697674418604599</v>
      </c>
      <c r="U36" s="89">
        <v>4</v>
      </c>
      <c r="V36" s="88">
        <v>0.93023255813953498</v>
      </c>
      <c r="W36" s="90">
        <v>22</v>
      </c>
      <c r="X36" s="87">
        <v>5.1162790697674403</v>
      </c>
      <c r="Y36" s="86">
        <v>44</v>
      </c>
      <c r="Z36" s="91">
        <v>10.185185185185199</v>
      </c>
      <c r="AA36" s="20">
        <v>649</v>
      </c>
      <c r="AB36" s="21">
        <v>100</v>
      </c>
    </row>
    <row r="37" spans="1:28" s="6" customFormat="1" ht="15" customHeight="1" x14ac:dyDescent="0.2">
      <c r="A37" s="1" t="s">
        <v>1</v>
      </c>
      <c r="B37" s="163" t="s">
        <v>16</v>
      </c>
      <c r="C37" s="7"/>
      <c r="D37" s="8" t="s">
        <v>2</v>
      </c>
      <c r="E37" s="69">
        <v>253</v>
      </c>
      <c r="F37" s="68">
        <v>76.6666666666667</v>
      </c>
      <c r="G37" s="69">
        <v>0</v>
      </c>
      <c r="H37" s="68">
        <v>0</v>
      </c>
      <c r="I37" s="69">
        <v>253</v>
      </c>
      <c r="J37" s="68">
        <v>76.6666666666667</v>
      </c>
      <c r="K37" s="69">
        <v>6</v>
      </c>
      <c r="L37" s="70">
        <v>1.8181818181818199</v>
      </c>
      <c r="M37" s="98" t="s">
        <v>40</v>
      </c>
      <c r="N37" s="70">
        <v>0.60606060606060597</v>
      </c>
      <c r="O37" s="71">
        <v>106</v>
      </c>
      <c r="P37" s="70">
        <v>32.121212121212103</v>
      </c>
      <c r="Q37" s="71">
        <v>46</v>
      </c>
      <c r="R37" s="70">
        <v>13.9393939393939</v>
      </c>
      <c r="S37" s="71">
        <v>77</v>
      </c>
      <c r="T37" s="70">
        <v>23.3333333333333</v>
      </c>
      <c r="U37" s="98" t="s">
        <v>40</v>
      </c>
      <c r="V37" s="70">
        <v>0.60606060606060597</v>
      </c>
      <c r="W37" s="72">
        <v>14</v>
      </c>
      <c r="X37" s="68">
        <v>4.2424242424242404</v>
      </c>
      <c r="Y37" s="69">
        <v>36</v>
      </c>
      <c r="Z37" s="73">
        <v>10.909090909090899</v>
      </c>
      <c r="AA37" s="4">
        <v>649</v>
      </c>
      <c r="AB37" s="5">
        <v>100</v>
      </c>
    </row>
    <row r="38" spans="1:28" s="6" customFormat="1" ht="15" customHeight="1" x14ac:dyDescent="0.2">
      <c r="A38" s="1" t="s">
        <v>1</v>
      </c>
      <c r="B38" s="163" t="s">
        <v>16</v>
      </c>
      <c r="C38" s="7" t="s">
        <v>15</v>
      </c>
      <c r="D38" s="22" t="s">
        <v>4</v>
      </c>
      <c r="E38" s="69">
        <v>77</v>
      </c>
      <c r="F38" s="68">
        <v>23.3333333333333</v>
      </c>
      <c r="G38" s="69">
        <v>0</v>
      </c>
      <c r="H38" s="68">
        <v>0</v>
      </c>
      <c r="I38" s="69">
        <v>77</v>
      </c>
      <c r="J38" s="68">
        <v>23.3333333333333</v>
      </c>
      <c r="K38" s="107" t="s">
        <v>40</v>
      </c>
      <c r="L38" s="70">
        <v>0.60606060606060597</v>
      </c>
      <c r="M38" s="71">
        <v>0</v>
      </c>
      <c r="N38" s="70">
        <v>0</v>
      </c>
      <c r="O38" s="71">
        <v>46</v>
      </c>
      <c r="P38" s="70">
        <v>13.9393939393939</v>
      </c>
      <c r="Q38" s="71">
        <v>12</v>
      </c>
      <c r="R38" s="70">
        <v>3.6363636363636398</v>
      </c>
      <c r="S38" s="71">
        <v>15</v>
      </c>
      <c r="T38" s="70">
        <v>4.5454545454545503</v>
      </c>
      <c r="U38" s="71">
        <v>0</v>
      </c>
      <c r="V38" s="70">
        <v>0</v>
      </c>
      <c r="W38" s="99" t="s">
        <v>40</v>
      </c>
      <c r="X38" s="68">
        <v>0.60606060606060597</v>
      </c>
      <c r="Y38" s="69">
        <v>12</v>
      </c>
      <c r="Z38" s="73">
        <v>3.6363636363636398</v>
      </c>
      <c r="AA38" s="4">
        <v>649</v>
      </c>
      <c r="AB38" s="5">
        <v>100</v>
      </c>
    </row>
    <row r="39" spans="1:28" s="6" customFormat="1" ht="15" customHeight="1" thickBot="1" x14ac:dyDescent="0.25">
      <c r="A39" s="1" t="s">
        <v>1</v>
      </c>
      <c r="B39" s="164" t="s">
        <v>16</v>
      </c>
      <c r="C39" s="24"/>
      <c r="D39" s="25" t="s">
        <v>5</v>
      </c>
      <c r="E39" s="92">
        <v>330</v>
      </c>
      <c r="F39" s="93">
        <v>100</v>
      </c>
      <c r="G39" s="92">
        <v>0</v>
      </c>
      <c r="H39" s="93">
        <v>0</v>
      </c>
      <c r="I39" s="92">
        <v>330</v>
      </c>
      <c r="J39" s="93">
        <v>100</v>
      </c>
      <c r="K39" s="92">
        <v>8</v>
      </c>
      <c r="L39" s="94">
        <v>2.4242424242424199</v>
      </c>
      <c r="M39" s="110" t="s">
        <v>40</v>
      </c>
      <c r="N39" s="94">
        <v>0.60606060606060597</v>
      </c>
      <c r="O39" s="95">
        <v>152</v>
      </c>
      <c r="P39" s="94">
        <v>46.060606060606098</v>
      </c>
      <c r="Q39" s="95">
        <v>58</v>
      </c>
      <c r="R39" s="94">
        <v>17.575757575757599</v>
      </c>
      <c r="S39" s="95">
        <v>92</v>
      </c>
      <c r="T39" s="94">
        <v>27.8787878787879</v>
      </c>
      <c r="U39" s="110" t="s">
        <v>40</v>
      </c>
      <c r="V39" s="94">
        <v>0.60606060606060597</v>
      </c>
      <c r="W39" s="96">
        <v>16</v>
      </c>
      <c r="X39" s="93">
        <v>4.8484848484848504</v>
      </c>
      <c r="Y39" s="92">
        <v>48</v>
      </c>
      <c r="Z39" s="97">
        <v>14.545454545454501</v>
      </c>
      <c r="AA39" s="26">
        <v>649</v>
      </c>
      <c r="AB39" s="27">
        <v>100</v>
      </c>
    </row>
    <row r="40" spans="1:28" s="6" customFormat="1" ht="15" customHeight="1" x14ac:dyDescent="0.2">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x14ac:dyDescent="0.2">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x14ac:dyDescent="0.2">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x14ac:dyDescent="0.2">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x14ac:dyDescent="0.2">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1-3 public school students who received corporal punishment, 0 (0.0%) were students with disabilities served solely under Section 504 and 1-3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x14ac:dyDescent="0.2">
      <c r="A45" s="60"/>
      <c r="B45" s="61" t="str">
        <f>CONCATENATE("            Table reads:  Of all 1-3 public school students without disabilities or with disabilities served under IDEA who received corporal punishment, ",K48," (",TEXT(L9,"0.0"),"%) were American Indian or Alaska Native.")</f>
        <v xml:space="preserve">            Table reads:  Of all 1-3 public school students without disabilities or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x14ac:dyDescent="0.2">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1" customHeight="1" x14ac:dyDescent="0.2">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x14ac:dyDescent="0.25">
      <c r="E48" s="113" t="str">
        <f>IF(ISTEXT(E9),LEFT(E9,3),TEXT(E9,"#,##0"))</f>
        <v>1-3</v>
      </c>
      <c r="G48" s="113" t="str">
        <f>IF(ISTEXT(G9),LEFT(G9,3),TEXT(G9,"#,##0"))</f>
        <v>0</v>
      </c>
      <c r="I48" s="113" t="str">
        <f>IF(ISTEXT(I9),LEFT(I9,3),TEXT(I9,"#,##0"))</f>
        <v>1-3</v>
      </c>
      <c r="K48" s="113" t="str">
        <f>IF(ISTEXT(K9),LEFT(K9,3),TEXT(K9,"#,##0"))</f>
        <v>0</v>
      </c>
      <c r="M48" s="113" t="str">
        <f>IF(ISTEXT(M9),LEFT(M9,3),TEXT(M9,"#,##0"))</f>
        <v>0</v>
      </c>
    </row>
    <row r="49" s="161" customFormat="1" x14ac:dyDescent="0.25"/>
    <row r="50" s="161" customFormat="1" x14ac:dyDescent="0.25"/>
    <row r="51" s="161" customFormat="1" x14ac:dyDescent="0.25"/>
    <row r="52" s="161" customFormat="1" x14ac:dyDescent="0.25"/>
    <row r="53" s="161" customFormat="1" x14ac:dyDescent="0.25"/>
    <row r="54" s="161" customFormat="1" x14ac:dyDescent="0.25"/>
    <row r="55" s="161" customFormat="1" x14ac:dyDescent="0.25"/>
    <row r="56" s="161" customFormat="1" x14ac:dyDescent="0.25"/>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NV SwD</vt:lpstr>
      <vt:lpstr>NV SwoD</vt:lpstr>
      <vt:lpstr>NV Total</vt:lpstr>
      <vt:lpstr>NV</vt:lpstr>
      <vt:lpstr>'NV SwD'!Print_Area</vt:lpstr>
      <vt:lpstr>'NV SwoD'!Print_Area</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Mary Schifferli</cp:lastModifiedBy>
  <cp:lastPrinted>2015-07-13T03:00:40Z</cp:lastPrinted>
  <dcterms:created xsi:type="dcterms:W3CDTF">2015-07-13T02:21:06Z</dcterms:created>
  <dcterms:modified xsi:type="dcterms:W3CDTF">2015-07-14T13:54:41Z</dcterms:modified>
</cp:coreProperties>
</file>