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0016" windowHeight="7188" tabRatio="795"/>
  </bookViews>
  <sheets>
    <sheet name="Figure_Key" sheetId="1" r:id="rId1"/>
    <sheet name="Figure_1" sheetId="2" r:id="rId2"/>
    <sheet name="Figure_2" sheetId="6" r:id="rId3"/>
    <sheet name="Figure_3" sheetId="7" r:id="rId4"/>
    <sheet name="Figure_4" sheetId="8" r:id="rId5"/>
    <sheet name="Figure_5" sheetId="9" r:id="rId6"/>
    <sheet name="Figure_6" sheetId="12" r:id="rId7"/>
    <sheet name="Figure_7" sheetId="31" r:id="rId8"/>
    <sheet name="Figure_8" sheetId="13" r:id="rId9"/>
    <sheet name="Figure_9" sheetId="14" r:id="rId10"/>
    <sheet name="Figure_10" sheetId="24" r:id="rId11"/>
    <sheet name="Figure_11" sheetId="27" r:id="rId12"/>
    <sheet name="Figure_12" sheetId="26" r:id="rId13"/>
    <sheet name="Figure_13" sheetId="23" r:id="rId14"/>
    <sheet name="Figure_14" sheetId="16" r:id="rId15"/>
    <sheet name="Figure_15" sheetId="28" r:id="rId16"/>
    <sheet name="Figure_16" sheetId="22" r:id="rId17"/>
    <sheet name="Figure_17" sheetId="19" r:id="rId18"/>
    <sheet name="Figure_18" sheetId="29" r:id="rId19"/>
    <sheet name="Figure_19" sheetId="30" r:id="rId20"/>
    <sheet name="Figure_20" sheetId="20" r:id="rId21"/>
    <sheet name="Figure_21" sheetId="3" r:id="rId22"/>
    <sheet name="Figure_22" sheetId="21" r:id="rId23"/>
    <sheet name="Figure_23" sheetId="5" r:id="rId24"/>
    <sheet name="Figure_24" sheetId="10" r:id="rId25"/>
    <sheet name="Figure_25" sheetId="11" r:id="rId26"/>
  </sheets>
  <definedNames>
    <definedName name="_xlnm._FilterDatabase" localSheetId="14" hidden="1">Figure_14!$B$3:$D$3</definedName>
    <definedName name="_xlnm._FilterDatabase" localSheetId="17" hidden="1">Figure_17!$B$3:$D$3</definedName>
    <definedName name="_xlnm._FilterDatabase" localSheetId="2" hidden="1">Figure_2!$B$3:$D$3</definedName>
    <definedName name="_xlnm._FilterDatabase" localSheetId="20" hidden="1">Figure_20!$B$3:$E$3</definedName>
    <definedName name="_xlnm._FilterDatabase" localSheetId="3" hidden="1">Figure_3!$B$3:$D$3</definedName>
  </definedNames>
  <calcPr calcId="145621"/>
</workbook>
</file>

<file path=xl/calcChain.xml><?xml version="1.0" encoding="utf-8"?>
<calcChain xmlns="http://schemas.openxmlformats.org/spreadsheetml/2006/main">
  <c r="L8" i="14" l="1"/>
  <c r="M6" i="14"/>
  <c r="M7" i="14"/>
  <c r="M8" i="14"/>
  <c r="M9" i="14"/>
  <c r="M10" i="14"/>
  <c r="M11" i="14"/>
  <c r="M12" i="14"/>
  <c r="M13" i="14"/>
  <c r="M14" i="14"/>
  <c r="M5" i="14"/>
  <c r="L6" i="14"/>
  <c r="L7" i="14"/>
  <c r="L9" i="14"/>
  <c r="L10" i="14"/>
  <c r="L11" i="14"/>
  <c r="L12" i="14"/>
  <c r="L13" i="14"/>
  <c r="L14" i="14"/>
  <c r="L5" i="14"/>
  <c r="K15" i="14"/>
  <c r="D15" i="14"/>
  <c r="E15" i="14"/>
  <c r="F15" i="14"/>
  <c r="G15" i="14"/>
  <c r="H15" i="14"/>
  <c r="I15" i="14"/>
  <c r="J15" i="14"/>
  <c r="C15" i="14"/>
  <c r="M15" i="14"/>
  <c r="L15" i="14"/>
</calcChain>
</file>

<file path=xl/sharedStrings.xml><?xml version="1.0" encoding="utf-8"?>
<sst xmlns="http://schemas.openxmlformats.org/spreadsheetml/2006/main" count="489" uniqueCount="246">
  <si>
    <t>Year</t>
  </si>
  <si>
    <t>U.S. Distributed Wind Capacity</t>
  </si>
  <si>
    <t>Institutional</t>
  </si>
  <si>
    <t>Government</t>
  </si>
  <si>
    <t>Industrial</t>
  </si>
  <si>
    <t>Commercial</t>
  </si>
  <si>
    <t>Agricultural</t>
  </si>
  <si>
    <t>Residential</t>
  </si>
  <si>
    <t>U.S. Small Wind Turbine Sales by Turbine Size</t>
  </si>
  <si>
    <t>2012 Newly Manufactured</t>
  </si>
  <si>
    <t>2012 Refurbished</t>
  </si>
  <si>
    <t>2013 Newly Manufactured</t>
  </si>
  <si>
    <t>2013 Refurbished</t>
  </si>
  <si>
    <t>2014 Newly Manufactured</t>
  </si>
  <si>
    <t>2014 Refurbished</t>
  </si>
  <si>
    <t>U.S. Distributed Wind Capacity by Type and Average Turbine Size</t>
  </si>
  <si>
    <t>Capacity Installed (MW)</t>
  </si>
  <si>
    <t>New Mexico</t>
  </si>
  <si>
    <t>Texas</t>
  </si>
  <si>
    <t>California</t>
  </si>
  <si>
    <t>Nebraska</t>
  </si>
  <si>
    <t>Minnesota</t>
  </si>
  <si>
    <t>Ohio</t>
  </si>
  <si>
    <t>New York</t>
  </si>
  <si>
    <t>Indiana</t>
  </si>
  <si>
    <t>Nevada</t>
  </si>
  <si>
    <t>Massachusetts</t>
  </si>
  <si>
    <t>Iowa</t>
  </si>
  <si>
    <t>Alaska</t>
  </si>
  <si>
    <t>Kansas</t>
  </si>
  <si>
    <t>Colorado</t>
  </si>
  <si>
    <t>Oregon</t>
  </si>
  <si>
    <t>Oklahoma</t>
  </si>
  <si>
    <t>Florida</t>
  </si>
  <si>
    <t>Louisiana</t>
  </si>
  <si>
    <t>Wisconsin</t>
  </si>
  <si>
    <t>Michigan</t>
  </si>
  <si>
    <t>Washington</t>
  </si>
  <si>
    <t>Illinois</t>
  </si>
  <si>
    <t>Montana</t>
  </si>
  <si>
    <t>Virginia</t>
  </si>
  <si>
    <t>Alabama</t>
  </si>
  <si>
    <t>Arizona</t>
  </si>
  <si>
    <t>Arkansas</t>
  </si>
  <si>
    <t>Connecticut</t>
  </si>
  <si>
    <t>Delaware</t>
  </si>
  <si>
    <t>Georgia</t>
  </si>
  <si>
    <t>Hawaii</t>
  </si>
  <si>
    <t>Idaho</t>
  </si>
  <si>
    <t>Kentucky</t>
  </si>
  <si>
    <t>Maine</t>
  </si>
  <si>
    <t>Maryland</t>
  </si>
  <si>
    <t>Mississippi</t>
  </si>
  <si>
    <t>Missouri</t>
  </si>
  <si>
    <t>New Hampshire</t>
  </si>
  <si>
    <t>New Jersey</t>
  </si>
  <si>
    <t>North Carolina</t>
  </si>
  <si>
    <t>North Dakota</t>
  </si>
  <si>
    <t>Pennsylvania</t>
  </si>
  <si>
    <t>Rhode Island</t>
  </si>
  <si>
    <t>South Carolina</t>
  </si>
  <si>
    <t>South Dakota</t>
  </si>
  <si>
    <t>Tennessee</t>
  </si>
  <si>
    <t>Utah</t>
  </si>
  <si>
    <t>Vermont</t>
  </si>
  <si>
    <t>West Virginia</t>
  </si>
  <si>
    <t>Wyoming</t>
  </si>
  <si>
    <t>Washington DC</t>
  </si>
  <si>
    <t>PR-VI</t>
  </si>
  <si>
    <t>2013 (MW)</t>
  </si>
  <si>
    <t>2014 (MW)</t>
  </si>
  <si>
    <t>U.S. Small Wind Exports Map</t>
  </si>
  <si>
    <t>Italy</t>
  </si>
  <si>
    <t>China</t>
  </si>
  <si>
    <t>Mexico</t>
  </si>
  <si>
    <t>New Zealand</t>
  </si>
  <si>
    <t>Brazil</t>
  </si>
  <si>
    <t>Chile</t>
  </si>
  <si>
    <t>Japan</t>
  </si>
  <si>
    <t>Section 1603</t>
  </si>
  <si>
    <t>State/Local</t>
  </si>
  <si>
    <t>USDA Grants</t>
  </si>
  <si>
    <t>State</t>
  </si>
  <si>
    <t>Number of Awards</t>
  </si>
  <si>
    <t>Total Number of Awards</t>
  </si>
  <si>
    <t>Total</t>
  </si>
  <si>
    <t>Turbine Size (kW)</t>
  </si>
  <si>
    <t>Capacity Factor (%)</t>
  </si>
  <si>
    <t>Year Online</t>
  </si>
  <si>
    <t>Figure</t>
  </si>
  <si>
    <t>Title</t>
  </si>
  <si>
    <t>Figure 1: U.S. Distributed Wind Capacity</t>
  </si>
  <si>
    <t>All Distributed Wind Cumulative</t>
  </si>
  <si>
    <t>Small (≤ 100 kW)</t>
  </si>
  <si>
    <t>Mid-Size (101 kW - 1 MW)</t>
  </si>
  <si>
    <t>Large-Scale (≥ 1 MW)</t>
  </si>
  <si>
    <t>Turbine Size</t>
  </si>
  <si>
    <t>Annual Capacity Addition</t>
  </si>
  <si>
    <t>Capacity (kW)</t>
  </si>
  <si>
    <t># of Projects</t>
  </si>
  <si>
    <t>% of Total Projects</t>
  </si>
  <si>
    <t>% of Total Capacity</t>
  </si>
  <si>
    <t>Capacity Installed for Turbines Rated 0.1-0.9 kW (MW)</t>
  </si>
  <si>
    <t>Capacity Installed for Turbines Rated 1-10 kW (MW)</t>
  </si>
  <si>
    <t>Capacity Installed for Turbines Rated 11-100 kW (MW)</t>
  </si>
  <si>
    <t>Total Small Capacity Installed  (MW)</t>
  </si>
  <si>
    <t xml:space="preserve">Note: Rounding of values in figure data accounts for a few apparent variances in totals presented.  </t>
  </si>
  <si>
    <t>Capacity Addition Bin</t>
  </si>
  <si>
    <t>All data contained in the figure are shown in the report.</t>
  </si>
  <si>
    <t>Award Value ($)</t>
  </si>
  <si>
    <t>Total Award Value ($)</t>
  </si>
  <si>
    <t>Number of Turbines</t>
  </si>
  <si>
    <t>Project Cost per kW ($)</t>
  </si>
  <si>
    <r>
      <t>LCOE w/ incentive (</t>
    </r>
    <r>
      <rPr>
        <b/>
        <sz val="11"/>
        <color theme="0"/>
        <rFont val="Calibri"/>
        <family val="2"/>
      </rPr>
      <t>¢</t>
    </r>
    <r>
      <rPr>
        <b/>
        <sz val="11"/>
        <color theme="0"/>
        <rFont val="Calibri"/>
        <family val="2"/>
        <scheme val="minor"/>
      </rPr>
      <t>/kWh)</t>
    </r>
  </si>
  <si>
    <t>2015 Distributed Wind Project Types by Capacity and by Project</t>
  </si>
  <si>
    <t>2015 U.S. Distributed Wind Capacity Additions by State</t>
  </si>
  <si>
    <t>2003-2015 Cumulative U.S. Distributed Wind Capacity by State</t>
  </si>
  <si>
    <t>Top States for Distributed Wind Capacity, 2003-2015</t>
  </si>
  <si>
    <t>Top States for Small Wind Capacity, 2003-2015</t>
  </si>
  <si>
    <t>Cumulative Wind Farm and Distributed Wind Turbine Units, 2003-2015</t>
  </si>
  <si>
    <t>U.S. Small Wind Turbine Sales and Exports, 2003-2015</t>
  </si>
  <si>
    <t>2015 U.S. Distributed Wind Incentive Awards</t>
  </si>
  <si>
    <t>2014 and 2015 USDA REAP Awards</t>
  </si>
  <si>
    <t>Small Wind and Residential Solar PV Installed Costs</t>
  </si>
  <si>
    <t>Nominal Newly Manufacturered U.S. Installed Small Wind Turbine Costs Reported By Manufacturers</t>
  </si>
  <si>
    <t># of Units</t>
  </si>
  <si>
    <t>less than 2.5</t>
  </si>
  <si>
    <t>2.5 - 10</t>
  </si>
  <si>
    <t>11 - 100</t>
  </si>
  <si>
    <t>Average Wind Turbine Size (all distributed applications) in kW</t>
  </si>
  <si>
    <t>Imports (MW)</t>
  </si>
  <si>
    <t>Small</t>
  </si>
  <si>
    <t>Mid-Size</t>
  </si>
  <si>
    <t>Large Scale</t>
  </si>
  <si>
    <t>U.S. Manufactured (MW)</t>
  </si>
  <si>
    <t>Refurbished (MW)</t>
  </si>
  <si>
    <t>Turbines (Units)</t>
  </si>
  <si>
    <t>2015 Newly Manufactured</t>
  </si>
  <si>
    <t>2015 Refurbished</t>
  </si>
  <si>
    <t>United Kingdom</t>
  </si>
  <si>
    <t>Rest of Europe</t>
  </si>
  <si>
    <t xml:space="preserve">Canada </t>
  </si>
  <si>
    <t>France</t>
  </si>
  <si>
    <t xml:space="preserve">Australia </t>
  </si>
  <si>
    <t>South Africa</t>
  </si>
  <si>
    <t>Caribbean</t>
  </si>
  <si>
    <t>Number of Turbine Units</t>
  </si>
  <si>
    <t>Total Project Size (kW)</t>
  </si>
  <si>
    <t>Project Capacity (kW)</t>
  </si>
  <si>
    <t>Number of Units</t>
  </si>
  <si>
    <t>Project Size (kW)</t>
  </si>
  <si>
    <r>
      <t xml:space="preserve">LCOE w/ incentive (2014$ </t>
    </r>
    <r>
      <rPr>
        <b/>
        <sz val="11"/>
        <color theme="0"/>
        <rFont val="Calibri"/>
        <family val="2"/>
      </rPr>
      <t>¢</t>
    </r>
    <r>
      <rPr>
        <b/>
        <sz val="11"/>
        <color theme="0"/>
        <rFont val="Calibri"/>
        <family val="2"/>
        <scheme val="minor"/>
      </rPr>
      <t>/kWh)</t>
    </r>
  </si>
  <si>
    <t>LCOE w/ incentive (¢/kWh)</t>
  </si>
  <si>
    <t xml:space="preserve">Number of Turbines </t>
  </si>
  <si>
    <t>State Name</t>
  </si>
  <si>
    <t>Bin</t>
  </si>
  <si>
    <t>1.1 MW - 10 MW</t>
  </si>
  <si>
    <t>501 kW - 1 MW</t>
  </si>
  <si>
    <t>101 kW - 500 kW</t>
  </si>
  <si>
    <t>1 kW - 100 kW</t>
  </si>
  <si>
    <t>No installations reported</t>
  </si>
  <si>
    <t>over 100 MW</t>
  </si>
  <si>
    <t>10.1 MW - 100 MW</t>
  </si>
  <si>
    <t>5.1 MW - 10 MW</t>
  </si>
  <si>
    <t>1.1 MW - 5.0 MW</t>
  </si>
  <si>
    <t>101 kW - 1.0 MW</t>
  </si>
  <si>
    <t>2003-2012 Cumulative (MW)</t>
  </si>
  <si>
    <t>2015 (MW)</t>
  </si>
  <si>
    <t>2003-2015 Cumulative (MW)</t>
  </si>
  <si>
    <t>2015 Distributed Wind Market Report</t>
  </si>
  <si>
    <t>U.S. Manufacturer Exports (MW)</t>
  </si>
  <si>
    <t>Imports from Non-U.S. Suppliers (MW)</t>
  </si>
  <si>
    <t>U.S. Manufacturer Domestic Sales (MW)</t>
  </si>
  <si>
    <t>All domestic sales (new and refurbished) (MW)</t>
  </si>
  <si>
    <t>Exports</t>
  </si>
  <si>
    <t xml:space="preserve">Domestic Sales </t>
  </si>
  <si>
    <t>2003-2010 cumulative capacity (MW)</t>
  </si>
  <si>
    <t>2011-2015 cumulative capacity (MW)</t>
  </si>
  <si>
    <t>Technology</t>
  </si>
  <si>
    <t>SOLAR</t>
  </si>
  <si>
    <t>ENERGY EFFICIENCY</t>
  </si>
  <si>
    <t>WIND</t>
  </si>
  <si>
    <t>Total Grants</t>
  </si>
  <si>
    <t>2014 Funding ($)</t>
  </si>
  <si>
    <t>2015 Funding ($)</t>
  </si>
  <si>
    <t>SMALL WIND [Real] Cost (2014$/kW)</t>
  </si>
  <si>
    <t>SOLAR RESIDENTIAL [Real] Cost 
(2014$/kW)</t>
  </si>
  <si>
    <t>Capacity Factor 
(%)</t>
  </si>
  <si>
    <t>Turbine Size 
(kW)</t>
  </si>
  <si>
    <t>Average Annual Nominal Cost
($/kW)</t>
  </si>
  <si>
    <t>Size Range
(kW)</t>
  </si>
  <si>
    <t>Average Annual Nominal Cost by Size Segment
($/kW)</t>
  </si>
  <si>
    <r>
      <rPr>
        <vertAlign val="superscript"/>
        <sz val="11"/>
        <color theme="3" tint="0.39997558519241921"/>
        <rFont val="Calibri"/>
        <family val="2"/>
        <scheme val="minor"/>
      </rPr>
      <t>a</t>
    </r>
    <r>
      <rPr>
        <sz val="11"/>
        <color theme="3" tint="0.39997558519241921"/>
        <rFont val="Calibri"/>
        <family val="2"/>
        <scheme val="minor"/>
      </rPr>
      <t xml:space="preserve"> Source: AWEA 2010</t>
    </r>
  </si>
  <si>
    <r>
      <rPr>
        <vertAlign val="superscript"/>
        <sz val="11"/>
        <color theme="3" tint="0.39997558519241921"/>
        <rFont val="Calibri"/>
        <family val="2"/>
        <scheme val="minor"/>
      </rPr>
      <t>b</t>
    </r>
    <r>
      <rPr>
        <sz val="11"/>
        <color theme="3" tint="0.39997558519241921"/>
        <rFont val="Calibri"/>
        <family val="2"/>
        <scheme val="minor"/>
      </rPr>
      <t xml:space="preserve"> Source: AWEA 2012</t>
    </r>
  </si>
  <si>
    <t>Figure 2: 2015 U.S. Distributed Wind Capacity Additions by State</t>
  </si>
  <si>
    <t>Figure 3: 2003-2015 Cumulative U.S. Distributed Wind Capacity by State</t>
  </si>
  <si>
    <t>Figure 4: Top States for Distributed Wind Capacity, 2003-2015</t>
  </si>
  <si>
    <t>Figure 5: Top States for Small Wind Capacity, 2003-2015</t>
  </si>
  <si>
    <t>The Shift in U.S. Small Wind Turbine Exports and Domestic Sales</t>
  </si>
  <si>
    <t>Levelized Costs of Energy and Capacity Factors for Selected 2015 Small Wind Projects</t>
  </si>
  <si>
    <t>2015 Wind Farm and Distributed Wind Turbine Units</t>
  </si>
  <si>
    <t>Figure 6: U.S. Small Wind Turbine Sales and Exports, 2003-2015</t>
  </si>
  <si>
    <t>Figure 7 - The Shift in U.S. Small Wind Exports and Domestic Sales</t>
  </si>
  <si>
    <t>Figure 8: U.S. Small Wind Exports Map</t>
  </si>
  <si>
    <t>Figure 9: 2015 U.S. Distributed Wind Incentive Awards</t>
  </si>
  <si>
    <t>Figure 11: 2014 and 2015 USDA REAP Awards</t>
  </si>
  <si>
    <t>Figure 12: Small Wind and Residential Solar PV Installed Costs</t>
  </si>
  <si>
    <t>Figure 14: 2015 Small Wind Project Costs</t>
  </si>
  <si>
    <t>2015 Small Wind Project Costs</t>
  </si>
  <si>
    <t>Not Available for years prior to 2012</t>
  </si>
  <si>
    <t>Figure 13: Nominal Newly Manufactured U.S. Installed Small Wind Turbine Costs Reported by Manufacturers</t>
  </si>
  <si>
    <t>Project Type</t>
  </si>
  <si>
    <r>
      <t>2005</t>
    </r>
    <r>
      <rPr>
        <b/>
        <vertAlign val="superscript"/>
        <sz val="11"/>
        <color theme="0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>a</t>
    </r>
  </si>
  <si>
    <r>
      <t>2006</t>
    </r>
    <r>
      <rPr>
        <b/>
        <vertAlign val="superscript"/>
        <sz val="11"/>
        <color theme="0"/>
        <rFont val="Calibri"/>
        <family val="2"/>
        <scheme val="minor"/>
      </rPr>
      <t>a</t>
    </r>
  </si>
  <si>
    <r>
      <t>2007</t>
    </r>
    <r>
      <rPr>
        <b/>
        <vertAlign val="superscript"/>
        <sz val="11"/>
        <color theme="0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>a</t>
    </r>
  </si>
  <si>
    <r>
      <t>2008</t>
    </r>
    <r>
      <rPr>
        <b/>
        <vertAlign val="superscript"/>
        <sz val="11"/>
        <color theme="0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>a</t>
    </r>
  </si>
  <si>
    <r>
      <t>2009</t>
    </r>
    <r>
      <rPr>
        <b/>
        <vertAlign val="superscript"/>
        <sz val="11"/>
        <color theme="0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>a</t>
    </r>
  </si>
  <si>
    <r>
      <t>2010</t>
    </r>
    <r>
      <rPr>
        <b/>
        <vertAlign val="superscript"/>
        <sz val="11"/>
        <color theme="0"/>
        <rFont val="Calibri"/>
        <family val="2"/>
        <scheme val="minor"/>
      </rPr>
      <t>b</t>
    </r>
  </si>
  <si>
    <r>
      <t>2011</t>
    </r>
    <r>
      <rPr>
        <b/>
        <vertAlign val="superscript"/>
        <sz val="11"/>
        <color theme="0"/>
        <rFont val="Calibri"/>
        <family val="2"/>
        <scheme val="minor"/>
      </rPr>
      <t>b</t>
    </r>
    <r>
      <rPr>
        <vertAlign val="superscript"/>
        <sz val="11"/>
        <color theme="1"/>
        <rFont val="Calibri"/>
        <family val="2"/>
        <scheme val="minor"/>
      </rPr>
      <t>b</t>
    </r>
  </si>
  <si>
    <t xml:space="preserve">TOTAL </t>
  </si>
  <si>
    <t>% of Total</t>
  </si>
  <si>
    <t xml:space="preserve">Figure 15: Estimated Capacity Factors for Selected 2015 Small Wind Projects </t>
  </si>
  <si>
    <t>Figure 19: Levelized Costs of Energy and Capacity Factors for Selected Small Wind Projects</t>
  </si>
  <si>
    <t>Figure 21: 2015 Distributed Wind Project Types by Capacity and by Project</t>
  </si>
  <si>
    <t>Figure 22: U.S. Small Wind Turbine Sales by Turbine Size</t>
  </si>
  <si>
    <t>Figure 23: U.S. Distributed Wind Capacity by Type and Average Turbine Size</t>
  </si>
  <si>
    <t>Figure 24: Cumulative Wind Farm and Distributed Wind Turbine Units, 2003-2015</t>
  </si>
  <si>
    <t>Figure 25: 2015 Wind Farm and Distributed Wind Turbine Units</t>
  </si>
  <si>
    <t>All Values are MW</t>
  </si>
  <si>
    <t>Less than 10 kW</t>
  </si>
  <si>
    <t>10 kW - 150 kW</t>
  </si>
  <si>
    <t>Greater than 1 MW</t>
  </si>
  <si>
    <t>Sample Size (kW)</t>
  </si>
  <si>
    <t>Levelized Costs of Energy (after Incentives) for Selected 2015 Small Wind Projects</t>
  </si>
  <si>
    <t>Levelized Costs of Energy (after Section 1603 Funding) for Selected Distributed Wind Projects Using Turbines Greater than 100 kW</t>
  </si>
  <si>
    <t xml:space="preserve">Figure 17: Levelized Costs of Energy (after Incentives) for Selected 2015 Small Wind Projects </t>
  </si>
  <si>
    <t>U.S. Small Wind Turbine Sales and Federal Policies, 2003-2015</t>
  </si>
  <si>
    <t>Estimated Capacity Factors for Selected 2015 Small Wind Projects</t>
  </si>
  <si>
    <t>2014 Reported Capacity Factors for Selected Distributed Wind Projects Using Turbines Greater than 100 kW</t>
  </si>
  <si>
    <t>Figure 16: 2014 Reported Capacity Factors for Selected Distributed Wind Projects Using Turbines Greater than 100 kW</t>
  </si>
  <si>
    <t>Figure 20: Levelized Costs of Energy and Capacity Factors for Selected Distributed Wind Projects Using Turbines Greater than 100 kW</t>
  </si>
  <si>
    <t>Figure 18: Levelized Costs of Energy (after Section 1603 Funding) for Selected Distributed Wind Projects Using Turbines Greater than 100 kW</t>
  </si>
  <si>
    <t>Levelized Costs of Energy and Capacity Factors for Selected Distributed Wind Projects Using Turbines Greater than 100 kW</t>
  </si>
  <si>
    <t>OTHER</t>
  </si>
  <si>
    <t>Note: Some numbers are rounded.</t>
  </si>
  <si>
    <t xml:space="preserve">Figure 10: U.S. Small Wind Turbine Sales and Policies, 2003-2015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</si>
</sst>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.0"/>
    <numFmt numFmtId="166" formatCode="0.000"/>
    <numFmt numFmtId="167" formatCode="0.000000"/>
    <numFmt numFmtId="168" formatCode="_([$€]* #.##000_);_([$€]* \(#.##000\);_([$€]* &quot;-&quot;??_);_(@_)"/>
    <numFmt numFmtId="169" formatCode="_-* #,##0.00\ _€_-;\-* #,##0.00\ _€_-;_-* &quot;-&quot;??\ _€_-;_-@_-"/>
    <numFmt numFmtId="170" formatCode="_ * #,##0.00_ ;_ * \-#,##0.00_ ;_ * &quot;-&quot;??_ ;_ @_ "/>
    <numFmt numFmtId="171" formatCode="_-* #,##0.00_-;\-* #,##0.00_-;_-* &quot;-&quot;??_-;_-@_-"/>
    <numFmt numFmtId="172" formatCode="_(&quot;kr.&quot;\ * #,##0.00_);_(&quot;kr.&quot;\ * \(#,##0.00\);_(&quot;kr.&quot;\ * &quot;-&quot;??_);_(@_)"/>
    <numFmt numFmtId="173" formatCode="\ #,##0.00&quot; € &quot;;\-#,##0.00&quot; € &quot;;&quot; -&quot;#&quot; € &quot;;@\ "/>
    <numFmt numFmtId="174" formatCode="[$-407]d/\ mmm/;@"/>
  </numFmts>
  <fonts count="10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2"/>
      <color theme="6" tint="-0.499984740745262"/>
      <name val="Swiss721BT-Thin"/>
    </font>
    <font>
      <sz val="12"/>
      <name val="Swis721 Th BT"/>
      <family val="2"/>
    </font>
    <font>
      <sz val="10"/>
      <name val="Verdana"/>
      <family val="2"/>
    </font>
    <font>
      <sz val="11"/>
      <name val="Swiss721BT-Thin"/>
    </font>
    <font>
      <sz val="8"/>
      <name val="Arial"/>
      <family val="2"/>
    </font>
    <font>
      <sz val="9"/>
      <name val="Arial"/>
      <family val="2"/>
    </font>
    <font>
      <sz val="10"/>
      <name val="Swis721 Th BT"/>
      <family val="2"/>
    </font>
    <font>
      <sz val="10"/>
      <name val="MS Sans Serif"/>
      <family val="2"/>
    </font>
    <font>
      <sz val="11"/>
      <name val="Calibri"/>
      <family val="2"/>
    </font>
    <font>
      <sz val="12"/>
      <name val="Swiss721BT-Thin"/>
    </font>
    <font>
      <sz val="11"/>
      <color theme="0" tint="-0.14996795556505021"/>
      <name val="Calibri"/>
      <family val="2"/>
    </font>
    <font>
      <sz val="12"/>
      <color theme="1"/>
      <name val="Swis721 Th BT"/>
      <family val="2"/>
    </font>
    <font>
      <sz val="11"/>
      <color theme="6" tint="0.59996337778862885"/>
      <name val="Verdana"/>
      <family val="2"/>
    </font>
    <font>
      <b/>
      <sz val="11"/>
      <color indexed="9"/>
      <name val="Calibri"/>
      <family val="2"/>
    </font>
    <font>
      <sz val="11"/>
      <color theme="6" tint="-0.499984740745262"/>
      <name val="Swiss721BT-Thin"/>
    </font>
    <font>
      <i/>
      <sz val="11"/>
      <name val="Arial"/>
      <family val="2"/>
    </font>
    <font>
      <strike/>
      <sz val="11"/>
      <color theme="5" tint="0.59996337778862885"/>
      <name val="Calibri"/>
      <family val="2"/>
      <scheme val="minor"/>
    </font>
    <font>
      <sz val="9"/>
      <color theme="1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0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Verdana"/>
      <family val="2"/>
    </font>
    <font>
      <u/>
      <sz val="10"/>
      <color theme="10"/>
      <name val="Calibri"/>
      <family val="2"/>
      <scheme val="minor"/>
    </font>
    <font>
      <u/>
      <sz val="10"/>
      <color indexed="12"/>
      <name val="MS Sans Serif"/>
      <family val="2"/>
    </font>
    <font>
      <u/>
      <sz val="10"/>
      <color theme="10"/>
      <name val="Arial"/>
      <family val="2"/>
    </font>
    <font>
      <sz val="11"/>
      <color indexed="60"/>
      <name val="Calibri"/>
      <family val="2"/>
    </font>
    <font>
      <sz val="10"/>
      <color theme="1"/>
      <name val="Arial"/>
      <family val="2"/>
    </font>
    <font>
      <sz val="10"/>
      <name val="Tahoma"/>
      <family val="2"/>
    </font>
    <font>
      <sz val="10"/>
      <color indexed="64"/>
      <name val="Arial"/>
      <family val="2"/>
    </font>
    <font>
      <sz val="10"/>
      <name val="Geneva"/>
      <family val="2"/>
    </font>
    <font>
      <b/>
      <sz val="11"/>
      <color indexed="63"/>
      <name val="Calibri"/>
      <family val="2"/>
    </font>
    <font>
      <sz val="10"/>
      <name val="Geneva"/>
    </font>
    <font>
      <sz val="8"/>
      <name val="MetaNormalLF-Roman"/>
    </font>
    <font>
      <sz val="10"/>
      <name val="Arial Cy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Monaco"/>
    </font>
    <font>
      <u/>
      <sz val="7.5"/>
      <color indexed="12"/>
      <name val="Arial"/>
      <family val="2"/>
    </font>
    <font>
      <u/>
      <sz val="10"/>
      <color indexed="12"/>
      <name val="Arial"/>
      <family val="2"/>
    </font>
    <font>
      <sz val="10"/>
      <color rgb="FF000000"/>
      <name val="Arial"/>
      <family val="2"/>
    </font>
    <font>
      <sz val="9"/>
      <name val="Microsoft Sans Serif"/>
      <family val="2"/>
    </font>
    <font>
      <b/>
      <sz val="10"/>
      <color theme="0"/>
      <name val="Geneva"/>
    </font>
    <font>
      <b/>
      <sz val="10"/>
      <color theme="0"/>
      <name val="Arial"/>
      <family val="2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vertAlign val="superscript"/>
      <sz val="11"/>
      <color theme="3" tint="0.39997558519241921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</fonts>
  <fills count="10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8AD0C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3C9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indexed="55"/>
      </patternFill>
    </fill>
    <fill>
      <patternFill patternType="solid">
        <fgColor rgb="FFC00000"/>
        <bgColor indexed="64"/>
      </patternFill>
    </fill>
    <fill>
      <patternFill patternType="solid">
        <fgColor rgb="FFB94747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26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rgb="FFFFB3CC"/>
        <bgColor indexed="64"/>
      </patternFill>
    </fill>
    <fill>
      <patternFill patternType="solid">
        <fgColor indexed="55"/>
        <bgColor indexed="23"/>
      </patternFill>
    </fill>
  </fills>
  <borders count="4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179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0" applyNumberFormat="0" applyAlignment="0" applyProtection="0"/>
    <xf numFmtId="0" fontId="14" fillId="10" borderId="11" applyNumberFormat="0" applyAlignment="0" applyProtection="0"/>
    <xf numFmtId="0" fontId="15" fillId="10" borderId="10" applyNumberFormat="0" applyAlignment="0" applyProtection="0"/>
    <xf numFmtId="0" fontId="16" fillId="0" borderId="12" applyNumberFormat="0" applyFill="0" applyAlignment="0" applyProtection="0"/>
    <xf numFmtId="0" fontId="1" fillId="11" borderId="13" applyNumberFormat="0" applyAlignment="0" applyProtection="0"/>
    <xf numFmtId="0" fontId="17" fillId="0" borderId="0" applyNumberFormat="0" applyFill="0" applyBorder="0" applyAlignment="0" applyProtection="0"/>
    <xf numFmtId="0" fontId="2" fillId="12" borderId="14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0" fillId="36" borderId="0" applyNumberFormat="0" applyBorder="0" applyAlignment="0" applyProtection="0"/>
    <xf numFmtId="0" fontId="25" fillId="0" borderId="0">
      <alignment vertical="top"/>
    </xf>
    <xf numFmtId="0" fontId="24" fillId="41" borderId="0"/>
    <xf numFmtId="0" fontId="23" fillId="37" borderId="0">
      <alignment horizontal="left"/>
    </xf>
    <xf numFmtId="0" fontId="24" fillId="38" borderId="0" applyAlignment="0">
      <alignment horizontal="left"/>
    </xf>
    <xf numFmtId="0" fontId="24" fillId="42" borderId="0" applyAlignment="0">
      <alignment horizontal="left"/>
    </xf>
    <xf numFmtId="0" fontId="26" fillId="40" borderId="0" applyAlignment="0">
      <alignment horizontal="left"/>
    </xf>
    <xf numFmtId="0" fontId="22" fillId="0" borderId="0"/>
    <xf numFmtId="0" fontId="22" fillId="39" borderId="0"/>
    <xf numFmtId="0" fontId="24" fillId="37" borderId="0" applyAlignment="0">
      <alignment horizontal="left"/>
    </xf>
    <xf numFmtId="0" fontId="22" fillId="0" borderId="0"/>
    <xf numFmtId="0" fontId="22" fillId="0" borderId="0"/>
    <xf numFmtId="0" fontId="29" fillId="37" borderId="0" applyAlignment="0">
      <alignment horizontal="left"/>
    </xf>
    <xf numFmtId="0" fontId="22" fillId="0" borderId="0"/>
    <xf numFmtId="0" fontId="22" fillId="43" borderId="0" applyNumberFormat="0" applyFont="0" applyBorder="0" applyAlignment="0" applyProtection="0"/>
    <xf numFmtId="0" fontId="22" fillId="44" borderId="0" applyNumberFormat="0" applyFont="0" applyAlignment="0"/>
    <xf numFmtId="0" fontId="25" fillId="0" borderId="0">
      <alignment vertical="top"/>
    </xf>
    <xf numFmtId="0" fontId="30" fillId="0" borderId="0"/>
    <xf numFmtId="0" fontId="22" fillId="0" borderId="0"/>
    <xf numFmtId="0" fontId="2" fillId="45" borderId="0" applyNumberFormat="0" applyFont="0" applyBorder="0" applyAlignment="0" applyProtection="0"/>
    <xf numFmtId="0" fontId="25" fillId="0" borderId="0">
      <alignment vertical="top"/>
    </xf>
    <xf numFmtId="0" fontId="22" fillId="0" borderId="0"/>
    <xf numFmtId="0" fontId="31" fillId="46" borderId="0"/>
    <xf numFmtId="0" fontId="22" fillId="47" borderId="0"/>
    <xf numFmtId="0" fontId="32" fillId="39" borderId="0" applyAlignment="0">
      <alignment horizontal="left"/>
    </xf>
    <xf numFmtId="0" fontId="22" fillId="0" borderId="0"/>
    <xf numFmtId="0" fontId="25" fillId="0" borderId="0"/>
    <xf numFmtId="0" fontId="33" fillId="48" borderId="0"/>
    <xf numFmtId="0" fontId="2" fillId="0" borderId="0"/>
    <xf numFmtId="0" fontId="2" fillId="0" borderId="0"/>
    <xf numFmtId="0" fontId="34" fillId="49" borderId="0">
      <alignment horizontal="right"/>
    </xf>
    <xf numFmtId="0" fontId="22" fillId="0" borderId="0"/>
    <xf numFmtId="0" fontId="22" fillId="47" borderId="0" applyNumberFormat="0" applyAlignment="0"/>
    <xf numFmtId="0" fontId="24" fillId="38" borderId="0" applyFont="0" applyAlignment="0">
      <alignment horizontal="left"/>
    </xf>
    <xf numFmtId="0" fontId="22" fillId="45" borderId="0"/>
    <xf numFmtId="0" fontId="2" fillId="0" borderId="0"/>
    <xf numFmtId="0" fontId="25" fillId="0" borderId="0">
      <alignment vertical="top"/>
    </xf>
    <xf numFmtId="0" fontId="35" fillId="50" borderId="0"/>
    <xf numFmtId="0" fontId="36" fillId="51" borderId="16" applyNumberFormat="0" applyAlignment="0" applyProtection="0"/>
    <xf numFmtId="0" fontId="37" fillId="40" borderId="0" applyAlignment="0">
      <alignment horizontal="left"/>
    </xf>
    <xf numFmtId="0" fontId="22" fillId="0" borderId="0"/>
    <xf numFmtId="0" fontId="29" fillId="0" borderId="0"/>
    <xf numFmtId="0" fontId="38" fillId="44" borderId="0" applyBorder="0">
      <alignment wrapText="1"/>
    </xf>
    <xf numFmtId="167" fontId="22" fillId="0" borderId="0">
      <alignment horizontal="left" wrapText="1"/>
    </xf>
    <xf numFmtId="0" fontId="39" fillId="52" borderId="0" applyAlignment="0">
      <alignment horizontal="left"/>
    </xf>
    <xf numFmtId="0" fontId="25" fillId="53" borderId="0">
      <alignment vertical="top"/>
    </xf>
    <xf numFmtId="0" fontId="40" fillId="54" borderId="17" applyNumberFormat="0" applyFont="0" applyBorder="0" applyAlignment="0">
      <alignment wrapText="1"/>
    </xf>
    <xf numFmtId="0" fontId="28" fillId="0" borderId="0"/>
    <xf numFmtId="0" fontId="22" fillId="55" borderId="0" applyNumberFormat="0" applyFont="0" applyAlignment="0"/>
    <xf numFmtId="0" fontId="25" fillId="0" borderId="0">
      <alignment vertical="top"/>
    </xf>
    <xf numFmtId="168" fontId="22" fillId="0" borderId="0" applyNumberFormat="0" applyFill="0" applyBorder="0" applyAlignment="0" applyProtection="0"/>
    <xf numFmtId="168" fontId="22" fillId="0" borderId="0"/>
    <xf numFmtId="168" fontId="22" fillId="0" borderId="0"/>
    <xf numFmtId="168" fontId="41" fillId="0" borderId="0"/>
    <xf numFmtId="168" fontId="22" fillId="0" borderId="0"/>
    <xf numFmtId="168" fontId="22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8" fontId="42" fillId="56" borderId="0" applyNumberFormat="0" applyBorder="0" applyAlignment="0" applyProtection="0"/>
    <xf numFmtId="168" fontId="42" fillId="57" borderId="0" applyNumberFormat="0" applyBorder="0" applyAlignment="0" applyProtection="0"/>
    <xf numFmtId="168" fontId="42" fillId="58" borderId="0" applyNumberFormat="0" applyBorder="0" applyAlignment="0" applyProtection="0"/>
    <xf numFmtId="168" fontId="42" fillId="59" borderId="0" applyNumberFormat="0" applyBorder="0" applyAlignment="0" applyProtection="0"/>
    <xf numFmtId="168" fontId="42" fillId="60" borderId="0" applyNumberFormat="0" applyBorder="0" applyAlignment="0" applyProtection="0"/>
    <xf numFmtId="168" fontId="42" fillId="61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8" fontId="42" fillId="62" borderId="0" applyNumberFormat="0" applyBorder="0" applyAlignment="0" applyProtection="0"/>
    <xf numFmtId="0" fontId="42" fillId="62" borderId="0" applyNumberFormat="0" applyBorder="0" applyAlignment="0" applyProtection="0"/>
    <xf numFmtId="168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2" fillId="14" borderId="0" applyNumberFormat="0" applyBorder="0" applyAlignment="0" applyProtection="0"/>
    <xf numFmtId="0" fontId="42" fillId="62" borderId="0" applyNumberFormat="0" applyBorder="0" applyAlignment="0" applyProtection="0"/>
    <xf numFmtId="168" fontId="42" fillId="62" borderId="0" applyNumberFormat="0" applyBorder="0" applyAlignment="0" applyProtection="0"/>
    <xf numFmtId="168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168" fontId="42" fillId="62" borderId="0" applyNumberFormat="0" applyBorder="0" applyAlignment="0" applyProtection="0"/>
    <xf numFmtId="168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168" fontId="42" fillId="62" borderId="0" applyNumberFormat="0" applyBorder="0" applyAlignment="0" applyProtection="0"/>
    <xf numFmtId="168" fontId="42" fillId="6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8" fontId="42" fillId="63" borderId="0" applyNumberFormat="0" applyBorder="0" applyAlignment="0" applyProtection="0"/>
    <xf numFmtId="0" fontId="42" fillId="63" borderId="0" applyNumberFormat="0" applyBorder="0" applyAlignment="0" applyProtection="0"/>
    <xf numFmtId="168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2" fillId="18" borderId="0" applyNumberFormat="0" applyBorder="0" applyAlignment="0" applyProtection="0"/>
    <xf numFmtId="0" fontId="42" fillId="63" borderId="0" applyNumberFormat="0" applyBorder="0" applyAlignment="0" applyProtection="0"/>
    <xf numFmtId="168" fontId="42" fillId="63" borderId="0" applyNumberFormat="0" applyBorder="0" applyAlignment="0" applyProtection="0"/>
    <xf numFmtId="168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168" fontId="42" fillId="63" borderId="0" applyNumberFormat="0" applyBorder="0" applyAlignment="0" applyProtection="0"/>
    <xf numFmtId="168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168" fontId="42" fillId="63" borderId="0" applyNumberFormat="0" applyBorder="0" applyAlignment="0" applyProtection="0"/>
    <xf numFmtId="168" fontId="42" fillId="63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8" fontId="42" fillId="64" borderId="0" applyNumberFormat="0" applyBorder="0" applyAlignment="0" applyProtection="0"/>
    <xf numFmtId="0" fontId="42" fillId="64" borderId="0" applyNumberFormat="0" applyBorder="0" applyAlignment="0" applyProtection="0"/>
    <xf numFmtId="168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2" fillId="22" borderId="0" applyNumberFormat="0" applyBorder="0" applyAlignment="0" applyProtection="0"/>
    <xf numFmtId="0" fontId="42" fillId="64" borderId="0" applyNumberFormat="0" applyBorder="0" applyAlignment="0" applyProtection="0"/>
    <xf numFmtId="168" fontId="42" fillId="64" borderId="0" applyNumberFormat="0" applyBorder="0" applyAlignment="0" applyProtection="0"/>
    <xf numFmtId="168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168" fontId="42" fillId="64" borderId="0" applyNumberFormat="0" applyBorder="0" applyAlignment="0" applyProtection="0"/>
    <xf numFmtId="168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168" fontId="42" fillId="64" borderId="0" applyNumberFormat="0" applyBorder="0" applyAlignment="0" applyProtection="0"/>
    <xf numFmtId="168" fontId="42" fillId="64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8" fontId="42" fillId="65" borderId="0" applyNumberFormat="0" applyBorder="0" applyAlignment="0" applyProtection="0"/>
    <xf numFmtId="0" fontId="42" fillId="65" borderId="0" applyNumberFormat="0" applyBorder="0" applyAlignment="0" applyProtection="0"/>
    <xf numFmtId="168" fontId="42" fillId="65" borderId="0" applyNumberFormat="0" applyBorder="0" applyAlignment="0" applyProtection="0"/>
    <xf numFmtId="0" fontId="42" fillId="65" borderId="0" applyNumberFormat="0" applyBorder="0" applyAlignment="0" applyProtection="0"/>
    <xf numFmtId="0" fontId="2" fillId="26" borderId="0" applyNumberFormat="0" applyBorder="0" applyAlignment="0" applyProtection="0"/>
    <xf numFmtId="0" fontId="42" fillId="65" borderId="0" applyNumberFormat="0" applyBorder="0" applyAlignment="0" applyProtection="0"/>
    <xf numFmtId="168" fontId="42" fillId="65" borderId="0" applyNumberFormat="0" applyBorder="0" applyAlignment="0" applyProtection="0"/>
    <xf numFmtId="168" fontId="42" fillId="65" borderId="0" applyNumberFormat="0" applyBorder="0" applyAlignment="0" applyProtection="0"/>
    <xf numFmtId="0" fontId="42" fillId="65" borderId="0" applyNumberFormat="0" applyBorder="0" applyAlignment="0" applyProtection="0"/>
    <xf numFmtId="0" fontId="42" fillId="65" borderId="0" applyNumberFormat="0" applyBorder="0" applyAlignment="0" applyProtection="0"/>
    <xf numFmtId="0" fontId="42" fillId="65" borderId="0" applyNumberFormat="0" applyBorder="0" applyAlignment="0" applyProtection="0"/>
    <xf numFmtId="168" fontId="42" fillId="65" borderId="0" applyNumberFormat="0" applyBorder="0" applyAlignment="0" applyProtection="0"/>
    <xf numFmtId="168" fontId="42" fillId="65" borderId="0" applyNumberFormat="0" applyBorder="0" applyAlignment="0" applyProtection="0"/>
    <xf numFmtId="0" fontId="42" fillId="65" borderId="0" applyNumberFormat="0" applyBorder="0" applyAlignment="0" applyProtection="0"/>
    <xf numFmtId="0" fontId="42" fillId="65" borderId="0" applyNumberFormat="0" applyBorder="0" applyAlignment="0" applyProtection="0"/>
    <xf numFmtId="168" fontId="42" fillId="65" borderId="0" applyNumberFormat="0" applyBorder="0" applyAlignment="0" applyProtection="0"/>
    <xf numFmtId="168" fontId="42" fillId="65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8" fontId="42" fillId="66" borderId="0" applyNumberFormat="0" applyBorder="0" applyAlignment="0" applyProtection="0"/>
    <xf numFmtId="0" fontId="42" fillId="66" borderId="0" applyNumberFormat="0" applyBorder="0" applyAlignment="0" applyProtection="0"/>
    <xf numFmtId="168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2" fillId="30" borderId="0" applyNumberFormat="0" applyBorder="0" applyAlignment="0" applyProtection="0"/>
    <xf numFmtId="0" fontId="42" fillId="66" borderId="0" applyNumberFormat="0" applyBorder="0" applyAlignment="0" applyProtection="0"/>
    <xf numFmtId="168" fontId="42" fillId="66" borderId="0" applyNumberFormat="0" applyBorder="0" applyAlignment="0" applyProtection="0"/>
    <xf numFmtId="168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168" fontId="42" fillId="66" borderId="0" applyNumberFormat="0" applyBorder="0" applyAlignment="0" applyProtection="0"/>
    <xf numFmtId="168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168" fontId="42" fillId="66" borderId="0" applyNumberFormat="0" applyBorder="0" applyAlignment="0" applyProtection="0"/>
    <xf numFmtId="168" fontId="42" fillId="66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8" fontId="42" fillId="67" borderId="0" applyNumberFormat="0" applyBorder="0" applyAlignment="0" applyProtection="0"/>
    <xf numFmtId="0" fontId="42" fillId="67" borderId="0" applyNumberFormat="0" applyBorder="0" applyAlignment="0" applyProtection="0"/>
    <xf numFmtId="168" fontId="42" fillId="67" borderId="0" applyNumberFormat="0" applyBorder="0" applyAlignment="0" applyProtection="0"/>
    <xf numFmtId="0" fontId="42" fillId="67" borderId="0" applyNumberFormat="0" applyBorder="0" applyAlignment="0" applyProtection="0"/>
    <xf numFmtId="0" fontId="2" fillId="34" borderId="0" applyNumberFormat="0" applyBorder="0" applyAlignment="0" applyProtection="0"/>
    <xf numFmtId="0" fontId="42" fillId="67" borderId="0" applyNumberFormat="0" applyBorder="0" applyAlignment="0" applyProtection="0"/>
    <xf numFmtId="168" fontId="42" fillId="67" borderId="0" applyNumberFormat="0" applyBorder="0" applyAlignment="0" applyProtection="0"/>
    <xf numFmtId="168" fontId="42" fillId="67" borderId="0" applyNumberFormat="0" applyBorder="0" applyAlignment="0" applyProtection="0"/>
    <xf numFmtId="0" fontId="42" fillId="67" borderId="0" applyNumberFormat="0" applyBorder="0" applyAlignment="0" applyProtection="0"/>
    <xf numFmtId="0" fontId="42" fillId="67" borderId="0" applyNumberFormat="0" applyBorder="0" applyAlignment="0" applyProtection="0"/>
    <xf numFmtId="0" fontId="42" fillId="67" borderId="0" applyNumberFormat="0" applyBorder="0" applyAlignment="0" applyProtection="0"/>
    <xf numFmtId="168" fontId="42" fillId="67" borderId="0" applyNumberFormat="0" applyBorder="0" applyAlignment="0" applyProtection="0"/>
    <xf numFmtId="168" fontId="42" fillId="67" borderId="0" applyNumberFormat="0" applyBorder="0" applyAlignment="0" applyProtection="0"/>
    <xf numFmtId="0" fontId="42" fillId="67" borderId="0" applyNumberFormat="0" applyBorder="0" applyAlignment="0" applyProtection="0"/>
    <xf numFmtId="0" fontId="42" fillId="67" borderId="0" applyNumberFormat="0" applyBorder="0" applyAlignment="0" applyProtection="0"/>
    <xf numFmtId="168" fontId="42" fillId="67" borderId="0" applyNumberFormat="0" applyBorder="0" applyAlignment="0" applyProtection="0"/>
    <xf numFmtId="168" fontId="42" fillId="67" borderId="0" applyNumberFormat="0" applyBorder="0" applyAlignment="0" applyProtection="0"/>
    <xf numFmtId="168" fontId="43" fillId="62" borderId="0" applyNumberFormat="0" applyBorder="0" applyAlignment="0" applyProtection="0">
      <alignment vertical="center"/>
    </xf>
    <xf numFmtId="168" fontId="43" fillId="63" borderId="0" applyNumberFormat="0" applyBorder="0" applyAlignment="0" applyProtection="0">
      <alignment vertical="center"/>
    </xf>
    <xf numFmtId="168" fontId="43" fillId="64" borderId="0" applyNumberFormat="0" applyBorder="0" applyAlignment="0" applyProtection="0">
      <alignment vertical="center"/>
    </xf>
    <xf numFmtId="168" fontId="43" fillId="65" borderId="0" applyNumberFormat="0" applyBorder="0" applyAlignment="0" applyProtection="0">
      <alignment vertical="center"/>
    </xf>
    <xf numFmtId="168" fontId="43" fillId="66" borderId="0" applyNumberFormat="0" applyBorder="0" applyAlignment="0" applyProtection="0">
      <alignment vertical="center"/>
    </xf>
    <xf numFmtId="168" fontId="43" fillId="67" borderId="0" applyNumberFormat="0" applyBorder="0" applyAlignment="0" applyProtection="0">
      <alignment vertical="center"/>
    </xf>
    <xf numFmtId="168" fontId="42" fillId="68" borderId="0" applyNumberFormat="0" applyBorder="0" applyAlignment="0" applyProtection="0"/>
    <xf numFmtId="168" fontId="42" fillId="69" borderId="0" applyNumberFormat="0" applyBorder="0" applyAlignment="0" applyProtection="0"/>
    <xf numFmtId="168" fontId="42" fillId="70" borderId="0" applyNumberFormat="0" applyBorder="0" applyAlignment="0" applyProtection="0"/>
    <xf numFmtId="168" fontId="42" fillId="59" borderId="0" applyNumberFormat="0" applyBorder="0" applyAlignment="0" applyProtection="0"/>
    <xf numFmtId="168" fontId="42" fillId="68" borderId="0" applyNumberFormat="0" applyBorder="0" applyAlignment="0" applyProtection="0"/>
    <xf numFmtId="168" fontId="42" fillId="7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8" fontId="42" fillId="72" borderId="0" applyNumberFormat="0" applyBorder="0" applyAlignment="0" applyProtection="0"/>
    <xf numFmtId="0" fontId="42" fillId="72" borderId="0" applyNumberFormat="0" applyBorder="0" applyAlignment="0" applyProtection="0"/>
    <xf numFmtId="168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2" fillId="15" borderId="0" applyNumberFormat="0" applyBorder="0" applyAlignment="0" applyProtection="0"/>
    <xf numFmtId="0" fontId="42" fillId="72" borderId="0" applyNumberFormat="0" applyBorder="0" applyAlignment="0" applyProtection="0"/>
    <xf numFmtId="168" fontId="42" fillId="72" borderId="0" applyNumberFormat="0" applyBorder="0" applyAlignment="0" applyProtection="0"/>
    <xf numFmtId="168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168" fontId="42" fillId="72" borderId="0" applyNumberFormat="0" applyBorder="0" applyAlignment="0" applyProtection="0"/>
    <xf numFmtId="168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168" fontId="42" fillId="72" borderId="0" applyNumberFormat="0" applyBorder="0" applyAlignment="0" applyProtection="0"/>
    <xf numFmtId="168" fontId="42" fillId="7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8" fontId="42" fillId="73" borderId="0" applyNumberFormat="0" applyBorder="0" applyAlignment="0" applyProtection="0"/>
    <xf numFmtId="0" fontId="42" fillId="73" borderId="0" applyNumberFormat="0" applyBorder="0" applyAlignment="0" applyProtection="0"/>
    <xf numFmtId="168" fontId="42" fillId="73" borderId="0" applyNumberFormat="0" applyBorder="0" applyAlignment="0" applyProtection="0"/>
    <xf numFmtId="0" fontId="42" fillId="73" borderId="0" applyNumberFormat="0" applyBorder="0" applyAlignment="0" applyProtection="0"/>
    <xf numFmtId="0" fontId="2" fillId="19" borderId="0" applyNumberFormat="0" applyBorder="0" applyAlignment="0" applyProtection="0"/>
    <xf numFmtId="0" fontId="42" fillId="73" borderId="0" applyNumberFormat="0" applyBorder="0" applyAlignment="0" applyProtection="0"/>
    <xf numFmtId="168" fontId="42" fillId="73" borderId="0" applyNumberFormat="0" applyBorder="0" applyAlignment="0" applyProtection="0"/>
    <xf numFmtId="168" fontId="42" fillId="73" borderId="0" applyNumberFormat="0" applyBorder="0" applyAlignment="0" applyProtection="0"/>
    <xf numFmtId="0" fontId="42" fillId="73" borderId="0" applyNumberFormat="0" applyBorder="0" applyAlignment="0" applyProtection="0"/>
    <xf numFmtId="0" fontId="42" fillId="73" borderId="0" applyNumberFormat="0" applyBorder="0" applyAlignment="0" applyProtection="0"/>
    <xf numFmtId="0" fontId="42" fillId="73" borderId="0" applyNumberFormat="0" applyBorder="0" applyAlignment="0" applyProtection="0"/>
    <xf numFmtId="168" fontId="42" fillId="73" borderId="0" applyNumberFormat="0" applyBorder="0" applyAlignment="0" applyProtection="0"/>
    <xf numFmtId="168" fontId="42" fillId="73" borderId="0" applyNumberFormat="0" applyBorder="0" applyAlignment="0" applyProtection="0"/>
    <xf numFmtId="0" fontId="42" fillId="73" borderId="0" applyNumberFormat="0" applyBorder="0" applyAlignment="0" applyProtection="0"/>
    <xf numFmtId="0" fontId="42" fillId="73" borderId="0" applyNumberFormat="0" applyBorder="0" applyAlignment="0" applyProtection="0"/>
    <xf numFmtId="168" fontId="42" fillId="73" borderId="0" applyNumberFormat="0" applyBorder="0" applyAlignment="0" applyProtection="0"/>
    <xf numFmtId="168" fontId="42" fillId="7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8" fontId="42" fillId="74" borderId="0" applyNumberFormat="0" applyBorder="0" applyAlignment="0" applyProtection="0"/>
    <xf numFmtId="0" fontId="42" fillId="74" borderId="0" applyNumberFormat="0" applyBorder="0" applyAlignment="0" applyProtection="0"/>
    <xf numFmtId="168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2" fillId="23" borderId="0" applyNumberFormat="0" applyBorder="0" applyAlignment="0" applyProtection="0"/>
    <xf numFmtId="0" fontId="42" fillId="74" borderId="0" applyNumberFormat="0" applyBorder="0" applyAlignment="0" applyProtection="0"/>
    <xf numFmtId="168" fontId="42" fillId="74" borderId="0" applyNumberFormat="0" applyBorder="0" applyAlignment="0" applyProtection="0"/>
    <xf numFmtId="168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168" fontId="42" fillId="74" borderId="0" applyNumberFormat="0" applyBorder="0" applyAlignment="0" applyProtection="0"/>
    <xf numFmtId="168" fontId="42" fillId="74" borderId="0" applyNumberFormat="0" applyBorder="0" applyAlignment="0" applyProtection="0"/>
    <xf numFmtId="0" fontId="42" fillId="74" borderId="0" applyNumberFormat="0" applyBorder="0" applyAlignment="0" applyProtection="0"/>
    <xf numFmtId="0" fontId="42" fillId="74" borderId="0" applyNumberFormat="0" applyBorder="0" applyAlignment="0" applyProtection="0"/>
    <xf numFmtId="168" fontId="42" fillId="74" borderId="0" applyNumberFormat="0" applyBorder="0" applyAlignment="0" applyProtection="0"/>
    <xf numFmtId="168" fontId="42" fillId="74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8" fontId="42" fillId="65" borderId="0" applyNumberFormat="0" applyBorder="0" applyAlignment="0" applyProtection="0"/>
    <xf numFmtId="0" fontId="42" fillId="65" borderId="0" applyNumberFormat="0" applyBorder="0" applyAlignment="0" applyProtection="0"/>
    <xf numFmtId="168" fontId="42" fillId="65" borderId="0" applyNumberFormat="0" applyBorder="0" applyAlignment="0" applyProtection="0"/>
    <xf numFmtId="0" fontId="42" fillId="65" borderId="0" applyNumberFormat="0" applyBorder="0" applyAlignment="0" applyProtection="0"/>
    <xf numFmtId="0" fontId="2" fillId="27" borderId="0" applyNumberFormat="0" applyBorder="0" applyAlignment="0" applyProtection="0"/>
    <xf numFmtId="0" fontId="42" fillId="65" borderId="0" applyNumberFormat="0" applyBorder="0" applyAlignment="0" applyProtection="0"/>
    <xf numFmtId="168" fontId="42" fillId="65" borderId="0" applyNumberFormat="0" applyBorder="0" applyAlignment="0" applyProtection="0"/>
    <xf numFmtId="168" fontId="42" fillId="65" borderId="0" applyNumberFormat="0" applyBorder="0" applyAlignment="0" applyProtection="0"/>
    <xf numFmtId="0" fontId="42" fillId="65" borderId="0" applyNumberFormat="0" applyBorder="0" applyAlignment="0" applyProtection="0"/>
    <xf numFmtId="0" fontId="42" fillId="65" borderId="0" applyNumberFormat="0" applyBorder="0" applyAlignment="0" applyProtection="0"/>
    <xf numFmtId="0" fontId="42" fillId="65" borderId="0" applyNumberFormat="0" applyBorder="0" applyAlignment="0" applyProtection="0"/>
    <xf numFmtId="168" fontId="42" fillId="65" borderId="0" applyNumberFormat="0" applyBorder="0" applyAlignment="0" applyProtection="0"/>
    <xf numFmtId="168" fontId="42" fillId="65" borderId="0" applyNumberFormat="0" applyBorder="0" applyAlignment="0" applyProtection="0"/>
    <xf numFmtId="0" fontId="42" fillId="65" borderId="0" applyNumberFormat="0" applyBorder="0" applyAlignment="0" applyProtection="0"/>
    <xf numFmtId="0" fontId="42" fillId="65" borderId="0" applyNumberFormat="0" applyBorder="0" applyAlignment="0" applyProtection="0"/>
    <xf numFmtId="168" fontId="42" fillId="65" borderId="0" applyNumberFormat="0" applyBorder="0" applyAlignment="0" applyProtection="0"/>
    <xf numFmtId="168" fontId="42" fillId="65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8" fontId="42" fillId="72" borderId="0" applyNumberFormat="0" applyBorder="0" applyAlignment="0" applyProtection="0"/>
    <xf numFmtId="0" fontId="42" fillId="72" borderId="0" applyNumberFormat="0" applyBorder="0" applyAlignment="0" applyProtection="0"/>
    <xf numFmtId="168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2" fillId="31" borderId="0" applyNumberFormat="0" applyBorder="0" applyAlignment="0" applyProtection="0"/>
    <xf numFmtId="0" fontId="42" fillId="72" borderId="0" applyNumberFormat="0" applyBorder="0" applyAlignment="0" applyProtection="0"/>
    <xf numFmtId="168" fontId="42" fillId="72" borderId="0" applyNumberFormat="0" applyBorder="0" applyAlignment="0" applyProtection="0"/>
    <xf numFmtId="168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168" fontId="42" fillId="72" borderId="0" applyNumberFormat="0" applyBorder="0" applyAlignment="0" applyProtection="0"/>
    <xf numFmtId="168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168" fontId="42" fillId="72" borderId="0" applyNumberFormat="0" applyBorder="0" applyAlignment="0" applyProtection="0"/>
    <xf numFmtId="168" fontId="42" fillId="7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8" fontId="42" fillId="75" borderId="0" applyNumberFormat="0" applyBorder="0" applyAlignment="0" applyProtection="0"/>
    <xf numFmtId="0" fontId="42" fillId="75" borderId="0" applyNumberFormat="0" applyBorder="0" applyAlignment="0" applyProtection="0"/>
    <xf numFmtId="168" fontId="42" fillId="75" borderId="0" applyNumberFormat="0" applyBorder="0" applyAlignment="0" applyProtection="0"/>
    <xf numFmtId="0" fontId="42" fillId="75" borderId="0" applyNumberFormat="0" applyBorder="0" applyAlignment="0" applyProtection="0"/>
    <xf numFmtId="0" fontId="2" fillId="35" borderId="0" applyNumberFormat="0" applyBorder="0" applyAlignment="0" applyProtection="0"/>
    <xf numFmtId="0" fontId="42" fillId="75" borderId="0" applyNumberFormat="0" applyBorder="0" applyAlignment="0" applyProtection="0"/>
    <xf numFmtId="168" fontId="42" fillId="75" borderId="0" applyNumberFormat="0" applyBorder="0" applyAlignment="0" applyProtection="0"/>
    <xf numFmtId="168" fontId="42" fillId="75" borderId="0" applyNumberFormat="0" applyBorder="0" applyAlignment="0" applyProtection="0"/>
    <xf numFmtId="0" fontId="42" fillId="75" borderId="0" applyNumberFormat="0" applyBorder="0" applyAlignment="0" applyProtection="0"/>
    <xf numFmtId="0" fontId="42" fillId="75" borderId="0" applyNumberFormat="0" applyBorder="0" applyAlignment="0" applyProtection="0"/>
    <xf numFmtId="0" fontId="42" fillId="75" borderId="0" applyNumberFormat="0" applyBorder="0" applyAlignment="0" applyProtection="0"/>
    <xf numFmtId="168" fontId="42" fillId="75" borderId="0" applyNumberFormat="0" applyBorder="0" applyAlignment="0" applyProtection="0"/>
    <xf numFmtId="168" fontId="42" fillId="75" borderId="0" applyNumberFormat="0" applyBorder="0" applyAlignment="0" applyProtection="0"/>
    <xf numFmtId="0" fontId="42" fillId="75" borderId="0" applyNumberFormat="0" applyBorder="0" applyAlignment="0" applyProtection="0"/>
    <xf numFmtId="0" fontId="42" fillId="75" borderId="0" applyNumberFormat="0" applyBorder="0" applyAlignment="0" applyProtection="0"/>
    <xf numFmtId="168" fontId="42" fillId="75" borderId="0" applyNumberFormat="0" applyBorder="0" applyAlignment="0" applyProtection="0"/>
    <xf numFmtId="168" fontId="42" fillId="75" borderId="0" applyNumberFormat="0" applyBorder="0" applyAlignment="0" applyProtection="0"/>
    <xf numFmtId="168" fontId="43" fillId="72" borderId="0" applyNumberFormat="0" applyBorder="0" applyAlignment="0" applyProtection="0">
      <alignment vertical="center"/>
    </xf>
    <xf numFmtId="168" fontId="43" fillId="73" borderId="0" applyNumberFormat="0" applyBorder="0" applyAlignment="0" applyProtection="0">
      <alignment vertical="center"/>
    </xf>
    <xf numFmtId="168" fontId="43" fillId="74" borderId="0" applyNumberFormat="0" applyBorder="0" applyAlignment="0" applyProtection="0">
      <alignment vertical="center"/>
    </xf>
    <xf numFmtId="168" fontId="43" fillId="65" borderId="0" applyNumberFormat="0" applyBorder="0" applyAlignment="0" applyProtection="0">
      <alignment vertical="center"/>
    </xf>
    <xf numFmtId="168" fontId="43" fillId="72" borderId="0" applyNumberFormat="0" applyBorder="0" applyAlignment="0" applyProtection="0">
      <alignment vertical="center"/>
    </xf>
    <xf numFmtId="168" fontId="43" fillId="75" borderId="0" applyNumberFormat="0" applyBorder="0" applyAlignment="0" applyProtection="0">
      <alignment vertical="center"/>
    </xf>
    <xf numFmtId="168" fontId="44" fillId="76" borderId="0" applyNumberFormat="0" applyBorder="0" applyAlignment="0" applyProtection="0"/>
    <xf numFmtId="168" fontId="44" fillId="69" borderId="0" applyNumberFormat="0" applyBorder="0" applyAlignment="0" applyProtection="0"/>
    <xf numFmtId="168" fontId="44" fillId="70" borderId="0" applyNumberFormat="0" applyBorder="0" applyAlignment="0" applyProtection="0"/>
    <xf numFmtId="168" fontId="44" fillId="77" borderId="0" applyNumberFormat="0" applyBorder="0" applyAlignment="0" applyProtection="0"/>
    <xf numFmtId="168" fontId="44" fillId="78" borderId="0" applyNumberFormat="0" applyBorder="0" applyAlignment="0" applyProtection="0"/>
    <xf numFmtId="168" fontId="44" fillId="79" borderId="0" applyNumberFormat="0" applyBorder="0" applyAlignment="0" applyProtection="0"/>
    <xf numFmtId="0" fontId="44" fillId="80" borderId="0" applyNumberFormat="0" applyBorder="0" applyAlignment="0" applyProtection="0"/>
    <xf numFmtId="168" fontId="44" fillId="80" borderId="0" applyNumberFormat="0" applyBorder="0" applyAlignment="0" applyProtection="0"/>
    <xf numFmtId="0" fontId="44" fillId="80" borderId="0" applyNumberFormat="0" applyBorder="0" applyAlignment="0" applyProtection="0"/>
    <xf numFmtId="168" fontId="44" fillId="80" borderId="0" applyNumberFormat="0" applyBorder="0" applyAlignment="0" applyProtection="0"/>
    <xf numFmtId="0" fontId="44" fillId="80" borderId="0" applyNumberFormat="0" applyBorder="0" applyAlignment="0" applyProtection="0"/>
    <xf numFmtId="168" fontId="44" fillId="80" borderId="0" applyNumberFormat="0" applyBorder="0" applyAlignment="0" applyProtection="0"/>
    <xf numFmtId="0" fontId="44" fillId="80" borderId="0" applyNumberFormat="0" applyBorder="0" applyAlignment="0" applyProtection="0"/>
    <xf numFmtId="168" fontId="44" fillId="80" borderId="0" applyNumberFormat="0" applyBorder="0" applyAlignment="0" applyProtection="0"/>
    <xf numFmtId="0" fontId="44" fillId="73" borderId="0" applyNumberFormat="0" applyBorder="0" applyAlignment="0" applyProtection="0"/>
    <xf numFmtId="168" fontId="44" fillId="73" borderId="0" applyNumberFormat="0" applyBorder="0" applyAlignment="0" applyProtection="0"/>
    <xf numFmtId="0" fontId="44" fillId="73" borderId="0" applyNumberFormat="0" applyBorder="0" applyAlignment="0" applyProtection="0"/>
    <xf numFmtId="168" fontId="44" fillId="73" borderId="0" applyNumberFormat="0" applyBorder="0" applyAlignment="0" applyProtection="0"/>
    <xf numFmtId="0" fontId="44" fillId="73" borderId="0" applyNumberFormat="0" applyBorder="0" applyAlignment="0" applyProtection="0"/>
    <xf numFmtId="168" fontId="44" fillId="73" borderId="0" applyNumberFormat="0" applyBorder="0" applyAlignment="0" applyProtection="0"/>
    <xf numFmtId="0" fontId="44" fillId="73" borderId="0" applyNumberFormat="0" applyBorder="0" applyAlignment="0" applyProtection="0"/>
    <xf numFmtId="168" fontId="44" fillId="73" borderId="0" applyNumberFormat="0" applyBorder="0" applyAlignment="0" applyProtection="0"/>
    <xf numFmtId="0" fontId="44" fillId="74" borderId="0" applyNumberFormat="0" applyBorder="0" applyAlignment="0" applyProtection="0"/>
    <xf numFmtId="168" fontId="44" fillId="74" borderId="0" applyNumberFormat="0" applyBorder="0" applyAlignment="0" applyProtection="0"/>
    <xf numFmtId="0" fontId="44" fillId="74" borderId="0" applyNumberFormat="0" applyBorder="0" applyAlignment="0" applyProtection="0"/>
    <xf numFmtId="168" fontId="44" fillId="74" borderId="0" applyNumberFormat="0" applyBorder="0" applyAlignment="0" applyProtection="0"/>
    <xf numFmtId="0" fontId="44" fillId="74" borderId="0" applyNumberFormat="0" applyBorder="0" applyAlignment="0" applyProtection="0"/>
    <xf numFmtId="168" fontId="44" fillId="74" borderId="0" applyNumberFormat="0" applyBorder="0" applyAlignment="0" applyProtection="0"/>
    <xf numFmtId="0" fontId="44" fillId="74" borderId="0" applyNumberFormat="0" applyBorder="0" applyAlignment="0" applyProtection="0"/>
    <xf numFmtId="168" fontId="44" fillId="74" borderId="0" applyNumberFormat="0" applyBorder="0" applyAlignment="0" applyProtection="0"/>
    <xf numFmtId="0" fontId="44" fillId="81" borderId="0" applyNumberFormat="0" applyBorder="0" applyAlignment="0" applyProtection="0"/>
    <xf numFmtId="168" fontId="44" fillId="81" borderId="0" applyNumberFormat="0" applyBorder="0" applyAlignment="0" applyProtection="0"/>
    <xf numFmtId="0" fontId="44" fillId="81" borderId="0" applyNumberFormat="0" applyBorder="0" applyAlignment="0" applyProtection="0"/>
    <xf numFmtId="168" fontId="44" fillId="81" borderId="0" applyNumberFormat="0" applyBorder="0" applyAlignment="0" applyProtection="0"/>
    <xf numFmtId="0" fontId="44" fillId="81" borderId="0" applyNumberFormat="0" applyBorder="0" applyAlignment="0" applyProtection="0"/>
    <xf numFmtId="168" fontId="44" fillId="81" borderId="0" applyNumberFormat="0" applyBorder="0" applyAlignment="0" applyProtection="0"/>
    <xf numFmtId="0" fontId="44" fillId="81" borderId="0" applyNumberFormat="0" applyBorder="0" applyAlignment="0" applyProtection="0"/>
    <xf numFmtId="168" fontId="44" fillId="81" borderId="0" applyNumberFormat="0" applyBorder="0" applyAlignment="0" applyProtection="0"/>
    <xf numFmtId="0" fontId="44" fillId="82" borderId="0" applyNumberFormat="0" applyBorder="0" applyAlignment="0" applyProtection="0"/>
    <xf numFmtId="168" fontId="44" fillId="82" borderId="0" applyNumberFormat="0" applyBorder="0" applyAlignment="0" applyProtection="0"/>
    <xf numFmtId="0" fontId="44" fillId="82" borderId="0" applyNumberFormat="0" applyBorder="0" applyAlignment="0" applyProtection="0"/>
    <xf numFmtId="168" fontId="44" fillId="82" borderId="0" applyNumberFormat="0" applyBorder="0" applyAlignment="0" applyProtection="0"/>
    <xf numFmtId="0" fontId="44" fillId="82" borderId="0" applyNumberFormat="0" applyBorder="0" applyAlignment="0" applyProtection="0"/>
    <xf numFmtId="168" fontId="44" fillId="82" borderId="0" applyNumberFormat="0" applyBorder="0" applyAlignment="0" applyProtection="0"/>
    <xf numFmtId="0" fontId="44" fillId="82" borderId="0" applyNumberFormat="0" applyBorder="0" applyAlignment="0" applyProtection="0"/>
    <xf numFmtId="168" fontId="44" fillId="82" borderId="0" applyNumberFormat="0" applyBorder="0" applyAlignment="0" applyProtection="0"/>
    <xf numFmtId="0" fontId="44" fillId="83" borderId="0" applyNumberFormat="0" applyBorder="0" applyAlignment="0" applyProtection="0"/>
    <xf numFmtId="168" fontId="44" fillId="83" borderId="0" applyNumberFormat="0" applyBorder="0" applyAlignment="0" applyProtection="0"/>
    <xf numFmtId="0" fontId="44" fillId="83" borderId="0" applyNumberFormat="0" applyBorder="0" applyAlignment="0" applyProtection="0"/>
    <xf numFmtId="168" fontId="44" fillId="83" borderId="0" applyNumberFormat="0" applyBorder="0" applyAlignment="0" applyProtection="0"/>
    <xf numFmtId="0" fontId="44" fillId="83" borderId="0" applyNumberFormat="0" applyBorder="0" applyAlignment="0" applyProtection="0"/>
    <xf numFmtId="168" fontId="44" fillId="83" borderId="0" applyNumberFormat="0" applyBorder="0" applyAlignment="0" applyProtection="0"/>
    <xf numFmtId="0" fontId="44" fillId="83" borderId="0" applyNumberFormat="0" applyBorder="0" applyAlignment="0" applyProtection="0"/>
    <xf numFmtId="168" fontId="44" fillId="83" borderId="0" applyNumberFormat="0" applyBorder="0" applyAlignment="0" applyProtection="0"/>
    <xf numFmtId="168" fontId="45" fillId="80" borderId="0" applyNumberFormat="0" applyBorder="0" applyAlignment="0" applyProtection="0">
      <alignment vertical="center"/>
    </xf>
    <xf numFmtId="168" fontId="45" fillId="73" borderId="0" applyNumberFormat="0" applyBorder="0" applyAlignment="0" applyProtection="0">
      <alignment vertical="center"/>
    </xf>
    <xf numFmtId="168" fontId="45" fillId="74" borderId="0" applyNumberFormat="0" applyBorder="0" applyAlignment="0" applyProtection="0">
      <alignment vertical="center"/>
    </xf>
    <xf numFmtId="168" fontId="45" fillId="81" borderId="0" applyNumberFormat="0" applyBorder="0" applyAlignment="0" applyProtection="0">
      <alignment vertical="center"/>
    </xf>
    <xf numFmtId="168" fontId="45" fillId="82" borderId="0" applyNumberFormat="0" applyBorder="0" applyAlignment="0" applyProtection="0">
      <alignment vertical="center"/>
    </xf>
    <xf numFmtId="168" fontId="45" fillId="83" borderId="0" applyNumberFormat="0" applyBorder="0" applyAlignment="0" applyProtection="0">
      <alignment vertical="center"/>
    </xf>
    <xf numFmtId="0" fontId="44" fillId="84" borderId="0" applyNumberFormat="0" applyBorder="0" applyAlignment="0" applyProtection="0"/>
    <xf numFmtId="168" fontId="44" fillId="84" borderId="0" applyNumberFormat="0" applyBorder="0" applyAlignment="0" applyProtection="0"/>
    <xf numFmtId="0" fontId="44" fillId="84" borderId="0" applyNumberFormat="0" applyBorder="0" applyAlignment="0" applyProtection="0"/>
    <xf numFmtId="168" fontId="44" fillId="84" borderId="0" applyNumberFormat="0" applyBorder="0" applyAlignment="0" applyProtection="0"/>
    <xf numFmtId="0" fontId="44" fillId="84" borderId="0" applyNumberFormat="0" applyBorder="0" applyAlignment="0" applyProtection="0"/>
    <xf numFmtId="168" fontId="44" fillId="84" borderId="0" applyNumberFormat="0" applyBorder="0" applyAlignment="0" applyProtection="0"/>
    <xf numFmtId="0" fontId="44" fillId="84" borderId="0" applyNumberFormat="0" applyBorder="0" applyAlignment="0" applyProtection="0"/>
    <xf numFmtId="168" fontId="44" fillId="84" borderId="0" applyNumberFormat="0" applyBorder="0" applyAlignment="0" applyProtection="0"/>
    <xf numFmtId="168" fontId="44" fillId="85" borderId="0" applyNumberFormat="0" applyBorder="0" applyAlignment="0" applyProtection="0"/>
    <xf numFmtId="168" fontId="44" fillId="85" borderId="0" applyNumberFormat="0" applyBorder="0" applyAlignment="0" applyProtection="0"/>
    <xf numFmtId="0" fontId="44" fillId="86" borderId="0" applyNumberFormat="0" applyBorder="0" applyAlignment="0" applyProtection="0"/>
    <xf numFmtId="168" fontId="44" fillId="86" borderId="0" applyNumberFormat="0" applyBorder="0" applyAlignment="0" applyProtection="0"/>
    <xf numFmtId="0" fontId="44" fillId="86" borderId="0" applyNumberFormat="0" applyBorder="0" applyAlignment="0" applyProtection="0"/>
    <xf numFmtId="168" fontId="44" fillId="86" borderId="0" applyNumberFormat="0" applyBorder="0" applyAlignment="0" applyProtection="0"/>
    <xf numFmtId="0" fontId="44" fillId="86" borderId="0" applyNumberFormat="0" applyBorder="0" applyAlignment="0" applyProtection="0"/>
    <xf numFmtId="168" fontId="44" fillId="86" borderId="0" applyNumberFormat="0" applyBorder="0" applyAlignment="0" applyProtection="0"/>
    <xf numFmtId="0" fontId="44" fillId="86" borderId="0" applyNumberFormat="0" applyBorder="0" applyAlignment="0" applyProtection="0"/>
    <xf numFmtId="168" fontId="44" fillId="86" borderId="0" applyNumberFormat="0" applyBorder="0" applyAlignment="0" applyProtection="0"/>
    <xf numFmtId="168" fontId="44" fillId="87" borderId="0" applyNumberFormat="0" applyBorder="0" applyAlignment="0" applyProtection="0"/>
    <xf numFmtId="168" fontId="44" fillId="87" borderId="0" applyNumberFormat="0" applyBorder="0" applyAlignment="0" applyProtection="0"/>
    <xf numFmtId="0" fontId="44" fillId="88" borderId="0" applyNumberFormat="0" applyBorder="0" applyAlignment="0" applyProtection="0"/>
    <xf numFmtId="168" fontId="44" fillId="88" borderId="0" applyNumberFormat="0" applyBorder="0" applyAlignment="0" applyProtection="0"/>
    <xf numFmtId="0" fontId="44" fillId="88" borderId="0" applyNumberFormat="0" applyBorder="0" applyAlignment="0" applyProtection="0"/>
    <xf numFmtId="168" fontId="44" fillId="88" borderId="0" applyNumberFormat="0" applyBorder="0" applyAlignment="0" applyProtection="0"/>
    <xf numFmtId="0" fontId="44" fillId="88" borderId="0" applyNumberFormat="0" applyBorder="0" applyAlignment="0" applyProtection="0"/>
    <xf numFmtId="168" fontId="44" fillId="88" borderId="0" applyNumberFormat="0" applyBorder="0" applyAlignment="0" applyProtection="0"/>
    <xf numFmtId="0" fontId="44" fillId="88" borderId="0" applyNumberFormat="0" applyBorder="0" applyAlignment="0" applyProtection="0"/>
    <xf numFmtId="168" fontId="44" fillId="88" borderId="0" applyNumberFormat="0" applyBorder="0" applyAlignment="0" applyProtection="0"/>
    <xf numFmtId="168" fontId="44" fillId="89" borderId="0" applyNumberFormat="0" applyBorder="0" applyAlignment="0" applyProtection="0"/>
    <xf numFmtId="168" fontId="44" fillId="89" borderId="0" applyNumberFormat="0" applyBorder="0" applyAlignment="0" applyProtection="0"/>
    <xf numFmtId="0" fontId="44" fillId="81" borderId="0" applyNumberFormat="0" applyBorder="0" applyAlignment="0" applyProtection="0"/>
    <xf numFmtId="168" fontId="44" fillId="81" borderId="0" applyNumberFormat="0" applyBorder="0" applyAlignment="0" applyProtection="0"/>
    <xf numFmtId="0" fontId="44" fillId="81" borderId="0" applyNumberFormat="0" applyBorder="0" applyAlignment="0" applyProtection="0"/>
    <xf numFmtId="168" fontId="44" fillId="81" borderId="0" applyNumberFormat="0" applyBorder="0" applyAlignment="0" applyProtection="0"/>
    <xf numFmtId="0" fontId="44" fillId="81" borderId="0" applyNumberFormat="0" applyBorder="0" applyAlignment="0" applyProtection="0"/>
    <xf numFmtId="168" fontId="44" fillId="81" borderId="0" applyNumberFormat="0" applyBorder="0" applyAlignment="0" applyProtection="0"/>
    <xf numFmtId="0" fontId="44" fillId="81" borderId="0" applyNumberFormat="0" applyBorder="0" applyAlignment="0" applyProtection="0"/>
    <xf numFmtId="168" fontId="44" fillId="81" borderId="0" applyNumberFormat="0" applyBorder="0" applyAlignment="0" applyProtection="0"/>
    <xf numFmtId="168" fontId="44" fillId="77" borderId="0" applyNumberFormat="0" applyBorder="0" applyAlignment="0" applyProtection="0"/>
    <xf numFmtId="168" fontId="44" fillId="77" borderId="0" applyNumberFormat="0" applyBorder="0" applyAlignment="0" applyProtection="0"/>
    <xf numFmtId="0" fontId="44" fillId="82" borderId="0" applyNumberFormat="0" applyBorder="0" applyAlignment="0" applyProtection="0"/>
    <xf numFmtId="168" fontId="44" fillId="82" borderId="0" applyNumberFormat="0" applyBorder="0" applyAlignment="0" applyProtection="0"/>
    <xf numFmtId="0" fontId="44" fillId="82" borderId="0" applyNumberFormat="0" applyBorder="0" applyAlignment="0" applyProtection="0"/>
    <xf numFmtId="168" fontId="44" fillId="82" borderId="0" applyNumberFormat="0" applyBorder="0" applyAlignment="0" applyProtection="0"/>
    <xf numFmtId="0" fontId="44" fillId="82" borderId="0" applyNumberFormat="0" applyBorder="0" applyAlignment="0" applyProtection="0"/>
    <xf numFmtId="168" fontId="44" fillId="82" borderId="0" applyNumberFormat="0" applyBorder="0" applyAlignment="0" applyProtection="0"/>
    <xf numFmtId="0" fontId="44" fillId="82" borderId="0" applyNumberFormat="0" applyBorder="0" applyAlignment="0" applyProtection="0"/>
    <xf numFmtId="168" fontId="44" fillId="82" borderId="0" applyNumberFormat="0" applyBorder="0" applyAlignment="0" applyProtection="0"/>
    <xf numFmtId="168" fontId="44" fillId="78" borderId="0" applyNumberFormat="0" applyBorder="0" applyAlignment="0" applyProtection="0"/>
    <xf numFmtId="168" fontId="44" fillId="78" borderId="0" applyNumberFormat="0" applyBorder="0" applyAlignment="0" applyProtection="0"/>
    <xf numFmtId="0" fontId="44" fillId="90" borderId="0" applyNumberFormat="0" applyBorder="0" applyAlignment="0" applyProtection="0"/>
    <xf numFmtId="168" fontId="44" fillId="90" borderId="0" applyNumberFormat="0" applyBorder="0" applyAlignment="0" applyProtection="0"/>
    <xf numFmtId="0" fontId="44" fillId="90" borderId="0" applyNumberFormat="0" applyBorder="0" applyAlignment="0" applyProtection="0"/>
    <xf numFmtId="168" fontId="44" fillId="90" borderId="0" applyNumberFormat="0" applyBorder="0" applyAlignment="0" applyProtection="0"/>
    <xf numFmtId="0" fontId="44" fillId="90" borderId="0" applyNumberFormat="0" applyBorder="0" applyAlignment="0" applyProtection="0"/>
    <xf numFmtId="168" fontId="44" fillId="90" borderId="0" applyNumberFormat="0" applyBorder="0" applyAlignment="0" applyProtection="0"/>
    <xf numFmtId="0" fontId="44" fillId="90" borderId="0" applyNumberFormat="0" applyBorder="0" applyAlignment="0" applyProtection="0"/>
    <xf numFmtId="168" fontId="44" fillId="90" borderId="0" applyNumberFormat="0" applyBorder="0" applyAlignment="0" applyProtection="0"/>
    <xf numFmtId="168" fontId="44" fillId="91" borderId="0" applyNumberFormat="0" applyBorder="0" applyAlignment="0" applyProtection="0"/>
    <xf numFmtId="168" fontId="44" fillId="91" borderId="0" applyNumberFormat="0" applyBorder="0" applyAlignment="0" applyProtection="0"/>
    <xf numFmtId="168" fontId="46" fillId="0" borderId="0" applyNumberFormat="0" applyFill="0" applyBorder="0" applyAlignment="0" applyProtection="0"/>
    <xf numFmtId="0" fontId="47" fillId="63" borderId="0" applyNumberFormat="0" applyBorder="0" applyAlignment="0" applyProtection="0"/>
    <xf numFmtId="168" fontId="47" fillId="63" borderId="0" applyNumberFormat="0" applyBorder="0" applyAlignment="0" applyProtection="0"/>
    <xf numFmtId="0" fontId="47" fillId="63" borderId="0" applyNumberFormat="0" applyBorder="0" applyAlignment="0" applyProtection="0"/>
    <xf numFmtId="168" fontId="47" fillId="63" borderId="0" applyNumberFormat="0" applyBorder="0" applyAlignment="0" applyProtection="0"/>
    <xf numFmtId="0" fontId="47" fillId="63" borderId="0" applyNumberFormat="0" applyBorder="0" applyAlignment="0" applyProtection="0"/>
    <xf numFmtId="168" fontId="47" fillId="63" borderId="0" applyNumberFormat="0" applyBorder="0" applyAlignment="0" applyProtection="0"/>
    <xf numFmtId="0" fontId="47" fillId="63" borderId="0" applyNumberFormat="0" applyBorder="0" applyAlignment="0" applyProtection="0"/>
    <xf numFmtId="168" fontId="47" fillId="63" borderId="0" applyNumberFormat="0" applyBorder="0" applyAlignment="0" applyProtection="0"/>
    <xf numFmtId="168" fontId="48" fillId="92" borderId="18" applyNumberFormat="0" applyAlignment="0" applyProtection="0"/>
    <xf numFmtId="168" fontId="48" fillId="92" borderId="18" applyNumberFormat="0" applyAlignment="0" applyProtection="0"/>
    <xf numFmtId="0" fontId="48" fillId="93" borderId="18" applyNumberFormat="0" applyAlignment="0" applyProtection="0"/>
    <xf numFmtId="168" fontId="48" fillId="93" borderId="18" applyNumberFormat="0" applyAlignment="0" applyProtection="0"/>
    <xf numFmtId="168" fontId="48" fillId="93" borderId="18" applyNumberFormat="0" applyAlignment="0" applyProtection="0"/>
    <xf numFmtId="0" fontId="48" fillId="93" borderId="18" applyNumberFormat="0" applyAlignment="0" applyProtection="0"/>
    <xf numFmtId="0" fontId="48" fillId="93" borderId="18" applyNumberFormat="0" applyAlignment="0" applyProtection="0"/>
    <xf numFmtId="168" fontId="48" fillId="93" borderId="18" applyNumberFormat="0" applyAlignment="0" applyProtection="0"/>
    <xf numFmtId="168" fontId="48" fillId="93" borderId="18" applyNumberFormat="0" applyAlignment="0" applyProtection="0"/>
    <xf numFmtId="0" fontId="48" fillId="93" borderId="18" applyNumberFormat="0" applyAlignment="0" applyProtection="0"/>
    <xf numFmtId="0" fontId="48" fillId="93" borderId="18" applyNumberFormat="0" applyAlignment="0" applyProtection="0"/>
    <xf numFmtId="168" fontId="48" fillId="93" borderId="18" applyNumberFormat="0" applyAlignment="0" applyProtection="0"/>
    <xf numFmtId="168" fontId="48" fillId="93" borderId="18" applyNumberFormat="0" applyAlignment="0" applyProtection="0"/>
    <xf numFmtId="0" fontId="48" fillId="93" borderId="18" applyNumberFormat="0" applyAlignment="0" applyProtection="0"/>
    <xf numFmtId="0" fontId="48" fillId="93" borderId="18" applyNumberFormat="0" applyAlignment="0" applyProtection="0"/>
    <xf numFmtId="168" fontId="48" fillId="93" borderId="18" applyNumberFormat="0" applyAlignment="0" applyProtection="0"/>
    <xf numFmtId="168" fontId="48" fillId="93" borderId="18" applyNumberFormat="0" applyAlignment="0" applyProtection="0"/>
    <xf numFmtId="0" fontId="48" fillId="93" borderId="18" applyNumberFormat="0" applyAlignment="0" applyProtection="0"/>
    <xf numFmtId="168" fontId="49" fillId="0" borderId="19" applyNumberFormat="0" applyFill="0" applyAlignment="0" applyProtection="0"/>
    <xf numFmtId="168" fontId="36" fillId="51" borderId="16" applyNumberFormat="0" applyAlignment="0" applyProtection="0"/>
    <xf numFmtId="0" fontId="36" fillId="51" borderId="16" applyNumberFormat="0" applyAlignment="0" applyProtection="0"/>
    <xf numFmtId="168" fontId="36" fillId="51" borderId="16" applyNumberFormat="0" applyAlignment="0" applyProtection="0"/>
    <xf numFmtId="0" fontId="36" fillId="51" borderId="16" applyNumberFormat="0" applyAlignment="0" applyProtection="0"/>
    <xf numFmtId="168" fontId="36" fillId="51" borderId="16" applyNumberFormat="0" applyAlignment="0" applyProtection="0"/>
    <xf numFmtId="0" fontId="36" fillId="51" borderId="16" applyNumberFormat="0" applyAlignment="0" applyProtection="0"/>
    <xf numFmtId="168" fontId="36" fillId="51" borderId="16" applyNumberFormat="0" applyAlignment="0" applyProtection="0"/>
    <xf numFmtId="169" fontId="22" fillId="0" borderId="0" applyFill="0" applyBorder="0" applyAlignment="0" applyProtection="0"/>
    <xf numFmtId="169" fontId="22" fillId="0" borderId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1" fontId="4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9" fontId="22" fillId="0" borderId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5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5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68" fontId="22" fillId="94" borderId="20" applyNumberFormat="0" applyAlignment="0" applyProtection="0"/>
    <xf numFmtId="168" fontId="22" fillId="94" borderId="20" applyNumberFormat="0" applyAlignment="0" applyProtection="0"/>
    <xf numFmtId="168" fontId="22" fillId="94" borderId="20" applyNumberFormat="0" applyAlignment="0" applyProtection="0"/>
    <xf numFmtId="168" fontId="22" fillId="94" borderId="20" applyNumberFormat="0" applyAlignment="0" applyProtection="0"/>
    <xf numFmtId="44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38" borderId="0" applyAlignment="0">
      <alignment horizontal="left"/>
    </xf>
    <xf numFmtId="168" fontId="52" fillId="61" borderId="18" applyNumberFormat="0" applyAlignment="0" applyProtection="0"/>
    <xf numFmtId="168" fontId="52" fillId="61" borderId="18" applyNumberFormat="0" applyAlignment="0" applyProtection="0"/>
    <xf numFmtId="173" fontId="22" fillId="0" borderId="0" applyFill="0" applyBorder="0" applyAlignment="0" applyProtection="0"/>
    <xf numFmtId="173" fontId="22" fillId="0" borderId="0" applyFill="0" applyBorder="0" applyAlignment="0" applyProtection="0"/>
    <xf numFmtId="168" fontId="22" fillId="0" borderId="0" applyFont="0" applyFill="0" applyBorder="0" applyAlignment="0" applyProtection="0"/>
    <xf numFmtId="168" fontId="22" fillId="0" borderId="0"/>
    <xf numFmtId="168" fontId="22" fillId="0" borderId="0"/>
    <xf numFmtId="0" fontId="24" fillId="95" borderId="0" applyNumberFormat="0" applyFont="0" applyBorder="0" applyAlignment="0" applyProtection="0">
      <alignment vertical="top"/>
    </xf>
    <xf numFmtId="0" fontId="53" fillId="0" borderId="0" applyNumberFormat="0" applyFill="0" applyBorder="0" applyAlignment="0" applyProtection="0"/>
    <xf numFmtId="168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68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68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68" fontId="53" fillId="0" borderId="0" applyNumberFormat="0" applyFill="0" applyBorder="0" applyAlignment="0" applyProtection="0"/>
    <xf numFmtId="0" fontId="23" fillId="55" borderId="0">
      <alignment horizontal="left"/>
    </xf>
    <xf numFmtId="0" fontId="54" fillId="64" borderId="0" applyNumberFormat="0" applyBorder="0" applyAlignment="0" applyProtection="0"/>
    <xf numFmtId="168" fontId="54" fillId="64" borderId="0" applyNumberFormat="0" applyBorder="0" applyAlignment="0" applyProtection="0"/>
    <xf numFmtId="0" fontId="54" fillId="64" borderId="0" applyNumberFormat="0" applyBorder="0" applyAlignment="0" applyProtection="0"/>
    <xf numFmtId="168" fontId="54" fillId="64" borderId="0" applyNumberFormat="0" applyBorder="0" applyAlignment="0" applyProtection="0"/>
    <xf numFmtId="0" fontId="54" fillId="64" borderId="0" applyNumberFormat="0" applyBorder="0" applyAlignment="0" applyProtection="0"/>
    <xf numFmtId="168" fontId="54" fillId="64" borderId="0" applyNumberFormat="0" applyBorder="0" applyAlignment="0" applyProtection="0"/>
    <xf numFmtId="0" fontId="54" fillId="64" borderId="0" applyNumberFormat="0" applyBorder="0" applyAlignment="0" applyProtection="0"/>
    <xf numFmtId="168" fontId="54" fillId="64" borderId="0" applyNumberFormat="0" applyBorder="0" applyAlignment="0" applyProtection="0"/>
    <xf numFmtId="0" fontId="55" fillId="6" borderId="0" applyNumberFormat="0" applyBorder="0" applyAlignment="0" applyProtection="0"/>
    <xf numFmtId="0" fontId="55" fillId="6" borderId="0" applyNumberFormat="0" applyBorder="0" applyAlignment="0" applyProtection="0"/>
    <xf numFmtId="0" fontId="24" fillId="42" borderId="0" applyFont="0" applyAlignment="0">
      <alignment horizontal="left"/>
    </xf>
    <xf numFmtId="0" fontId="24" fillId="42" borderId="0" applyAlignment="0">
      <alignment horizontal="left"/>
    </xf>
    <xf numFmtId="0" fontId="56" fillId="0" borderId="21" applyNumberFormat="0" applyFill="0" applyAlignment="0" applyProtection="0"/>
    <xf numFmtId="168" fontId="56" fillId="0" borderId="21" applyNumberFormat="0" applyFill="0" applyAlignment="0" applyProtection="0"/>
    <xf numFmtId="0" fontId="56" fillId="0" borderId="21" applyNumberFormat="0" applyFill="0" applyAlignment="0" applyProtection="0"/>
    <xf numFmtId="168" fontId="56" fillId="0" borderId="21" applyNumberFormat="0" applyFill="0" applyAlignment="0" applyProtection="0"/>
    <xf numFmtId="0" fontId="56" fillId="0" borderId="21" applyNumberFormat="0" applyFill="0" applyAlignment="0" applyProtection="0"/>
    <xf numFmtId="168" fontId="56" fillId="0" borderId="21" applyNumberFormat="0" applyFill="0" applyAlignment="0" applyProtection="0"/>
    <xf numFmtId="0" fontId="56" fillId="0" borderId="21" applyNumberFormat="0" applyFill="0" applyAlignment="0" applyProtection="0"/>
    <xf numFmtId="168" fontId="56" fillId="0" borderId="21" applyNumberFormat="0" applyFill="0" applyAlignment="0" applyProtection="0"/>
    <xf numFmtId="0" fontId="57" fillId="0" borderId="22" applyNumberFormat="0" applyFill="0" applyAlignment="0" applyProtection="0"/>
    <xf numFmtId="168" fontId="57" fillId="0" borderId="22" applyNumberFormat="0" applyFill="0" applyAlignment="0" applyProtection="0"/>
    <xf numFmtId="0" fontId="57" fillId="0" borderId="22" applyNumberFormat="0" applyFill="0" applyAlignment="0" applyProtection="0"/>
    <xf numFmtId="168" fontId="57" fillId="0" borderId="22" applyNumberFormat="0" applyFill="0" applyAlignment="0" applyProtection="0"/>
    <xf numFmtId="0" fontId="57" fillId="0" borderId="22" applyNumberFormat="0" applyFill="0" applyAlignment="0" applyProtection="0"/>
    <xf numFmtId="168" fontId="57" fillId="0" borderId="22" applyNumberFormat="0" applyFill="0" applyAlignment="0" applyProtection="0"/>
    <xf numFmtId="0" fontId="57" fillId="0" borderId="22" applyNumberFormat="0" applyFill="0" applyAlignment="0" applyProtection="0"/>
    <xf numFmtId="168" fontId="57" fillId="0" borderId="22" applyNumberFormat="0" applyFill="0" applyAlignment="0" applyProtection="0"/>
    <xf numFmtId="0" fontId="58" fillId="0" borderId="23" applyNumberFormat="0" applyFill="0" applyAlignment="0" applyProtection="0"/>
    <xf numFmtId="168" fontId="58" fillId="0" borderId="23" applyNumberFormat="0" applyFill="0" applyAlignment="0" applyProtection="0"/>
    <xf numFmtId="0" fontId="58" fillId="0" borderId="23" applyNumberFormat="0" applyFill="0" applyAlignment="0" applyProtection="0"/>
    <xf numFmtId="168" fontId="58" fillId="0" borderId="23" applyNumberFormat="0" applyFill="0" applyAlignment="0" applyProtection="0"/>
    <xf numFmtId="0" fontId="58" fillId="0" borderId="23" applyNumberFormat="0" applyFill="0" applyAlignment="0" applyProtection="0"/>
    <xf numFmtId="168" fontId="58" fillId="0" borderId="23" applyNumberFormat="0" applyFill="0" applyAlignment="0" applyProtection="0"/>
    <xf numFmtId="0" fontId="58" fillId="0" borderId="23" applyNumberFormat="0" applyFill="0" applyAlignment="0" applyProtection="0"/>
    <xf numFmtId="168" fontId="58" fillId="0" borderId="23" applyNumberFormat="0" applyFill="0" applyAlignment="0" applyProtection="0"/>
    <xf numFmtId="0" fontId="58" fillId="0" borderId="0" applyNumberFormat="0" applyFill="0" applyBorder="0" applyAlignment="0" applyProtection="0"/>
    <xf numFmtId="168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8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8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8" fontId="58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</xf>
    <xf numFmtId="0" fontId="61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168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</xf>
    <xf numFmtId="168" fontId="6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8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52" fillId="67" borderId="18" applyNumberFormat="0" applyAlignment="0" applyProtection="0"/>
    <xf numFmtId="168" fontId="52" fillId="67" borderId="18" applyNumberFormat="0" applyAlignment="0" applyProtection="0"/>
    <xf numFmtId="168" fontId="52" fillId="67" borderId="18" applyNumberFormat="0" applyAlignment="0" applyProtection="0"/>
    <xf numFmtId="0" fontId="52" fillId="67" borderId="18" applyNumberFormat="0" applyAlignment="0" applyProtection="0"/>
    <xf numFmtId="0" fontId="52" fillId="67" borderId="18" applyNumberFormat="0" applyAlignment="0" applyProtection="0"/>
    <xf numFmtId="168" fontId="52" fillId="67" borderId="18" applyNumberFormat="0" applyAlignment="0" applyProtection="0"/>
    <xf numFmtId="168" fontId="52" fillId="67" borderId="18" applyNumberFormat="0" applyAlignment="0" applyProtection="0"/>
    <xf numFmtId="0" fontId="52" fillId="67" borderId="18" applyNumberFormat="0" applyAlignment="0" applyProtection="0"/>
    <xf numFmtId="0" fontId="52" fillId="67" borderId="18" applyNumberFormat="0" applyAlignment="0" applyProtection="0"/>
    <xf numFmtId="168" fontId="52" fillId="67" borderId="18" applyNumberFormat="0" applyAlignment="0" applyProtection="0"/>
    <xf numFmtId="168" fontId="52" fillId="67" borderId="18" applyNumberFormat="0" applyAlignment="0" applyProtection="0"/>
    <xf numFmtId="0" fontId="52" fillId="67" borderId="18" applyNumberFormat="0" applyAlignment="0" applyProtection="0"/>
    <xf numFmtId="0" fontId="52" fillId="67" borderId="18" applyNumberFormat="0" applyAlignment="0" applyProtection="0"/>
    <xf numFmtId="168" fontId="52" fillId="67" borderId="18" applyNumberFormat="0" applyAlignment="0" applyProtection="0"/>
    <xf numFmtId="168" fontId="52" fillId="67" borderId="18" applyNumberFormat="0" applyAlignment="0" applyProtection="0"/>
    <xf numFmtId="0" fontId="52" fillId="67" borderId="18" applyNumberFormat="0" applyAlignment="0" applyProtection="0"/>
    <xf numFmtId="0" fontId="52" fillId="67" borderId="18" applyNumberFormat="0" applyAlignment="0" applyProtection="0"/>
    <xf numFmtId="0" fontId="52" fillId="67" borderId="18" applyNumberFormat="0" applyAlignment="0" applyProtection="0"/>
    <xf numFmtId="168" fontId="47" fillId="57" borderId="0" applyNumberFormat="0" applyBorder="0" applyAlignment="0" applyProtection="0"/>
    <xf numFmtId="0" fontId="49" fillId="0" borderId="19" applyNumberFormat="0" applyFill="0" applyAlignment="0" applyProtection="0"/>
    <xf numFmtId="168" fontId="49" fillId="0" borderId="19" applyNumberFormat="0" applyFill="0" applyAlignment="0" applyProtection="0"/>
    <xf numFmtId="0" fontId="49" fillId="0" borderId="19" applyNumberFormat="0" applyFill="0" applyAlignment="0" applyProtection="0"/>
    <xf numFmtId="168" fontId="49" fillId="0" borderId="19" applyNumberFormat="0" applyFill="0" applyAlignment="0" applyProtection="0"/>
    <xf numFmtId="0" fontId="49" fillId="0" borderId="19" applyNumberFormat="0" applyFill="0" applyAlignment="0" applyProtection="0"/>
    <xf numFmtId="168" fontId="49" fillId="0" borderId="19" applyNumberFormat="0" applyFill="0" applyAlignment="0" applyProtection="0"/>
    <xf numFmtId="0" fontId="49" fillId="0" borderId="19" applyNumberFormat="0" applyFill="0" applyAlignment="0" applyProtection="0"/>
    <xf numFmtId="168" fontId="49" fillId="0" borderId="19" applyNumberFormat="0" applyFill="0" applyAlignment="0" applyProtection="0"/>
    <xf numFmtId="0" fontId="2" fillId="45" borderId="0" applyNumberFormat="0" applyFont="0" applyBorder="0" applyAlignment="0" applyProtection="0"/>
    <xf numFmtId="37" fontId="22" fillId="0" borderId="0" applyFont="0" applyFill="0" applyBorder="0" applyAlignment="0" applyProtection="0"/>
    <xf numFmtId="37" fontId="22" fillId="0" borderId="0" applyFont="0" applyFill="0" applyBorder="0" applyAlignment="0" applyProtection="0"/>
    <xf numFmtId="37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64" fillId="96" borderId="0" applyNumberFormat="0" applyBorder="0" applyAlignment="0" applyProtection="0"/>
    <xf numFmtId="168" fontId="64" fillId="96" borderId="0" applyNumberFormat="0" applyBorder="0" applyAlignment="0" applyProtection="0"/>
    <xf numFmtId="0" fontId="64" fillId="96" borderId="0" applyNumberFormat="0" applyBorder="0" applyAlignment="0" applyProtection="0"/>
    <xf numFmtId="168" fontId="64" fillId="96" borderId="0" applyNumberFormat="0" applyBorder="0" applyAlignment="0" applyProtection="0"/>
    <xf numFmtId="0" fontId="64" fillId="96" borderId="0" applyNumberFormat="0" applyBorder="0" applyAlignment="0" applyProtection="0"/>
    <xf numFmtId="168" fontId="64" fillId="96" borderId="0" applyNumberFormat="0" applyBorder="0" applyAlignment="0" applyProtection="0"/>
    <xf numFmtId="0" fontId="64" fillId="96" borderId="0" applyNumberFormat="0" applyBorder="0" applyAlignment="0" applyProtection="0"/>
    <xf numFmtId="168" fontId="64" fillId="96" borderId="0" applyNumberFormat="0" applyBorder="0" applyAlignment="0" applyProtection="0"/>
    <xf numFmtId="0" fontId="64" fillId="96" borderId="0" applyNumberFormat="0" applyBorder="0" applyAlignment="0" applyProtection="0"/>
    <xf numFmtId="168" fontId="64" fillId="97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168" fontId="65" fillId="0" borderId="0"/>
    <xf numFmtId="168" fontId="65" fillId="0" borderId="0"/>
    <xf numFmtId="0" fontId="2" fillId="0" borderId="0"/>
    <xf numFmtId="168" fontId="65" fillId="0" borderId="0"/>
    <xf numFmtId="0" fontId="2" fillId="0" borderId="0"/>
    <xf numFmtId="168" fontId="65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168" fontId="65" fillId="0" borderId="0"/>
    <xf numFmtId="168" fontId="65" fillId="0" borderId="0"/>
    <xf numFmtId="0" fontId="22" fillId="0" borderId="0"/>
    <xf numFmtId="0" fontId="2" fillId="0" borderId="0"/>
    <xf numFmtId="168" fontId="65" fillId="0" borderId="0"/>
    <xf numFmtId="0" fontId="2" fillId="0" borderId="0"/>
    <xf numFmtId="0" fontId="22" fillId="0" borderId="0"/>
    <xf numFmtId="168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168" fontId="65" fillId="0" borderId="0"/>
    <xf numFmtId="168" fontId="65" fillId="0" borderId="0"/>
    <xf numFmtId="0" fontId="22" fillId="0" borderId="0"/>
    <xf numFmtId="168" fontId="65" fillId="0" borderId="0"/>
    <xf numFmtId="0" fontId="22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0" fontId="22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0" fontId="22" fillId="0" borderId="0"/>
    <xf numFmtId="168" fontId="50" fillId="0" borderId="0"/>
    <xf numFmtId="168" fontId="50" fillId="0" borderId="0"/>
    <xf numFmtId="0" fontId="22" fillId="0" borderId="0"/>
    <xf numFmtId="168" fontId="50" fillId="0" borderId="0"/>
    <xf numFmtId="0" fontId="22" fillId="0" borderId="0"/>
    <xf numFmtId="168" fontId="50" fillId="0" borderId="0"/>
    <xf numFmtId="0" fontId="22" fillId="0" borderId="0"/>
    <xf numFmtId="0" fontId="2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25" fillId="0" borderId="0">
      <alignment vertical="top"/>
    </xf>
    <xf numFmtId="168" fontId="2" fillId="0" borderId="0"/>
    <xf numFmtId="0" fontId="25" fillId="0" borderId="0">
      <alignment vertical="top"/>
    </xf>
    <xf numFmtId="168" fontId="2" fillId="0" borderId="0"/>
    <xf numFmtId="0" fontId="25" fillId="0" borderId="0">
      <alignment vertical="top"/>
    </xf>
    <xf numFmtId="0" fontId="25" fillId="0" borderId="0">
      <alignment vertical="top"/>
    </xf>
    <xf numFmtId="0" fontId="2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22" fillId="0" borderId="0"/>
    <xf numFmtId="0" fontId="22" fillId="0" borderId="0"/>
    <xf numFmtId="168" fontId="65" fillId="0" borderId="0"/>
    <xf numFmtId="0" fontId="22" fillId="0" borderId="0"/>
    <xf numFmtId="168" fontId="6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168" fontId="22" fillId="0" borderId="0"/>
    <xf numFmtId="0" fontId="22" fillId="0" borderId="0"/>
    <xf numFmtId="168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2" fillId="0" borderId="0"/>
    <xf numFmtId="0" fontId="22" fillId="0" borderId="0"/>
    <xf numFmtId="0" fontId="22" fillId="0" borderId="0"/>
    <xf numFmtId="168" fontId="6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2" fillId="0" borderId="0"/>
    <xf numFmtId="168" fontId="2" fillId="0" borderId="0"/>
    <xf numFmtId="168" fontId="65" fillId="0" borderId="0"/>
    <xf numFmtId="0" fontId="22" fillId="0" borderId="0"/>
    <xf numFmtId="168" fontId="2" fillId="0" borderId="0"/>
    <xf numFmtId="168" fontId="2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2" fillId="0" borderId="0"/>
    <xf numFmtId="0" fontId="22" fillId="0" borderId="0"/>
    <xf numFmtId="0" fontId="2" fillId="0" borderId="0"/>
    <xf numFmtId="0" fontId="22" fillId="0" borderId="0"/>
    <xf numFmtId="174" fontId="2" fillId="0" borderId="0"/>
    <xf numFmtId="0" fontId="22" fillId="0" borderId="0"/>
    <xf numFmtId="168" fontId="2" fillId="0" borderId="0"/>
    <xf numFmtId="0" fontId="22" fillId="0" borderId="0"/>
    <xf numFmtId="168" fontId="22" fillId="0" borderId="0"/>
    <xf numFmtId="0" fontId="22" fillId="0" borderId="0"/>
    <xf numFmtId="168" fontId="2" fillId="0" borderId="0"/>
    <xf numFmtId="0" fontId="22" fillId="0" borderId="0"/>
    <xf numFmtId="0" fontId="2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50" fillId="0" borderId="0"/>
    <xf numFmtId="0" fontId="22" fillId="0" borderId="0"/>
    <xf numFmtId="0" fontId="22" fillId="0" borderId="0"/>
    <xf numFmtId="168" fontId="22" fillId="0" borderId="0"/>
    <xf numFmtId="0" fontId="2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0" fontId="22" fillId="0" borderId="0"/>
    <xf numFmtId="0" fontId="22" fillId="0" borderId="0"/>
    <xf numFmtId="168" fontId="2" fillId="0" borderId="0"/>
    <xf numFmtId="168" fontId="22" fillId="0" borderId="0"/>
    <xf numFmtId="0" fontId="22" fillId="0" borderId="0"/>
    <xf numFmtId="0" fontId="22" fillId="0" borderId="0"/>
    <xf numFmtId="0" fontId="50" fillId="0" borderId="0"/>
    <xf numFmtId="0" fontId="50" fillId="0" borderId="0"/>
    <xf numFmtId="0" fontId="22" fillId="0" borderId="0"/>
    <xf numFmtId="168" fontId="22" fillId="0" borderId="0"/>
    <xf numFmtId="0" fontId="22" fillId="0" borderId="0"/>
    <xf numFmtId="0" fontId="22" fillId="0" borderId="0"/>
    <xf numFmtId="0" fontId="6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22" fillId="0" borderId="0"/>
    <xf numFmtId="0" fontId="22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22" fillId="0" borderId="0"/>
    <xf numFmtId="0" fontId="22" fillId="0" borderId="0"/>
    <xf numFmtId="168" fontId="22" fillId="0" borderId="0"/>
    <xf numFmtId="0" fontId="22" fillId="0" borderId="0"/>
    <xf numFmtId="0" fontId="22" fillId="0" borderId="0"/>
    <xf numFmtId="0" fontId="22" fillId="0" borderId="0"/>
    <xf numFmtId="168" fontId="22" fillId="0" borderId="0"/>
    <xf numFmtId="0" fontId="22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168" fontId="65" fillId="0" borderId="0"/>
    <xf numFmtId="168" fontId="65" fillId="0" borderId="0"/>
    <xf numFmtId="168" fontId="65" fillId="0" borderId="0"/>
    <xf numFmtId="168" fontId="22" fillId="0" borderId="0"/>
    <xf numFmtId="0" fontId="22" fillId="0" borderId="0"/>
    <xf numFmtId="0" fontId="22" fillId="0" borderId="0"/>
    <xf numFmtId="168" fontId="65" fillId="0" borderId="0"/>
    <xf numFmtId="168" fontId="65" fillId="0" borderId="0"/>
    <xf numFmtId="168" fontId="65" fillId="0" borderId="0"/>
    <xf numFmtId="168" fontId="22" fillId="0" borderId="0"/>
    <xf numFmtId="0" fontId="22" fillId="0" borderId="0"/>
    <xf numFmtId="0" fontId="22" fillId="0" borderId="0"/>
    <xf numFmtId="0" fontId="22" fillId="0" borderId="0"/>
    <xf numFmtId="168" fontId="65" fillId="0" borderId="0"/>
    <xf numFmtId="168" fontId="65" fillId="0" borderId="0"/>
    <xf numFmtId="168" fontId="65" fillId="0" borderId="0"/>
    <xf numFmtId="168" fontId="22" fillId="0" borderId="0"/>
    <xf numFmtId="0" fontId="22" fillId="0" borderId="0"/>
    <xf numFmtId="168" fontId="65" fillId="0" borderId="0"/>
    <xf numFmtId="168" fontId="65" fillId="0" borderId="0"/>
    <xf numFmtId="168" fontId="65" fillId="0" borderId="0"/>
    <xf numFmtId="168" fontId="22" fillId="0" borderId="0"/>
    <xf numFmtId="0" fontId="22" fillId="0" borderId="0"/>
    <xf numFmtId="168" fontId="65" fillId="0" borderId="0"/>
    <xf numFmtId="168" fontId="22" fillId="0" borderId="0"/>
    <xf numFmtId="0" fontId="22" fillId="0" borderId="0"/>
    <xf numFmtId="168" fontId="65" fillId="0" borderId="0"/>
    <xf numFmtId="168" fontId="22" fillId="0" borderId="0"/>
    <xf numFmtId="0" fontId="25" fillId="0" borderId="0">
      <alignment vertical="top"/>
    </xf>
    <xf numFmtId="0" fontId="22" fillId="0" borderId="0"/>
    <xf numFmtId="0" fontId="22" fillId="0" borderId="0"/>
    <xf numFmtId="0" fontId="22" fillId="0" borderId="0"/>
    <xf numFmtId="168" fontId="65" fillId="0" borderId="0"/>
    <xf numFmtId="168" fontId="22" fillId="0" borderId="0"/>
    <xf numFmtId="0" fontId="22" fillId="0" borderId="0"/>
    <xf numFmtId="168" fontId="65" fillId="0" borderId="0"/>
    <xf numFmtId="168" fontId="22" fillId="0" borderId="0"/>
    <xf numFmtId="0" fontId="22" fillId="0" borderId="0"/>
    <xf numFmtId="0" fontId="22" fillId="0" borderId="0"/>
    <xf numFmtId="0" fontId="22" fillId="0" borderId="0"/>
    <xf numFmtId="168" fontId="22" fillId="0" borderId="0"/>
    <xf numFmtId="0" fontId="22" fillId="0" borderId="0"/>
    <xf numFmtId="168" fontId="22" fillId="0" borderId="0"/>
    <xf numFmtId="0" fontId="22" fillId="0" borderId="0"/>
    <xf numFmtId="0" fontId="22" fillId="0" borderId="0"/>
    <xf numFmtId="168" fontId="22" fillId="0" borderId="0"/>
    <xf numFmtId="168" fontId="22" fillId="0" borderId="0"/>
    <xf numFmtId="168" fontId="22" fillId="0" borderId="0"/>
    <xf numFmtId="0" fontId="22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0" fontId="22" fillId="0" borderId="0"/>
    <xf numFmtId="168" fontId="2" fillId="0" borderId="0"/>
    <xf numFmtId="0" fontId="2" fillId="0" borderId="0"/>
    <xf numFmtId="168" fontId="2" fillId="0" borderId="0"/>
    <xf numFmtId="0" fontId="22" fillId="0" borderId="0"/>
    <xf numFmtId="168" fontId="2" fillId="0" borderId="0"/>
    <xf numFmtId="0" fontId="2" fillId="0" borderId="0"/>
    <xf numFmtId="168" fontId="2" fillId="0" borderId="0"/>
    <xf numFmtId="0" fontId="22" fillId="0" borderId="0"/>
    <xf numFmtId="168" fontId="2" fillId="0" borderId="0"/>
    <xf numFmtId="0" fontId="22" fillId="0" borderId="0"/>
    <xf numFmtId="168" fontId="2" fillId="0" borderId="0"/>
    <xf numFmtId="168" fontId="2" fillId="0" borderId="0"/>
    <xf numFmtId="0" fontId="22" fillId="0" borderId="0"/>
    <xf numFmtId="168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7" fontId="22" fillId="0" borderId="0">
      <alignment horizontal="left" wrapText="1"/>
    </xf>
    <xf numFmtId="0" fontId="22" fillId="0" borderId="0"/>
    <xf numFmtId="168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7" fillId="0" borderId="0"/>
    <xf numFmtId="168" fontId="22" fillId="0" borderId="0"/>
    <xf numFmtId="168" fontId="2" fillId="0" borderId="0"/>
    <xf numFmtId="0" fontId="22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168" fontId="50" fillId="0" borderId="0"/>
    <xf numFmtId="0" fontId="22" fillId="0" borderId="0"/>
    <xf numFmtId="168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8" fontId="2" fillId="0" borderId="0"/>
    <xf numFmtId="0" fontId="22" fillId="0" borderId="0"/>
    <xf numFmtId="168" fontId="2" fillId="0" borderId="0"/>
    <xf numFmtId="0" fontId="22" fillId="0" borderId="0"/>
    <xf numFmtId="0" fontId="22" fillId="0" borderId="0"/>
    <xf numFmtId="168" fontId="2" fillId="0" borderId="0"/>
    <xf numFmtId="0" fontId="2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22" fillId="0" borderId="0"/>
    <xf numFmtId="0" fontId="25" fillId="0" borderId="0">
      <alignment vertical="top"/>
    </xf>
    <xf numFmtId="0" fontId="22" fillId="0" borderId="0"/>
    <xf numFmtId="168" fontId="22" fillId="0" borderId="0"/>
    <xf numFmtId="168" fontId="22" fillId="0" borderId="0"/>
    <xf numFmtId="0" fontId="22" fillId="0" borderId="0"/>
    <xf numFmtId="0" fontId="22" fillId="0" borderId="0"/>
    <xf numFmtId="168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22" fillId="0" borderId="0"/>
    <xf numFmtId="0" fontId="22" fillId="0" borderId="0"/>
    <xf numFmtId="168" fontId="22" fillId="0" borderId="0"/>
    <xf numFmtId="0" fontId="22" fillId="0" borderId="0"/>
    <xf numFmtId="168" fontId="22" fillId="0" borderId="0"/>
    <xf numFmtId="0" fontId="22" fillId="0" borderId="0"/>
    <xf numFmtId="0" fontId="2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168" fontId="22" fillId="0" borderId="0"/>
    <xf numFmtId="0" fontId="22" fillId="0" borderId="0"/>
    <xf numFmtId="0" fontId="22" fillId="0" borderId="0"/>
    <xf numFmtId="0" fontId="22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22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168" fontId="22" fillId="0" borderId="0"/>
    <xf numFmtId="0" fontId="2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0" fontId="25" fillId="0" borderId="0">
      <alignment vertical="top"/>
    </xf>
    <xf numFmtId="0" fontId="22" fillId="0" borderId="0"/>
    <xf numFmtId="0" fontId="22" fillId="0" borderId="0"/>
    <xf numFmtId="168" fontId="65" fillId="0" borderId="0"/>
    <xf numFmtId="168" fontId="65" fillId="0" borderId="0"/>
    <xf numFmtId="168" fontId="65" fillId="0" borderId="0"/>
    <xf numFmtId="168" fontId="22" fillId="0" borderId="0"/>
    <xf numFmtId="0" fontId="25" fillId="0" borderId="0">
      <alignment vertical="top"/>
    </xf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168" fontId="22" fillId="0" borderId="0"/>
    <xf numFmtId="0" fontId="22" fillId="0" borderId="0"/>
    <xf numFmtId="0" fontId="22" fillId="0" borderId="0"/>
    <xf numFmtId="168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22" fillId="0" borderId="0"/>
    <xf numFmtId="0" fontId="2" fillId="0" borderId="0"/>
    <xf numFmtId="0" fontId="2" fillId="0" borderId="0"/>
    <xf numFmtId="168" fontId="65" fillId="0" borderId="0"/>
    <xf numFmtId="168" fontId="65" fillId="0" borderId="0"/>
    <xf numFmtId="168" fontId="65" fillId="0" borderId="0"/>
    <xf numFmtId="168" fontId="65" fillId="0" borderId="0"/>
    <xf numFmtId="0" fontId="22" fillId="0" borderId="0"/>
    <xf numFmtId="0" fontId="22" fillId="0" borderId="0"/>
    <xf numFmtId="168" fontId="65" fillId="0" borderId="0"/>
    <xf numFmtId="168" fontId="65" fillId="0" borderId="0"/>
    <xf numFmtId="168" fontId="65" fillId="0" borderId="0"/>
    <xf numFmtId="0" fontId="22" fillId="0" borderId="0"/>
    <xf numFmtId="168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68" fillId="0" borderId="0"/>
    <xf numFmtId="0" fontId="25" fillId="12" borderId="14" applyNumberFormat="0" applyFont="0" applyAlignment="0" applyProtection="0"/>
    <xf numFmtId="0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22" fillId="98" borderId="20" applyNumberFormat="0" applyFont="0" applyAlignment="0" applyProtection="0"/>
    <xf numFmtId="168" fontId="22" fillId="98" borderId="20" applyNumberFormat="0" applyFont="0" applyAlignment="0" applyProtection="0"/>
    <xf numFmtId="168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22" fillId="98" borderId="20" applyNumberFormat="0" applyFont="0" applyAlignment="0" applyProtection="0"/>
    <xf numFmtId="168" fontId="22" fillId="98" borderId="20" applyNumberFormat="0" applyFont="0" applyAlignment="0" applyProtection="0"/>
    <xf numFmtId="168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22" fillId="98" borderId="20" applyNumberFormat="0" applyFont="0" applyAlignment="0" applyProtection="0"/>
    <xf numFmtId="168" fontId="50" fillId="12" borderId="14" applyNumberFormat="0" applyFont="0" applyAlignment="0" applyProtection="0"/>
    <xf numFmtId="168" fontId="50" fillId="12" borderId="14" applyNumberFormat="0" applyFont="0" applyAlignment="0" applyProtection="0"/>
    <xf numFmtId="168" fontId="50" fillId="12" borderId="14" applyNumberFormat="0" applyFont="0" applyAlignment="0" applyProtection="0"/>
    <xf numFmtId="168" fontId="50" fillId="12" borderId="14" applyNumberFormat="0" applyFont="0" applyAlignment="0" applyProtection="0"/>
    <xf numFmtId="168" fontId="50" fillId="12" borderId="14" applyNumberFormat="0" applyFont="0" applyAlignment="0" applyProtection="0"/>
    <xf numFmtId="168" fontId="50" fillId="12" borderId="14" applyNumberFormat="0" applyFont="0" applyAlignment="0" applyProtection="0"/>
    <xf numFmtId="168" fontId="50" fillId="12" borderId="14" applyNumberFormat="0" applyFont="0" applyAlignment="0" applyProtection="0"/>
    <xf numFmtId="168" fontId="50" fillId="12" borderId="14" applyNumberFormat="0" applyFont="0" applyAlignment="0" applyProtection="0"/>
    <xf numFmtId="0" fontId="22" fillId="98" borderId="20" applyNumberFormat="0" applyFont="0" applyAlignment="0" applyProtection="0"/>
    <xf numFmtId="168" fontId="22" fillId="98" borderId="20" applyNumberFormat="0" applyFont="0" applyAlignment="0" applyProtection="0"/>
    <xf numFmtId="168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25" fillId="12" borderId="14" applyNumberFormat="0" applyFont="0" applyAlignment="0" applyProtection="0"/>
    <xf numFmtId="0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22" fillId="98" borderId="20" applyNumberFormat="0" applyFont="0" applyAlignment="0" applyProtection="0"/>
    <xf numFmtId="168" fontId="22" fillId="98" borderId="20" applyNumberFormat="0" applyFont="0" applyAlignment="0" applyProtection="0"/>
    <xf numFmtId="168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22" fillId="98" borderId="20" applyNumberFormat="0" applyFont="0" applyAlignment="0" applyProtection="0"/>
    <xf numFmtId="168" fontId="22" fillId="98" borderId="20" applyNumberFormat="0" applyFont="0" applyAlignment="0" applyProtection="0"/>
    <xf numFmtId="168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2" fillId="12" borderId="14" applyNumberFormat="0" applyFont="0" applyAlignment="0" applyProtection="0"/>
    <xf numFmtId="0" fontId="2" fillId="12" borderId="14" applyNumberFormat="0" applyFont="0" applyAlignment="0" applyProtection="0"/>
    <xf numFmtId="0" fontId="2" fillId="12" borderId="14" applyNumberFormat="0" applyFont="0" applyAlignment="0" applyProtection="0"/>
    <xf numFmtId="0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2" fillId="12" borderId="14" applyNumberFormat="0" applyFont="0" applyAlignment="0" applyProtection="0"/>
    <xf numFmtId="168" fontId="22" fillId="98" borderId="20" applyNumberFormat="0" applyFont="0" applyAlignment="0" applyProtection="0"/>
    <xf numFmtId="168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22" fillId="98" borderId="20" applyNumberFormat="0" applyFont="0" applyAlignment="0" applyProtection="0"/>
    <xf numFmtId="168" fontId="22" fillId="98" borderId="20" applyNumberFormat="0" applyFont="0" applyAlignment="0" applyProtection="0"/>
    <xf numFmtId="168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22" fillId="99" borderId="0"/>
    <xf numFmtId="0" fontId="69" fillId="93" borderId="24" applyNumberFormat="0" applyAlignment="0" applyProtection="0"/>
    <xf numFmtId="168" fontId="69" fillId="93" borderId="24" applyNumberFormat="0" applyAlignment="0" applyProtection="0"/>
    <xf numFmtId="168" fontId="69" fillId="93" borderId="24" applyNumberFormat="0" applyAlignment="0" applyProtection="0"/>
    <xf numFmtId="0" fontId="69" fillId="93" borderId="24" applyNumberFormat="0" applyAlignment="0" applyProtection="0"/>
    <xf numFmtId="0" fontId="69" fillId="93" borderId="24" applyNumberFormat="0" applyAlignment="0" applyProtection="0"/>
    <xf numFmtId="168" fontId="69" fillId="93" borderId="24" applyNumberFormat="0" applyAlignment="0" applyProtection="0"/>
    <xf numFmtId="168" fontId="69" fillId="93" borderId="24" applyNumberFormat="0" applyAlignment="0" applyProtection="0"/>
    <xf numFmtId="0" fontId="69" fillId="93" borderId="24" applyNumberFormat="0" applyAlignment="0" applyProtection="0"/>
    <xf numFmtId="0" fontId="69" fillId="93" borderId="24" applyNumberFormat="0" applyAlignment="0" applyProtection="0"/>
    <xf numFmtId="168" fontId="69" fillId="93" borderId="24" applyNumberFormat="0" applyAlignment="0" applyProtection="0"/>
    <xf numFmtId="168" fontId="69" fillId="93" borderId="24" applyNumberFormat="0" applyAlignment="0" applyProtection="0"/>
    <xf numFmtId="0" fontId="69" fillId="93" borderId="24" applyNumberFormat="0" applyAlignment="0" applyProtection="0"/>
    <xf numFmtId="0" fontId="69" fillId="93" borderId="24" applyNumberFormat="0" applyAlignment="0" applyProtection="0"/>
    <xf numFmtId="168" fontId="69" fillId="93" borderId="24" applyNumberFormat="0" applyAlignment="0" applyProtection="0"/>
    <xf numFmtId="168" fontId="69" fillId="93" borderId="24" applyNumberFormat="0" applyAlignment="0" applyProtection="0"/>
    <xf numFmtId="0" fontId="69" fillId="93" borderId="24" applyNumberFormat="0" applyAlignment="0" applyProtection="0"/>
    <xf numFmtId="0" fontId="69" fillId="93" borderId="24" applyNumberFormat="0" applyAlignment="0" applyProtection="0"/>
    <xf numFmtId="0" fontId="69" fillId="93" borderId="24" applyNumberFormat="0" applyAlignment="0" applyProtection="0"/>
    <xf numFmtId="9" fontId="2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2" fillId="0" borderId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5" fillId="50" borderId="0" applyAlignment="0"/>
    <xf numFmtId="0" fontId="35" fillId="50" borderId="0"/>
    <xf numFmtId="4" fontId="27" fillId="82" borderId="25" applyNumberFormat="0" applyProtection="0">
      <alignment horizontal="left" vertical="center" indent="1"/>
    </xf>
    <xf numFmtId="4" fontId="27" fillId="82" borderId="25" applyNumberFormat="0" applyProtection="0">
      <alignment horizontal="left" vertical="center" indent="1"/>
    </xf>
    <xf numFmtId="168" fontId="54" fillId="58" borderId="0" applyNumberFormat="0" applyBorder="0" applyAlignment="0" applyProtection="0"/>
    <xf numFmtId="168" fontId="69" fillId="92" borderId="24" applyNumberFormat="0" applyAlignment="0" applyProtection="0"/>
    <xf numFmtId="168" fontId="69" fillId="92" borderId="24" applyNumberFormat="0" applyAlignment="0" applyProtection="0"/>
    <xf numFmtId="0" fontId="70" fillId="0" borderId="0"/>
    <xf numFmtId="168" fontId="71" fillId="0" borderId="0"/>
    <xf numFmtId="0" fontId="2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/>
    <xf numFmtId="0" fontId="22" fillId="0" borderId="0"/>
    <xf numFmtId="168" fontId="22" fillId="0" borderId="0"/>
    <xf numFmtId="0" fontId="22" fillId="0" borderId="0">
      <alignment horizontal="left" wrapText="1"/>
    </xf>
    <xf numFmtId="0" fontId="22" fillId="0" borderId="0"/>
    <xf numFmtId="0" fontId="22" fillId="0" borderId="0">
      <alignment horizontal="left" wrapText="1"/>
    </xf>
    <xf numFmtId="168" fontId="2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168" fontId="7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168" fontId="2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168" fontId="5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68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68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68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68" fontId="73" fillId="0" borderId="0" applyNumberFormat="0" applyFill="0" applyBorder="0" applyAlignment="0" applyProtection="0"/>
    <xf numFmtId="168" fontId="73" fillId="0" borderId="0" applyNumberFormat="0" applyFill="0" applyBorder="0" applyAlignment="0" applyProtection="0"/>
    <xf numFmtId="168" fontId="56" fillId="0" borderId="21" applyNumberFormat="0" applyFill="0" applyAlignment="0" applyProtection="0"/>
    <xf numFmtId="168" fontId="57" fillId="0" borderId="22" applyNumberFormat="0" applyFill="0" applyAlignment="0" applyProtection="0"/>
    <xf numFmtId="168" fontId="58" fillId="0" borderId="23" applyNumberFormat="0" applyFill="0" applyAlignment="0" applyProtection="0"/>
    <xf numFmtId="168" fontId="58" fillId="0" borderId="0" applyNumberFormat="0" applyFill="0" applyBorder="0" applyAlignment="0" applyProtection="0"/>
    <xf numFmtId="0" fontId="74" fillId="0" borderId="26" applyNumberFormat="0" applyFill="0" applyAlignment="0" applyProtection="0"/>
    <xf numFmtId="168" fontId="74" fillId="0" borderId="26" applyNumberFormat="0" applyFill="0" applyAlignment="0" applyProtection="0"/>
    <xf numFmtId="168" fontId="74" fillId="0" borderId="26" applyNumberFormat="0" applyFill="0" applyAlignment="0" applyProtection="0"/>
    <xf numFmtId="0" fontId="74" fillId="0" borderId="26" applyNumberFormat="0" applyFill="0" applyAlignment="0" applyProtection="0"/>
    <xf numFmtId="0" fontId="74" fillId="0" borderId="26" applyNumberFormat="0" applyFill="0" applyAlignment="0" applyProtection="0"/>
    <xf numFmtId="168" fontId="74" fillId="0" borderId="26" applyNumberFormat="0" applyFill="0" applyAlignment="0" applyProtection="0"/>
    <xf numFmtId="168" fontId="74" fillId="0" borderId="26" applyNumberFormat="0" applyFill="0" applyAlignment="0" applyProtection="0"/>
    <xf numFmtId="0" fontId="74" fillId="0" borderId="26" applyNumberFormat="0" applyFill="0" applyAlignment="0" applyProtection="0"/>
    <xf numFmtId="0" fontId="74" fillId="0" borderId="26" applyNumberFormat="0" applyFill="0" applyAlignment="0" applyProtection="0"/>
    <xf numFmtId="168" fontId="74" fillId="0" borderId="26" applyNumberFormat="0" applyFill="0" applyAlignment="0" applyProtection="0"/>
    <xf numFmtId="168" fontId="74" fillId="0" borderId="26" applyNumberFormat="0" applyFill="0" applyAlignment="0" applyProtection="0"/>
    <xf numFmtId="0" fontId="74" fillId="0" borderId="26" applyNumberFormat="0" applyFill="0" applyAlignment="0" applyProtection="0"/>
    <xf numFmtId="0" fontId="74" fillId="0" borderId="26" applyNumberFormat="0" applyFill="0" applyAlignment="0" applyProtection="0"/>
    <xf numFmtId="168" fontId="74" fillId="0" borderId="26" applyNumberFormat="0" applyFill="0" applyAlignment="0" applyProtection="0"/>
    <xf numFmtId="168" fontId="74" fillId="0" borderId="26" applyNumberFormat="0" applyFill="0" applyAlignment="0" applyProtection="0"/>
    <xf numFmtId="0" fontId="74" fillId="0" borderId="26" applyNumberFormat="0" applyFill="0" applyAlignment="0" applyProtection="0"/>
    <xf numFmtId="0" fontId="74" fillId="0" borderId="26" applyNumberFormat="0" applyFill="0" applyAlignment="0" applyProtection="0"/>
    <xf numFmtId="168" fontId="74" fillId="0" borderId="26" applyNumberFormat="0" applyFill="0" applyAlignment="0" applyProtection="0"/>
    <xf numFmtId="168" fontId="74" fillId="0" borderId="26" applyNumberFormat="0" applyFill="0" applyAlignment="0" applyProtection="0"/>
    <xf numFmtId="0" fontId="74" fillId="0" borderId="26" applyNumberFormat="0" applyFill="0" applyAlignment="0" applyProtection="0"/>
    <xf numFmtId="168" fontId="74" fillId="0" borderId="26" applyNumberFormat="0" applyFill="0" applyAlignment="0" applyProtection="0"/>
    <xf numFmtId="168" fontId="74" fillId="0" borderId="26" applyNumberFormat="0" applyFill="0" applyAlignment="0" applyProtection="0"/>
    <xf numFmtId="168" fontId="36" fillId="100" borderId="16" applyNumberFormat="0" applyAlignment="0" applyProtection="0"/>
    <xf numFmtId="0" fontId="24" fillId="37" borderId="0" applyAlignment="0">
      <alignment horizontal="left"/>
    </xf>
    <xf numFmtId="0" fontId="23" fillId="37" borderId="0">
      <alignment horizontal="left"/>
    </xf>
    <xf numFmtId="0" fontId="24" fillId="37" borderId="0" applyAlignment="0">
      <alignment horizontal="left"/>
    </xf>
    <xf numFmtId="0" fontId="46" fillId="0" borderId="0" applyNumberFormat="0" applyFill="0" applyBorder="0" applyAlignment="0" applyProtection="0"/>
    <xf numFmtId="168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8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8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8" fontId="46" fillId="0" borderId="0" applyNumberFormat="0" applyFill="0" applyBorder="0" applyAlignment="0" applyProtection="0"/>
    <xf numFmtId="168" fontId="45" fillId="84" borderId="0" applyNumberFormat="0" applyBorder="0" applyAlignment="0" applyProtection="0">
      <alignment vertical="center"/>
    </xf>
    <xf numFmtId="168" fontId="45" fillId="86" borderId="0" applyNumberFormat="0" applyBorder="0" applyAlignment="0" applyProtection="0">
      <alignment vertical="center"/>
    </xf>
    <xf numFmtId="168" fontId="45" fillId="88" borderId="0" applyNumberFormat="0" applyBorder="0" applyAlignment="0" applyProtection="0">
      <alignment vertical="center"/>
    </xf>
    <xf numFmtId="168" fontId="45" fillId="81" borderId="0" applyNumberFormat="0" applyBorder="0" applyAlignment="0" applyProtection="0">
      <alignment vertical="center"/>
    </xf>
    <xf numFmtId="168" fontId="45" fillId="82" borderId="0" applyNumberFormat="0" applyBorder="0" applyAlignment="0" applyProtection="0">
      <alignment vertical="center"/>
    </xf>
    <xf numFmtId="168" fontId="45" fillId="90" borderId="0" applyNumberFormat="0" applyBorder="0" applyAlignment="0" applyProtection="0">
      <alignment vertical="center"/>
    </xf>
    <xf numFmtId="168" fontId="75" fillId="0" borderId="0" applyNumberFormat="0" applyFill="0" applyBorder="0" applyAlignment="0" applyProtection="0">
      <alignment vertical="center"/>
    </xf>
    <xf numFmtId="168" fontId="76" fillId="51" borderId="16" applyNumberFormat="0" applyAlignment="0" applyProtection="0">
      <alignment vertical="center"/>
    </xf>
    <xf numFmtId="168" fontId="77" fillId="96" borderId="0" applyNumberFormat="0" applyBorder="0" applyAlignment="0" applyProtection="0">
      <alignment vertical="center"/>
    </xf>
    <xf numFmtId="168" fontId="22" fillId="98" borderId="20" applyNumberFormat="0" applyFont="0" applyAlignment="0" applyProtection="0">
      <alignment vertical="center"/>
    </xf>
    <xf numFmtId="168" fontId="22" fillId="98" borderId="20" applyNumberFormat="0" applyFont="0" applyAlignment="0" applyProtection="0">
      <alignment vertical="center"/>
    </xf>
    <xf numFmtId="168" fontId="78" fillId="0" borderId="19" applyNumberFormat="0" applyFill="0" applyAlignment="0" applyProtection="0">
      <alignment vertical="center"/>
    </xf>
    <xf numFmtId="168" fontId="79" fillId="67" borderId="18" applyNumberFormat="0" applyAlignment="0" applyProtection="0">
      <alignment vertical="center"/>
    </xf>
    <xf numFmtId="168" fontId="79" fillId="67" borderId="18" applyNumberFormat="0" applyAlignment="0" applyProtection="0">
      <alignment vertical="center"/>
    </xf>
    <xf numFmtId="168" fontId="80" fillId="93" borderId="24" applyNumberFormat="0" applyAlignment="0" applyProtection="0">
      <alignment vertical="center"/>
    </xf>
    <xf numFmtId="168" fontId="80" fillId="93" borderId="24" applyNumberFormat="0" applyAlignment="0" applyProtection="0">
      <alignment vertical="center"/>
    </xf>
    <xf numFmtId="168" fontId="81" fillId="63" borderId="0" applyNumberFormat="0" applyBorder="0" applyAlignment="0" applyProtection="0">
      <alignment vertical="center"/>
    </xf>
    <xf numFmtId="168" fontId="82" fillId="64" borderId="0" applyNumberFormat="0" applyBorder="0" applyAlignment="0" applyProtection="0">
      <alignment vertical="center"/>
    </xf>
    <xf numFmtId="168" fontId="83" fillId="0" borderId="21" applyNumberFormat="0" applyFill="0" applyAlignment="0" applyProtection="0">
      <alignment vertical="center"/>
    </xf>
    <xf numFmtId="168" fontId="84" fillId="0" borderId="22" applyNumberFormat="0" applyFill="0" applyAlignment="0" applyProtection="0">
      <alignment vertical="center"/>
    </xf>
    <xf numFmtId="168" fontId="85" fillId="0" borderId="23" applyNumberFormat="0" applyFill="0" applyAlignment="0" applyProtection="0">
      <alignment vertical="center"/>
    </xf>
    <xf numFmtId="168" fontId="85" fillId="0" borderId="0" applyNumberFormat="0" applyFill="0" applyBorder="0" applyAlignment="0" applyProtection="0">
      <alignment vertical="center"/>
    </xf>
    <xf numFmtId="168" fontId="86" fillId="93" borderId="18" applyNumberFormat="0" applyAlignment="0" applyProtection="0">
      <alignment vertical="center"/>
    </xf>
    <xf numFmtId="168" fontId="86" fillId="93" borderId="18" applyNumberFormat="0" applyAlignment="0" applyProtection="0">
      <alignment vertical="center"/>
    </xf>
    <xf numFmtId="168" fontId="87" fillId="0" borderId="0" applyNumberFormat="0" applyFill="0" applyBorder="0" applyAlignment="0" applyProtection="0">
      <alignment vertical="center"/>
    </xf>
    <xf numFmtId="168" fontId="88" fillId="0" borderId="0" applyNumberFormat="0" applyFill="0" applyBorder="0" applyAlignment="0" applyProtection="0">
      <alignment vertical="center"/>
    </xf>
    <xf numFmtId="168" fontId="89" fillId="0" borderId="26" applyNumberFormat="0" applyFill="0" applyAlignment="0" applyProtection="0">
      <alignment vertical="center"/>
    </xf>
    <xf numFmtId="168" fontId="89" fillId="0" borderId="26" applyNumberFormat="0" applyFill="0" applyAlignment="0" applyProtection="0">
      <alignment vertical="center"/>
    </xf>
    <xf numFmtId="0" fontId="30" fillId="0" borderId="0"/>
    <xf numFmtId="0" fontId="90" fillId="0" borderId="0"/>
    <xf numFmtId="43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22" fillId="98" borderId="20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1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22" fillId="0" borderId="0"/>
    <xf numFmtId="0" fontId="2" fillId="0" borderId="0"/>
    <xf numFmtId="0" fontId="2" fillId="0" borderId="0"/>
    <xf numFmtId="0" fontId="2" fillId="12" borderId="14" applyNumberFormat="0" applyFont="0" applyAlignment="0" applyProtection="0"/>
    <xf numFmtId="0" fontId="48" fillId="93" borderId="18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2" fillId="67" borderId="18" applyNumberFormat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4" applyNumberFormat="0" applyFont="0" applyAlignment="0" applyProtection="0"/>
    <xf numFmtId="0" fontId="69" fillId="93" borderId="24" applyNumberFormat="0" applyAlignment="0" applyProtection="0"/>
    <xf numFmtId="0" fontId="74" fillId="0" borderId="26" applyNumberFormat="0" applyFill="0" applyAlignment="0" applyProtection="0"/>
    <xf numFmtId="0" fontId="22" fillId="0" borderId="0">
      <alignment wrapText="1"/>
    </xf>
    <xf numFmtId="0" fontId="93" fillId="0" borderId="0"/>
    <xf numFmtId="0" fontId="74" fillId="0" borderId="26" applyNumberFormat="0" applyFill="0" applyAlignment="0" applyProtection="0"/>
    <xf numFmtId="0" fontId="74" fillId="0" borderId="26" applyNumberFormat="0" applyFill="0" applyAlignment="0" applyProtection="0"/>
    <xf numFmtId="0" fontId="22" fillId="98" borderId="20" applyNumberFormat="0" applyFont="0" applyAlignment="0" applyProtection="0"/>
    <xf numFmtId="0" fontId="74" fillId="0" borderId="26" applyNumberFormat="0" applyFill="0" applyAlignment="0" applyProtection="0"/>
    <xf numFmtId="0" fontId="74" fillId="0" borderId="26" applyNumberFormat="0" applyFill="0" applyAlignment="0" applyProtection="0"/>
    <xf numFmtId="0" fontId="74" fillId="0" borderId="26" applyNumberFormat="0" applyFill="0" applyAlignment="0" applyProtection="0"/>
    <xf numFmtId="0" fontId="52" fillId="67" borderId="18" applyNumberFormat="0" applyAlignment="0" applyProtection="0"/>
    <xf numFmtId="0" fontId="74" fillId="0" borderId="26" applyNumberFormat="0" applyFill="0" applyAlignment="0" applyProtection="0"/>
    <xf numFmtId="0" fontId="74" fillId="0" borderId="26" applyNumberFormat="0" applyFill="0" applyAlignment="0" applyProtection="0"/>
    <xf numFmtId="0" fontId="52" fillId="67" borderId="18" applyNumberFormat="0" applyAlignment="0" applyProtection="0"/>
    <xf numFmtId="0" fontId="52" fillId="67" borderId="18" applyNumberFormat="0" applyAlignment="0" applyProtection="0"/>
    <xf numFmtId="0" fontId="52" fillId="67" borderId="18" applyNumberFormat="0" applyAlignment="0" applyProtection="0"/>
    <xf numFmtId="0" fontId="69" fillId="93" borderId="24" applyNumberFormat="0" applyAlignment="0" applyProtection="0"/>
    <xf numFmtId="0" fontId="41" fillId="0" borderId="0"/>
    <xf numFmtId="43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0" fontId="94" fillId="0" borderId="0"/>
    <xf numFmtId="0" fontId="69" fillId="93" borderId="24" applyNumberFormat="0" applyAlignment="0" applyProtection="0"/>
    <xf numFmtId="0" fontId="69" fillId="93" borderId="24" applyNumberFormat="0" applyAlignment="0" applyProtection="0"/>
    <xf numFmtId="0" fontId="52" fillId="67" borderId="18" applyNumberFormat="0" applyAlignment="0" applyProtection="0"/>
    <xf numFmtId="0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48" fillId="93" borderId="18" applyNumberFormat="0" applyAlignment="0" applyProtection="0"/>
    <xf numFmtId="0" fontId="74" fillId="0" borderId="26" applyNumberFormat="0" applyFill="0" applyAlignment="0" applyProtection="0"/>
    <xf numFmtId="0" fontId="48" fillId="93" borderId="18" applyNumberFormat="0" applyAlignment="0" applyProtection="0"/>
    <xf numFmtId="0" fontId="69" fillId="93" borderId="24" applyNumberFormat="0" applyAlignment="0" applyProtection="0"/>
    <xf numFmtId="0" fontId="74" fillId="0" borderId="26" applyNumberFormat="0" applyFill="0" applyAlignment="0" applyProtection="0"/>
    <xf numFmtId="0" fontId="52" fillId="67" borderId="18" applyNumberFormat="0" applyAlignment="0" applyProtection="0"/>
    <xf numFmtId="0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69" fillId="93" borderId="24" applyNumberFormat="0" applyAlignment="0" applyProtection="0"/>
    <xf numFmtId="0" fontId="48" fillId="93" borderId="18" applyNumberFormat="0" applyAlignment="0" applyProtection="0"/>
    <xf numFmtId="0" fontId="48" fillId="93" borderId="18" applyNumberFormat="0" applyAlignment="0" applyProtection="0"/>
    <xf numFmtId="0" fontId="48" fillId="93" borderId="18" applyNumberFormat="0" applyAlignment="0" applyProtection="0"/>
    <xf numFmtId="0" fontId="74" fillId="0" borderId="26" applyNumberFormat="0" applyFill="0" applyAlignment="0" applyProtection="0"/>
    <xf numFmtId="0" fontId="52" fillId="67" borderId="18" applyNumberFormat="0" applyAlignment="0" applyProtection="0"/>
    <xf numFmtId="0" fontId="48" fillId="93" borderId="18" applyNumberFormat="0" applyAlignment="0" applyProtection="0"/>
    <xf numFmtId="0" fontId="52" fillId="67" borderId="18" applyNumberFormat="0" applyAlignment="0" applyProtection="0"/>
    <xf numFmtId="0" fontId="74" fillId="0" borderId="26" applyNumberFormat="0" applyFill="0" applyAlignment="0" applyProtection="0"/>
    <xf numFmtId="0" fontId="48" fillId="93" borderId="18" applyNumberFormat="0" applyAlignment="0" applyProtection="0"/>
    <xf numFmtId="0" fontId="52" fillId="67" borderId="18" applyNumberFormat="0" applyAlignment="0" applyProtection="0"/>
    <xf numFmtId="0" fontId="52" fillId="67" borderId="18" applyNumberFormat="0" applyAlignment="0" applyProtection="0"/>
    <xf numFmtId="0" fontId="52" fillId="67" borderId="18" applyNumberFormat="0" applyAlignment="0" applyProtection="0"/>
    <xf numFmtId="0" fontId="69" fillId="93" borderId="24" applyNumberFormat="0" applyAlignment="0" applyProtection="0"/>
    <xf numFmtId="0" fontId="69" fillId="93" borderId="24" applyNumberFormat="0" applyAlignment="0" applyProtection="0"/>
    <xf numFmtId="0" fontId="74" fillId="0" borderId="26" applyNumberFormat="0" applyFill="0" applyAlignment="0" applyProtection="0"/>
    <xf numFmtId="0" fontId="22" fillId="98" borderId="20" applyNumberFormat="0" applyFont="0" applyAlignment="0" applyProtection="0"/>
    <xf numFmtId="0" fontId="74" fillId="0" borderId="26" applyNumberFormat="0" applyFill="0" applyAlignment="0" applyProtection="0"/>
    <xf numFmtId="0" fontId="48" fillId="93" borderId="18" applyNumberFormat="0" applyAlignment="0" applyProtection="0"/>
    <xf numFmtId="0" fontId="48" fillId="93" borderId="18" applyNumberFormat="0" applyAlignment="0" applyProtection="0"/>
    <xf numFmtId="0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69" fillId="93" borderId="24" applyNumberFormat="0" applyAlignment="0" applyProtection="0"/>
    <xf numFmtId="0" fontId="52" fillId="67" borderId="18" applyNumberFormat="0" applyAlignment="0" applyProtection="0"/>
    <xf numFmtId="0" fontId="48" fillId="93" borderId="18" applyNumberFormat="0" applyAlignment="0" applyProtection="0"/>
    <xf numFmtId="0" fontId="74" fillId="0" borderId="26" applyNumberFormat="0" applyFill="0" applyAlignment="0" applyProtection="0"/>
    <xf numFmtId="0" fontId="22" fillId="98" borderId="20" applyNumberFormat="0" applyFont="0" applyAlignment="0" applyProtection="0"/>
    <xf numFmtId="0" fontId="74" fillId="0" borderId="26" applyNumberFormat="0" applyFill="0" applyAlignment="0" applyProtection="0"/>
    <xf numFmtId="0" fontId="48" fillId="93" borderId="18" applyNumberFormat="0" applyAlignment="0" applyProtection="0"/>
    <xf numFmtId="0" fontId="69" fillId="93" borderId="24" applyNumberFormat="0" applyAlignment="0" applyProtection="0"/>
    <xf numFmtId="0" fontId="69" fillId="93" borderId="24" applyNumberFormat="0" applyAlignment="0" applyProtection="0"/>
    <xf numFmtId="0" fontId="48" fillId="93" borderId="18" applyNumberFormat="0" applyAlignment="0" applyProtection="0"/>
    <xf numFmtId="0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69" fillId="93" borderId="24" applyNumberFormat="0" applyAlignment="0" applyProtection="0"/>
    <xf numFmtId="0" fontId="52" fillId="67" borderId="18" applyNumberFormat="0" applyAlignment="0" applyProtection="0"/>
    <xf numFmtId="0" fontId="22" fillId="98" borderId="20" applyNumberFormat="0" applyFont="0" applyAlignment="0" applyProtection="0"/>
    <xf numFmtId="0" fontId="22" fillId="98" borderId="20" applyNumberFormat="0" applyFont="0" applyAlignment="0" applyProtection="0"/>
    <xf numFmtId="0" fontId="48" fillId="93" borderId="18" applyNumberFormat="0" applyAlignment="0" applyProtection="0"/>
    <xf numFmtId="0" fontId="69" fillId="93" borderId="24" applyNumberFormat="0" applyAlignment="0" applyProtection="0"/>
    <xf numFmtId="0" fontId="69" fillId="93" borderId="24" applyNumberFormat="0" applyAlignment="0" applyProtection="0"/>
    <xf numFmtId="0" fontId="69" fillId="93" borderId="24" applyNumberFormat="0" applyAlignment="0" applyProtection="0"/>
    <xf numFmtId="0" fontId="69" fillId="93" borderId="24" applyNumberFormat="0" applyAlignment="0" applyProtection="0"/>
    <xf numFmtId="0" fontId="52" fillId="67" borderId="18" applyNumberFormat="0" applyAlignment="0" applyProtection="0"/>
    <xf numFmtId="43" fontId="2" fillId="0" borderId="0" applyFont="0" applyFill="0" applyBorder="0" applyAlignment="0" applyProtection="0"/>
    <xf numFmtId="0" fontId="74" fillId="0" borderId="26" applyNumberFormat="0" applyFill="0" applyAlignment="0" applyProtection="0"/>
    <xf numFmtId="0" fontId="48" fillId="93" borderId="18" applyNumberFormat="0" applyAlignment="0" applyProtection="0"/>
    <xf numFmtId="0" fontId="69" fillId="93" borderId="24" applyNumberFormat="0" applyAlignment="0" applyProtection="0"/>
    <xf numFmtId="0" fontId="30" fillId="0" borderId="0"/>
    <xf numFmtId="44" fontId="2" fillId="0" borderId="0" applyFont="0" applyFill="0" applyBorder="0" applyAlignment="0" applyProtection="0"/>
    <xf numFmtId="167" fontId="22" fillId="0" borderId="0">
      <alignment horizontal="left" wrapText="1"/>
    </xf>
  </cellStyleXfs>
  <cellXfs count="16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4" borderId="0" xfId="0" applyFont="1" applyFill="1"/>
    <xf numFmtId="164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" fillId="3" borderId="0" xfId="0" applyFont="1" applyFill="1"/>
    <xf numFmtId="164" fontId="0" fillId="0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1" fontId="0" fillId="2" borderId="0" xfId="0" applyNumberFormat="1" applyFill="1"/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/>
    <xf numFmtId="0" fontId="0" fillId="5" borderId="6" xfId="0" applyFill="1" applyBorder="1"/>
    <xf numFmtId="4" fontId="0" fillId="5" borderId="0" xfId="0" applyNumberFormat="1" applyFill="1" applyBorder="1"/>
    <xf numFmtId="165" fontId="0" fillId="5" borderId="6" xfId="0" applyNumberFormat="1" applyFill="1" applyBorder="1"/>
    <xf numFmtId="165" fontId="0" fillId="5" borderId="0" xfId="0" applyNumberFormat="1" applyFill="1" applyBorder="1"/>
    <xf numFmtId="3" fontId="0" fillId="5" borderId="0" xfId="0" applyNumberFormat="1" applyFill="1" applyBorder="1"/>
    <xf numFmtId="3" fontId="0" fillId="5" borderId="6" xfId="0" applyNumberFormat="1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2" applyFont="1" applyAlignment="1">
      <alignment horizontal="center"/>
    </xf>
    <xf numFmtId="0" fontId="0" fillId="0" borderId="27" xfId="0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20" fillId="3" borderId="0" xfId="0" applyFont="1" applyFill="1" applyBorder="1"/>
    <xf numFmtId="0" fontId="20" fillId="3" borderId="28" xfId="0" applyFont="1" applyFill="1" applyBorder="1"/>
    <xf numFmtId="0" fontId="20" fillId="3" borderId="31" xfId="0" applyFont="1" applyFill="1" applyBorder="1"/>
    <xf numFmtId="0" fontId="20" fillId="3" borderId="32" xfId="0" applyFont="1" applyFill="1" applyBorder="1"/>
    <xf numFmtId="0" fontId="20" fillId="3" borderId="36" xfId="0" applyFont="1" applyFill="1" applyBorder="1"/>
    <xf numFmtId="0" fontId="20" fillId="3" borderId="37" xfId="0" applyFont="1" applyFill="1" applyBorder="1"/>
    <xf numFmtId="0" fontId="20" fillId="3" borderId="1" xfId="0" applyFont="1" applyFill="1" applyBorder="1"/>
    <xf numFmtId="4" fontId="0" fillId="5" borderId="0" xfId="0" applyNumberFormat="1" applyFill="1"/>
    <xf numFmtId="165" fontId="0" fillId="5" borderId="0" xfId="0" applyNumberFormat="1" applyFill="1"/>
    <xf numFmtId="1" fontId="0" fillId="5" borderId="0" xfId="0" applyNumberFormat="1" applyFill="1"/>
    <xf numFmtId="0" fontId="0" fillId="2" borderId="0" xfId="0" applyFill="1" applyBorder="1"/>
    <xf numFmtId="0" fontId="95" fillId="3" borderId="0" xfId="0" applyFont="1" applyFill="1" applyBorder="1" applyAlignment="1">
      <alignment horizontal="center"/>
    </xf>
    <xf numFmtId="0" fontId="95" fillId="3" borderId="1" xfId="0" applyFont="1" applyFill="1" applyBorder="1" applyAlignment="1">
      <alignment horizontal="center"/>
    </xf>
    <xf numFmtId="0" fontId="96" fillId="3" borderId="1" xfId="0" applyFont="1" applyFill="1" applyBorder="1" applyAlignment="1">
      <alignment horizontal="center"/>
    </xf>
    <xf numFmtId="0" fontId="95" fillId="3" borderId="29" xfId="0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4" xfId="0" applyFont="1" applyFill="1" applyBorder="1" applyAlignment="1">
      <alignment vertical="center" wrapText="1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9" fontId="0" fillId="0" borderId="0" xfId="2" applyFont="1"/>
    <xf numFmtId="9" fontId="0" fillId="0" borderId="0" xfId="2" applyFont="1"/>
    <xf numFmtId="9" fontId="0" fillId="0" borderId="0" xfId="2" applyFont="1"/>
    <xf numFmtId="9" fontId="0" fillId="0" borderId="0" xfId="2" applyFont="1"/>
    <xf numFmtId="9" fontId="0" fillId="0" borderId="0" xfId="2" applyFont="1"/>
    <xf numFmtId="9" fontId="0" fillId="0" borderId="0" xfId="2" applyFont="1"/>
    <xf numFmtId="9" fontId="0" fillId="0" borderId="0" xfId="2" applyFont="1"/>
    <xf numFmtId="9" fontId="0" fillId="0" borderId="0" xfId="2" applyFont="1"/>
    <xf numFmtId="9" fontId="0" fillId="0" borderId="0" xfId="2" applyFont="1"/>
    <xf numFmtId="9" fontId="0" fillId="0" borderId="0" xfId="2" applyFont="1"/>
    <xf numFmtId="9" fontId="0" fillId="0" borderId="0" xfId="2" applyFont="1"/>
    <xf numFmtId="9" fontId="0" fillId="0" borderId="0" xfId="2" applyFont="1"/>
    <xf numFmtId="0" fontId="1" fillId="3" borderId="0" xfId="1793" applyNumberFormat="1" applyFont="1" applyFill="1" applyAlignment="1">
      <alignment horizontal="center"/>
    </xf>
    <xf numFmtId="0" fontId="1" fillId="3" borderId="3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6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3" borderId="4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/>
    </xf>
    <xf numFmtId="3" fontId="0" fillId="3" borderId="0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Border="1"/>
    <xf numFmtId="44" fontId="1" fillId="5" borderId="0" xfId="1793" applyFont="1" applyFill="1" applyAlignment="1">
      <alignment horizontal="center"/>
    </xf>
    <xf numFmtId="0" fontId="1" fillId="3" borderId="35" xfId="0" applyFont="1" applyFill="1" applyBorder="1"/>
    <xf numFmtId="3" fontId="0" fillId="0" borderId="0" xfId="0" applyNumberFormat="1" applyFill="1" applyBorder="1" applyAlignment="1">
      <alignment horizontal="right" vertical="center"/>
    </xf>
    <xf numFmtId="3" fontId="0" fillId="0" borderId="0" xfId="0" applyNumberFormat="1" applyFill="1" applyAlignment="1">
      <alignment horizontal="right" vertical="center"/>
    </xf>
    <xf numFmtId="3" fontId="1" fillId="3" borderId="0" xfId="1793" applyNumberFormat="1" applyFont="1" applyFill="1" applyAlignment="1">
      <alignment horizontal="right"/>
    </xf>
    <xf numFmtId="0" fontId="0" fillId="0" borderId="0" xfId="1793" applyNumberFormat="1" applyFont="1" applyFill="1" applyBorder="1" applyAlignment="1">
      <alignment horizontal="center" wrapText="1"/>
    </xf>
    <xf numFmtId="0" fontId="0" fillId="0" borderId="0" xfId="1793" applyNumberFormat="1" applyFont="1" applyBorder="1" applyAlignment="1">
      <alignment horizontal="center"/>
    </xf>
    <xf numFmtId="0" fontId="5" fillId="0" borderId="0" xfId="1793" applyNumberFormat="1" applyFont="1" applyAlignment="1">
      <alignment horizontal="center"/>
    </xf>
    <xf numFmtId="0" fontId="0" fillId="0" borderId="0" xfId="1793" applyNumberFormat="1" applyFont="1" applyFill="1" applyAlignment="1">
      <alignment horizontal="center"/>
    </xf>
    <xf numFmtId="0" fontId="0" fillId="0" borderId="0" xfId="1793" applyNumberFormat="1" applyFont="1" applyAlignment="1">
      <alignment horizontal="center"/>
    </xf>
    <xf numFmtId="0" fontId="1" fillId="3" borderId="31" xfId="0" applyFont="1" applyFill="1" applyBorder="1" applyAlignment="1">
      <alignment horizontal="center" vertical="center" wrapText="1"/>
    </xf>
    <xf numFmtId="3" fontId="1" fillId="3" borderId="1" xfId="1793" applyNumberFormat="1" applyFont="1" applyFill="1" applyBorder="1" applyAlignment="1">
      <alignment horizontal="center"/>
    </xf>
    <xf numFmtId="0" fontId="1" fillId="3" borderId="1" xfId="1793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3" fontId="0" fillId="0" borderId="0" xfId="1793" applyNumberFormat="1" applyFont="1" applyFill="1" applyBorder="1" applyAlignment="1">
      <alignment horizontal="right" wrapText="1"/>
    </xf>
    <xf numFmtId="3" fontId="0" fillId="0" borderId="0" xfId="1793" applyNumberFormat="1" applyFont="1" applyAlignment="1">
      <alignment horizontal="right"/>
    </xf>
    <xf numFmtId="3" fontId="5" fillId="0" borderId="0" xfId="1793" applyNumberFormat="1" applyFont="1" applyBorder="1" applyAlignment="1">
      <alignment horizontal="right"/>
    </xf>
    <xf numFmtId="3" fontId="0" fillId="0" borderId="0" xfId="1793" applyNumberFormat="1" applyFont="1" applyFill="1" applyBorder="1" applyAlignment="1">
      <alignment horizontal="right"/>
    </xf>
    <xf numFmtId="3" fontId="0" fillId="0" borderId="0" xfId="1793" applyNumberFormat="1" applyFont="1" applyBorder="1" applyAlignment="1">
      <alignment horizontal="right"/>
    </xf>
    <xf numFmtId="3" fontId="1" fillId="3" borderId="1" xfId="1793" applyNumberFormat="1" applyFont="1" applyFill="1" applyBorder="1" applyAlignment="1">
      <alignment horizontal="right"/>
    </xf>
    <xf numFmtId="3" fontId="1" fillId="3" borderId="5" xfId="1793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2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37" fontId="0" fillId="2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98" fillId="3" borderId="35" xfId="0" applyFont="1" applyFill="1" applyBorder="1" applyAlignment="1">
      <alignment horizontal="center" vertical="center"/>
    </xf>
    <xf numFmtId="0" fontId="98" fillId="3" borderId="5" xfId="0" applyFont="1" applyFill="1" applyBorder="1" applyAlignment="1">
      <alignment horizontal="center" vertical="center"/>
    </xf>
    <xf numFmtId="0" fontId="98" fillId="3" borderId="35" xfId="0" applyFont="1" applyFill="1" applyBorder="1" applyAlignment="1">
      <alignment horizontal="left" vertical="center"/>
    </xf>
    <xf numFmtId="0" fontId="98" fillId="3" borderId="5" xfId="0" applyFont="1" applyFill="1" applyBorder="1" applyAlignment="1">
      <alignment horizontal="left" vertical="center"/>
    </xf>
    <xf numFmtId="3" fontId="0" fillId="0" borderId="0" xfId="0" applyNumberFormat="1"/>
    <xf numFmtId="3" fontId="0" fillId="0" borderId="0" xfId="0" applyNumberFormat="1" applyFill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42" xfId="0" applyNumberForma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64" fontId="97" fillId="5" borderId="39" xfId="0" applyNumberFormat="1" applyFont="1" applyFill="1" applyBorder="1" applyAlignment="1">
      <alignment horizontal="center" vertical="center"/>
    </xf>
    <xf numFmtId="164" fontId="97" fillId="5" borderId="0" xfId="0" applyNumberFormat="1" applyFont="1" applyFill="1" applyBorder="1" applyAlignment="1">
      <alignment horizontal="center" vertical="center"/>
    </xf>
    <xf numFmtId="164" fontId="97" fillId="5" borderId="40" xfId="0" applyNumberFormat="1" applyFont="1" applyFill="1" applyBorder="1" applyAlignment="1">
      <alignment horizontal="center" vertical="center"/>
    </xf>
    <xf numFmtId="164" fontId="97" fillId="5" borderId="41" xfId="0" applyNumberFormat="1" applyFont="1" applyFill="1" applyBorder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20" fillId="3" borderId="35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</cellXfs>
  <cellStyles count="1795">
    <cellStyle name="_x0007__x0005_" xfId="93"/>
    <cellStyle name="_5. Market Ranking" xfId="94"/>
    <cellStyle name="_Customer Baseline" xfId="95"/>
    <cellStyle name="_Sheet1" xfId="96"/>
    <cellStyle name="_Sheet1_1" xfId="97"/>
    <cellStyle name="=C:\WINNT\SYSTEM32\COMMAND.COM" xfId="98"/>
    <cellStyle name="=C:\WINNT\SYSTEM32\COMMAND.COM 2" xfId="99"/>
    <cellStyle name="=C:\WINNT\SYSTEM32\COMMAND.COM 3" xfId="100"/>
    <cellStyle name="=C:\WINNT\SYSTEM32\COMMAND.COM 4" xfId="101"/>
    <cellStyle name="1 listing in my DB, multiple in EIA" xfId="91"/>
    <cellStyle name="1 project, multiple lines 2" xfId="89"/>
    <cellStyle name="20 % - Accent1" xfId="102"/>
    <cellStyle name="20 % - Accent2" xfId="103"/>
    <cellStyle name="20 % - Accent3" xfId="104"/>
    <cellStyle name="20 % - Accent4" xfId="105"/>
    <cellStyle name="20 % - Accent5" xfId="106"/>
    <cellStyle name="20 % - Accent6" xfId="107"/>
    <cellStyle name="20% - Accent1" xfId="21" builtinId="30" customBuiltin="1"/>
    <cellStyle name="20% - Accent1 2" xfId="108"/>
    <cellStyle name="20% - Accent1 2 2" xfId="109"/>
    <cellStyle name="20% - Accent1 2 2 2" xfId="110"/>
    <cellStyle name="20% - Accent1 2 2 3" xfId="111"/>
    <cellStyle name="20% - Accent1 2 3" xfId="112"/>
    <cellStyle name="20% - Accent1 2 4" xfId="113"/>
    <cellStyle name="20% - Accent1 3" xfId="114"/>
    <cellStyle name="20% - Accent1 3 2" xfId="115"/>
    <cellStyle name="20% - Accent1 3 2 2" xfId="116"/>
    <cellStyle name="20% - Accent1 3 3" xfId="117"/>
    <cellStyle name="20% - Accent1 3 4" xfId="118"/>
    <cellStyle name="20% - Accent1 4" xfId="119"/>
    <cellStyle name="20% - Accent1 4 2" xfId="120"/>
    <cellStyle name="20% - Accent1 4 2 2" xfId="121"/>
    <cellStyle name="20% - Accent1 4 3" xfId="122"/>
    <cellStyle name="20% - Accent1 5" xfId="123"/>
    <cellStyle name="20% - Accent1 5 2" xfId="124"/>
    <cellStyle name="20% - Accent1 5 2 2" xfId="125"/>
    <cellStyle name="20% - Accent1 5 3" xfId="126"/>
    <cellStyle name="20% - Accent2" xfId="25" builtinId="34" customBuiltin="1"/>
    <cellStyle name="20% - Accent2 2" xfId="127"/>
    <cellStyle name="20% - Accent2 2 2" xfId="128"/>
    <cellStyle name="20% - Accent2 2 2 2" xfId="129"/>
    <cellStyle name="20% - Accent2 2 2 3" xfId="130"/>
    <cellStyle name="20% - Accent2 2 3" xfId="131"/>
    <cellStyle name="20% - Accent2 2 4" xfId="132"/>
    <cellStyle name="20% - Accent2 3" xfId="133"/>
    <cellStyle name="20% - Accent2 3 2" xfId="134"/>
    <cellStyle name="20% - Accent2 3 2 2" xfId="135"/>
    <cellStyle name="20% - Accent2 3 3" xfId="136"/>
    <cellStyle name="20% - Accent2 3 4" xfId="137"/>
    <cellStyle name="20% - Accent2 4" xfId="138"/>
    <cellStyle name="20% - Accent2 4 2" xfId="139"/>
    <cellStyle name="20% - Accent2 4 2 2" xfId="140"/>
    <cellStyle name="20% - Accent2 4 3" xfId="141"/>
    <cellStyle name="20% - Accent2 5" xfId="142"/>
    <cellStyle name="20% - Accent2 5 2" xfId="143"/>
    <cellStyle name="20% - Accent2 5 2 2" xfId="144"/>
    <cellStyle name="20% - Accent2 5 3" xfId="145"/>
    <cellStyle name="20% - Accent3" xfId="29" builtinId="38" customBuiltin="1"/>
    <cellStyle name="20% - Accent3 2" xfId="146"/>
    <cellStyle name="20% - Accent3 2 2" xfId="147"/>
    <cellStyle name="20% - Accent3 2 2 2" xfId="148"/>
    <cellStyle name="20% - Accent3 2 2 3" xfId="149"/>
    <cellStyle name="20% - Accent3 2 3" xfId="150"/>
    <cellStyle name="20% - Accent3 2 4" xfId="151"/>
    <cellStyle name="20% - Accent3 3" xfId="152"/>
    <cellStyle name="20% - Accent3 3 2" xfId="153"/>
    <cellStyle name="20% - Accent3 3 2 2" xfId="154"/>
    <cellStyle name="20% - Accent3 3 3" xfId="155"/>
    <cellStyle name="20% - Accent3 3 4" xfId="156"/>
    <cellStyle name="20% - Accent3 4" xfId="157"/>
    <cellStyle name="20% - Accent3 4 2" xfId="158"/>
    <cellStyle name="20% - Accent3 4 2 2" xfId="159"/>
    <cellStyle name="20% - Accent3 4 3" xfId="160"/>
    <cellStyle name="20% - Accent3 5" xfId="161"/>
    <cellStyle name="20% - Accent3 5 2" xfId="162"/>
    <cellStyle name="20% - Accent3 5 2 2" xfId="163"/>
    <cellStyle name="20% - Accent3 5 3" xfId="164"/>
    <cellStyle name="20% - Accent4" xfId="33" builtinId="42" customBuiltin="1"/>
    <cellStyle name="20% - Accent4 2" xfId="165"/>
    <cellStyle name="20% - Accent4 2 2" xfId="166"/>
    <cellStyle name="20% - Accent4 2 2 2" xfId="167"/>
    <cellStyle name="20% - Accent4 2 2 3" xfId="168"/>
    <cellStyle name="20% - Accent4 2 3" xfId="169"/>
    <cellStyle name="20% - Accent4 2 4" xfId="170"/>
    <cellStyle name="20% - Accent4 3" xfId="171"/>
    <cellStyle name="20% - Accent4 3 2" xfId="172"/>
    <cellStyle name="20% - Accent4 3 2 2" xfId="173"/>
    <cellStyle name="20% - Accent4 3 3" xfId="174"/>
    <cellStyle name="20% - Accent4 3 4" xfId="175"/>
    <cellStyle name="20% - Accent4 4" xfId="176"/>
    <cellStyle name="20% - Accent4 4 2" xfId="177"/>
    <cellStyle name="20% - Accent4 4 2 2" xfId="178"/>
    <cellStyle name="20% - Accent4 4 3" xfId="179"/>
    <cellStyle name="20% - Accent4 5" xfId="180"/>
    <cellStyle name="20% - Accent4 5 2" xfId="181"/>
    <cellStyle name="20% - Accent4 5 2 2" xfId="182"/>
    <cellStyle name="20% - Accent4 5 3" xfId="183"/>
    <cellStyle name="20% - Accent5" xfId="37" builtinId="46" customBuiltin="1"/>
    <cellStyle name="20% - Accent5 2" xfId="184"/>
    <cellStyle name="20% - Accent5 2 2" xfId="185"/>
    <cellStyle name="20% - Accent5 2 2 2" xfId="186"/>
    <cellStyle name="20% - Accent5 2 2 3" xfId="187"/>
    <cellStyle name="20% - Accent5 2 3" xfId="188"/>
    <cellStyle name="20% - Accent5 2 4" xfId="189"/>
    <cellStyle name="20% - Accent5 3" xfId="190"/>
    <cellStyle name="20% - Accent5 3 2" xfId="191"/>
    <cellStyle name="20% - Accent5 3 2 2" xfId="192"/>
    <cellStyle name="20% - Accent5 3 3" xfId="193"/>
    <cellStyle name="20% - Accent5 3 4" xfId="194"/>
    <cellStyle name="20% - Accent5 4" xfId="195"/>
    <cellStyle name="20% - Accent5 4 2" xfId="196"/>
    <cellStyle name="20% - Accent5 4 2 2" xfId="197"/>
    <cellStyle name="20% - Accent5 4 3" xfId="198"/>
    <cellStyle name="20% - Accent5 5" xfId="199"/>
    <cellStyle name="20% - Accent5 5 2" xfId="200"/>
    <cellStyle name="20% - Accent5 5 2 2" xfId="201"/>
    <cellStyle name="20% - Accent5 5 3" xfId="202"/>
    <cellStyle name="20% - Accent6" xfId="41" builtinId="50" customBuiltin="1"/>
    <cellStyle name="20% - Accent6 2" xfId="203"/>
    <cellStyle name="20% - Accent6 2 2" xfId="204"/>
    <cellStyle name="20% - Accent6 2 2 2" xfId="205"/>
    <cellStyle name="20% - Accent6 2 2 3" xfId="206"/>
    <cellStyle name="20% - Accent6 2 3" xfId="207"/>
    <cellStyle name="20% - Accent6 2 4" xfId="208"/>
    <cellStyle name="20% - Accent6 3" xfId="209"/>
    <cellStyle name="20% - Accent6 3 2" xfId="210"/>
    <cellStyle name="20% - Accent6 3 2 2" xfId="211"/>
    <cellStyle name="20% - Accent6 3 3" xfId="212"/>
    <cellStyle name="20% - Accent6 3 4" xfId="213"/>
    <cellStyle name="20% - Accent6 4" xfId="214"/>
    <cellStyle name="20% - Accent6 4 2" xfId="215"/>
    <cellStyle name="20% - Accent6 4 2 2" xfId="216"/>
    <cellStyle name="20% - Accent6 4 3" xfId="217"/>
    <cellStyle name="20% - Accent6 5" xfId="218"/>
    <cellStyle name="20% - Accent6 5 2" xfId="219"/>
    <cellStyle name="20% - Accent6 5 2 2" xfId="220"/>
    <cellStyle name="20% - Accent6 5 3" xfId="221"/>
    <cellStyle name="20% - アクセント 1" xfId="222"/>
    <cellStyle name="20% - アクセント 2" xfId="223"/>
    <cellStyle name="20% - アクセント 3" xfId="224"/>
    <cellStyle name="20% - アクセント 4" xfId="225"/>
    <cellStyle name="20% - アクセント 5" xfId="226"/>
    <cellStyle name="20% - アクセント 6" xfId="227"/>
    <cellStyle name="2012?" xfId="73"/>
    <cellStyle name="40 % - Accent1" xfId="228"/>
    <cellStyle name="40 % - Accent2" xfId="229"/>
    <cellStyle name="40 % - Accent3" xfId="230"/>
    <cellStyle name="40 % - Accent4" xfId="231"/>
    <cellStyle name="40 % - Accent5" xfId="232"/>
    <cellStyle name="40 % - Accent6" xfId="233"/>
    <cellStyle name="40% - Accent1" xfId="22" builtinId="31" customBuiltin="1"/>
    <cellStyle name="40% - Accent1 2" xfId="234"/>
    <cellStyle name="40% - Accent1 2 2" xfId="235"/>
    <cellStyle name="40% - Accent1 2 2 2" xfId="236"/>
    <cellStyle name="40% - Accent1 2 2 3" xfId="237"/>
    <cellStyle name="40% - Accent1 2 3" xfId="238"/>
    <cellStyle name="40% - Accent1 2 4" xfId="239"/>
    <cellStyle name="40% - Accent1 3" xfId="240"/>
    <cellStyle name="40% - Accent1 3 2" xfId="241"/>
    <cellStyle name="40% - Accent1 3 2 2" xfId="242"/>
    <cellStyle name="40% - Accent1 3 3" xfId="243"/>
    <cellStyle name="40% - Accent1 3 4" xfId="244"/>
    <cellStyle name="40% - Accent1 4" xfId="245"/>
    <cellStyle name="40% - Accent1 4 2" xfId="246"/>
    <cellStyle name="40% - Accent1 4 2 2" xfId="247"/>
    <cellStyle name="40% - Accent1 4 3" xfId="248"/>
    <cellStyle name="40% - Accent1 5" xfId="249"/>
    <cellStyle name="40% - Accent1 5 2" xfId="250"/>
    <cellStyle name="40% - Accent1 5 2 2" xfId="251"/>
    <cellStyle name="40% - Accent1 5 3" xfId="252"/>
    <cellStyle name="40% - Accent2" xfId="26" builtinId="35" customBuiltin="1"/>
    <cellStyle name="40% - Accent2 2" xfId="253"/>
    <cellStyle name="40% - Accent2 2 2" xfId="254"/>
    <cellStyle name="40% - Accent2 2 2 2" xfId="255"/>
    <cellStyle name="40% - Accent2 2 2 3" xfId="256"/>
    <cellStyle name="40% - Accent2 2 3" xfId="257"/>
    <cellStyle name="40% - Accent2 2 4" xfId="258"/>
    <cellStyle name="40% - Accent2 3" xfId="259"/>
    <cellStyle name="40% - Accent2 3 2" xfId="260"/>
    <cellStyle name="40% - Accent2 3 2 2" xfId="261"/>
    <cellStyle name="40% - Accent2 3 3" xfId="262"/>
    <cellStyle name="40% - Accent2 3 4" xfId="263"/>
    <cellStyle name="40% - Accent2 4" xfId="264"/>
    <cellStyle name="40% - Accent2 4 2" xfId="265"/>
    <cellStyle name="40% - Accent2 4 2 2" xfId="266"/>
    <cellStyle name="40% - Accent2 4 3" xfId="267"/>
    <cellStyle name="40% - Accent2 5" xfId="268"/>
    <cellStyle name="40% - Accent2 5 2" xfId="269"/>
    <cellStyle name="40% - Accent2 5 2 2" xfId="270"/>
    <cellStyle name="40% - Accent2 5 3" xfId="271"/>
    <cellStyle name="40% - Accent3" xfId="30" builtinId="39" customBuiltin="1"/>
    <cellStyle name="40% - Accent3 2" xfId="272"/>
    <cellStyle name="40% - Accent3 2 2" xfId="273"/>
    <cellStyle name="40% - Accent3 2 2 2" xfId="274"/>
    <cellStyle name="40% - Accent3 2 2 3" xfId="275"/>
    <cellStyle name="40% - Accent3 2 3" xfId="276"/>
    <cellStyle name="40% - Accent3 2 4" xfId="277"/>
    <cellStyle name="40% - Accent3 3" xfId="278"/>
    <cellStyle name="40% - Accent3 3 2" xfId="279"/>
    <cellStyle name="40% - Accent3 3 2 2" xfId="280"/>
    <cellStyle name="40% - Accent3 3 3" xfId="281"/>
    <cellStyle name="40% - Accent3 3 4" xfId="282"/>
    <cellStyle name="40% - Accent3 4" xfId="283"/>
    <cellStyle name="40% - Accent3 4 2" xfId="284"/>
    <cellStyle name="40% - Accent3 4 2 2" xfId="285"/>
    <cellStyle name="40% - Accent3 4 3" xfId="286"/>
    <cellStyle name="40% - Accent3 5" xfId="287"/>
    <cellStyle name="40% - Accent3 5 2" xfId="288"/>
    <cellStyle name="40% - Accent3 5 2 2" xfId="289"/>
    <cellStyle name="40% - Accent3 5 3" xfId="290"/>
    <cellStyle name="40% - Accent4" xfId="34" builtinId="43" customBuiltin="1"/>
    <cellStyle name="40% - Accent4 2" xfId="291"/>
    <cellStyle name="40% - Accent4 2 2" xfId="292"/>
    <cellStyle name="40% - Accent4 2 2 2" xfId="293"/>
    <cellStyle name="40% - Accent4 2 2 3" xfId="294"/>
    <cellStyle name="40% - Accent4 2 3" xfId="295"/>
    <cellStyle name="40% - Accent4 2 4" xfId="296"/>
    <cellStyle name="40% - Accent4 3" xfId="297"/>
    <cellStyle name="40% - Accent4 3 2" xfId="298"/>
    <cellStyle name="40% - Accent4 3 2 2" xfId="299"/>
    <cellStyle name="40% - Accent4 3 3" xfId="300"/>
    <cellStyle name="40% - Accent4 3 4" xfId="301"/>
    <cellStyle name="40% - Accent4 4" xfId="302"/>
    <cellStyle name="40% - Accent4 4 2" xfId="303"/>
    <cellStyle name="40% - Accent4 4 2 2" xfId="304"/>
    <cellStyle name="40% - Accent4 4 3" xfId="305"/>
    <cellStyle name="40% - Accent4 5" xfId="306"/>
    <cellStyle name="40% - Accent4 5 2" xfId="307"/>
    <cellStyle name="40% - Accent4 5 2 2" xfId="308"/>
    <cellStyle name="40% - Accent4 5 3" xfId="309"/>
    <cellStyle name="40% - Accent5" xfId="38" builtinId="47" customBuiltin="1"/>
    <cellStyle name="40% - Accent5 2" xfId="310"/>
    <cellStyle name="40% - Accent5 2 2" xfId="311"/>
    <cellStyle name="40% - Accent5 2 2 2" xfId="312"/>
    <cellStyle name="40% - Accent5 2 2 3" xfId="313"/>
    <cellStyle name="40% - Accent5 2 3" xfId="314"/>
    <cellStyle name="40% - Accent5 2 4" xfId="315"/>
    <cellStyle name="40% - Accent5 3" xfId="316"/>
    <cellStyle name="40% - Accent5 3 2" xfId="317"/>
    <cellStyle name="40% - Accent5 3 2 2" xfId="318"/>
    <cellStyle name="40% - Accent5 3 3" xfId="319"/>
    <cellStyle name="40% - Accent5 3 4" xfId="320"/>
    <cellStyle name="40% - Accent5 4" xfId="321"/>
    <cellStyle name="40% - Accent5 4 2" xfId="322"/>
    <cellStyle name="40% - Accent5 4 2 2" xfId="323"/>
    <cellStyle name="40% - Accent5 4 3" xfId="324"/>
    <cellStyle name="40% - Accent5 5" xfId="325"/>
    <cellStyle name="40% - Accent5 5 2" xfId="326"/>
    <cellStyle name="40% - Accent5 5 2 2" xfId="327"/>
    <cellStyle name="40% - Accent5 5 3" xfId="328"/>
    <cellStyle name="40% - Accent6" xfId="42" builtinId="51" customBuiltin="1"/>
    <cellStyle name="40% - Accent6 2" xfId="329"/>
    <cellStyle name="40% - Accent6 2 2" xfId="330"/>
    <cellStyle name="40% - Accent6 2 2 2" xfId="331"/>
    <cellStyle name="40% - Accent6 2 2 3" xfId="332"/>
    <cellStyle name="40% - Accent6 2 3" xfId="333"/>
    <cellStyle name="40% - Accent6 2 4" xfId="334"/>
    <cellStyle name="40% - Accent6 3" xfId="335"/>
    <cellStyle name="40% - Accent6 3 2" xfId="336"/>
    <cellStyle name="40% - Accent6 3 2 2" xfId="337"/>
    <cellStyle name="40% - Accent6 3 3" xfId="338"/>
    <cellStyle name="40% - Accent6 3 4" xfId="339"/>
    <cellStyle name="40% - Accent6 4" xfId="340"/>
    <cellStyle name="40% - Accent6 4 2" xfId="341"/>
    <cellStyle name="40% - Accent6 4 2 2" xfId="342"/>
    <cellStyle name="40% - Accent6 4 3" xfId="343"/>
    <cellStyle name="40% - Accent6 5" xfId="344"/>
    <cellStyle name="40% - Accent6 5 2" xfId="345"/>
    <cellStyle name="40% - Accent6 5 2 2" xfId="346"/>
    <cellStyle name="40% - Accent6 5 3" xfId="347"/>
    <cellStyle name="40% - アクセント 1" xfId="348"/>
    <cellStyle name="40% - アクセント 2" xfId="349"/>
    <cellStyle name="40% - アクセント 3" xfId="350"/>
    <cellStyle name="40% - アクセント 4" xfId="351"/>
    <cellStyle name="40% - アクセント 5" xfId="352"/>
    <cellStyle name="40% - アクセント 6" xfId="353"/>
    <cellStyle name="60 % - Accent1" xfId="354"/>
    <cellStyle name="60 % - Accent2" xfId="355"/>
    <cellStyle name="60 % - Accent3" xfId="356"/>
    <cellStyle name="60 % - Accent4" xfId="357"/>
    <cellStyle name="60 % - Accent5" xfId="358"/>
    <cellStyle name="60 % - Accent6" xfId="359"/>
    <cellStyle name="60% - Accent1" xfId="23" builtinId="32" customBuiltin="1"/>
    <cellStyle name="60% - Accent1 2" xfId="360"/>
    <cellStyle name="60% - Accent1 2 2" xfId="361"/>
    <cellStyle name="60% - Accent1 3" xfId="362"/>
    <cellStyle name="60% - Accent1 3 2" xfId="363"/>
    <cellStyle name="60% - Accent1 4" xfId="364"/>
    <cellStyle name="60% - Accent1 4 2" xfId="365"/>
    <cellStyle name="60% - Accent1 5" xfId="366"/>
    <cellStyle name="60% - Accent1 5 2" xfId="367"/>
    <cellStyle name="60% - Accent2" xfId="27" builtinId="36" customBuiltin="1"/>
    <cellStyle name="60% - Accent2 2" xfId="368"/>
    <cellStyle name="60% - Accent2 2 2" xfId="369"/>
    <cellStyle name="60% - Accent2 3" xfId="370"/>
    <cellStyle name="60% - Accent2 3 2" xfId="371"/>
    <cellStyle name="60% - Accent2 4" xfId="372"/>
    <cellStyle name="60% - Accent2 4 2" xfId="373"/>
    <cellStyle name="60% - Accent2 5" xfId="374"/>
    <cellStyle name="60% - Accent2 5 2" xfId="375"/>
    <cellStyle name="60% - Accent3" xfId="31" builtinId="40" customBuiltin="1"/>
    <cellStyle name="60% - Accent3 2" xfId="376"/>
    <cellStyle name="60% - Accent3 2 2" xfId="377"/>
    <cellStyle name="60% - Accent3 3" xfId="378"/>
    <cellStyle name="60% - Accent3 3 2" xfId="379"/>
    <cellStyle name="60% - Accent3 4" xfId="380"/>
    <cellStyle name="60% - Accent3 4 2" xfId="381"/>
    <cellStyle name="60% - Accent3 5" xfId="382"/>
    <cellStyle name="60% - Accent3 5 2" xfId="383"/>
    <cellStyle name="60% - Accent4" xfId="35" builtinId="44" customBuiltin="1"/>
    <cellStyle name="60% - Accent4 2" xfId="384"/>
    <cellStyle name="60% - Accent4 2 2" xfId="385"/>
    <cellStyle name="60% - Accent4 3" xfId="386"/>
    <cellStyle name="60% - Accent4 3 2" xfId="387"/>
    <cellStyle name="60% - Accent4 4" xfId="388"/>
    <cellStyle name="60% - Accent4 4 2" xfId="389"/>
    <cellStyle name="60% - Accent4 5" xfId="390"/>
    <cellStyle name="60% - Accent4 5 2" xfId="391"/>
    <cellStyle name="60% - Accent5" xfId="39" builtinId="48" customBuiltin="1"/>
    <cellStyle name="60% - Accent5 2" xfId="392"/>
    <cellStyle name="60% - Accent5 2 2" xfId="393"/>
    <cellStyle name="60% - Accent5 3" xfId="394"/>
    <cellStyle name="60% - Accent5 3 2" xfId="395"/>
    <cellStyle name="60% - Accent5 4" xfId="396"/>
    <cellStyle name="60% - Accent5 4 2" xfId="397"/>
    <cellStyle name="60% - Accent5 5" xfId="398"/>
    <cellStyle name="60% - Accent5 5 2" xfId="399"/>
    <cellStyle name="60% - Accent6" xfId="43" builtinId="52" customBuiltin="1"/>
    <cellStyle name="60% - Accent6 2" xfId="400"/>
    <cellStyle name="60% - Accent6 2 2" xfId="401"/>
    <cellStyle name="60% - Accent6 3" xfId="402"/>
    <cellStyle name="60% - Accent6 3 2" xfId="403"/>
    <cellStyle name="60% - Accent6 4" xfId="404"/>
    <cellStyle name="60% - Accent6 4 2" xfId="405"/>
    <cellStyle name="60% - Accent6 5" xfId="406"/>
    <cellStyle name="60% - Accent6 5 2" xfId="407"/>
    <cellStyle name="60% - アクセント 1" xfId="408"/>
    <cellStyle name="60% - アクセント 2" xfId="409"/>
    <cellStyle name="60% - アクセント 3" xfId="410"/>
    <cellStyle name="60% - アクセント 4" xfId="411"/>
    <cellStyle name="60% - アクセント 5" xfId="412"/>
    <cellStyle name="60% - アクセント 6" xfId="413"/>
    <cellStyle name="Accent1" xfId="20" builtinId="29" customBuiltin="1"/>
    <cellStyle name="Accent1 2" xfId="414"/>
    <cellStyle name="Accent1 2 2" xfId="415"/>
    <cellStyle name="Accent1 3" xfId="416"/>
    <cellStyle name="Accent1 3 2" xfId="417"/>
    <cellStyle name="Accent1 4" xfId="418"/>
    <cellStyle name="Accent1 4 2" xfId="419"/>
    <cellStyle name="Accent1 5" xfId="420"/>
    <cellStyle name="Accent1 5 2" xfId="421"/>
    <cellStyle name="Accent1 6" xfId="422"/>
    <cellStyle name="Accent1 7" xfId="423"/>
    <cellStyle name="Accent2" xfId="24" builtinId="33" customBuiltin="1"/>
    <cellStyle name="Accent2 2" xfId="424"/>
    <cellStyle name="Accent2 2 2" xfId="425"/>
    <cellStyle name="Accent2 3" xfId="426"/>
    <cellStyle name="Accent2 3 2" xfId="427"/>
    <cellStyle name="Accent2 4" xfId="428"/>
    <cellStyle name="Accent2 4 2" xfId="429"/>
    <cellStyle name="Accent2 5" xfId="430"/>
    <cellStyle name="Accent2 5 2" xfId="431"/>
    <cellStyle name="Accent2 6" xfId="432"/>
    <cellStyle name="Accent2 7" xfId="433"/>
    <cellStyle name="Accent3" xfId="28" builtinId="37" customBuiltin="1"/>
    <cellStyle name="Accent3 2" xfId="434"/>
    <cellStyle name="Accent3 2 2" xfId="435"/>
    <cellStyle name="Accent3 3" xfId="436"/>
    <cellStyle name="Accent3 3 2" xfId="437"/>
    <cellStyle name="Accent3 4" xfId="438"/>
    <cellStyle name="Accent3 4 2" xfId="439"/>
    <cellStyle name="Accent3 5" xfId="440"/>
    <cellStyle name="Accent3 5 2" xfId="441"/>
    <cellStyle name="Accent3 6" xfId="442"/>
    <cellStyle name="Accent3 7" xfId="443"/>
    <cellStyle name="Accent4" xfId="32" builtinId="41" customBuiltin="1"/>
    <cellStyle name="Accent4 2" xfId="444"/>
    <cellStyle name="Accent4 2 2" xfId="445"/>
    <cellStyle name="Accent4 3" xfId="446"/>
    <cellStyle name="Accent4 3 2" xfId="447"/>
    <cellStyle name="Accent4 4" xfId="448"/>
    <cellStyle name="Accent4 4 2" xfId="449"/>
    <cellStyle name="Accent4 5" xfId="450"/>
    <cellStyle name="Accent4 5 2" xfId="451"/>
    <cellStyle name="Accent4 6" xfId="452"/>
    <cellStyle name="Accent4 7" xfId="453"/>
    <cellStyle name="Accent5" xfId="36" builtinId="45" customBuiltin="1"/>
    <cellStyle name="Accent5 2" xfId="454"/>
    <cellStyle name="Accent5 2 2" xfId="455"/>
    <cellStyle name="Accent5 3" xfId="456"/>
    <cellStyle name="Accent5 3 2" xfId="457"/>
    <cellStyle name="Accent5 4" xfId="458"/>
    <cellStyle name="Accent5 4 2" xfId="459"/>
    <cellStyle name="Accent5 5" xfId="460"/>
    <cellStyle name="Accent5 5 2" xfId="461"/>
    <cellStyle name="Accent5 6" xfId="462"/>
    <cellStyle name="Accent5 7" xfId="463"/>
    <cellStyle name="Accent6" xfId="40" builtinId="49" customBuiltin="1"/>
    <cellStyle name="Accent6 2" xfId="464"/>
    <cellStyle name="Accent6 2 2" xfId="465"/>
    <cellStyle name="Accent6 3" xfId="466"/>
    <cellStyle name="Accent6 3 2" xfId="467"/>
    <cellStyle name="Accent6 4" xfId="468"/>
    <cellStyle name="Accent6 4 2" xfId="469"/>
    <cellStyle name="Accent6 5" xfId="470"/>
    <cellStyle name="Accent6 5 2" xfId="471"/>
    <cellStyle name="Accent6 6" xfId="472"/>
    <cellStyle name="Accent6 7" xfId="473"/>
    <cellStyle name="Added to Master" xfId="66"/>
    <cellStyle name="Added to Master 2" xfId="75"/>
    <cellStyle name="Avertissement" xfId="474"/>
    <cellStyle name="Bad" xfId="9" builtinId="27" customBuiltin="1"/>
    <cellStyle name="Bad 2" xfId="475"/>
    <cellStyle name="Bad 2 2" xfId="476"/>
    <cellStyle name="Bad 3" xfId="477"/>
    <cellStyle name="Bad 3 2" xfId="478"/>
    <cellStyle name="Bad 4" xfId="479"/>
    <cellStyle name="Bad 4 2" xfId="480"/>
    <cellStyle name="Bad 5" xfId="481"/>
    <cellStyle name="Bad 5 2" xfId="482"/>
    <cellStyle name="Calcul" xfId="483"/>
    <cellStyle name="Calcul 2" xfId="484"/>
    <cellStyle name="Calculation" xfId="13" builtinId="22" customBuiltin="1"/>
    <cellStyle name="Calculation 2" xfId="485"/>
    <cellStyle name="Calculation 2 10" xfId="1790"/>
    <cellStyle name="Calculation 2 2" xfId="486"/>
    <cellStyle name="Calculation 2 2 2" xfId="487"/>
    <cellStyle name="Calculation 2 2 2 2" xfId="1745"/>
    <cellStyle name="Calculation 2 2 3" xfId="1747"/>
    <cellStyle name="Calculation 2 2 4" xfId="1746"/>
    <cellStyle name="Calculation 2 2 5" xfId="1750"/>
    <cellStyle name="Calculation 2 2 6" xfId="1738"/>
    <cellStyle name="Calculation 2 2 7" xfId="1753"/>
    <cellStyle name="Calculation 2 2 8" xfId="1775"/>
    <cellStyle name="Calculation 2 2 9" xfId="1695"/>
    <cellStyle name="Calculation 2 3" xfId="488"/>
    <cellStyle name="Calculation 2 4" xfId="1736"/>
    <cellStyle name="Calculation 2 5" xfId="1763"/>
    <cellStyle name="Calculation 2 6" xfId="1762"/>
    <cellStyle name="Calculation 2 7" xfId="1772"/>
    <cellStyle name="Calculation 2 8" xfId="1768"/>
    <cellStyle name="Calculation 2 9" xfId="1782"/>
    <cellStyle name="Calculation 3" xfId="489"/>
    <cellStyle name="Calculation 3 2" xfId="490"/>
    <cellStyle name="Calculation 3 2 2" xfId="491"/>
    <cellStyle name="Calculation 3 3" xfId="492"/>
    <cellStyle name="Calculation 4" xfId="493"/>
    <cellStyle name="Calculation 4 2" xfId="494"/>
    <cellStyle name="Calculation 4 2 2" xfId="495"/>
    <cellStyle name="Calculation 4 3" xfId="496"/>
    <cellStyle name="Calculation 5" xfId="497"/>
    <cellStyle name="Calculation 5 2" xfId="498"/>
    <cellStyle name="Calculation 5 2 2" xfId="499"/>
    <cellStyle name="Calculation 5 3" xfId="500"/>
    <cellStyle name="Cancelled Project?" xfId="87"/>
    <cellStyle name="Cellule liée" xfId="501"/>
    <cellStyle name="Check Cell" xfId="15" builtinId="23" customBuiltin="1"/>
    <cellStyle name="Check Cell 2" xfId="81"/>
    <cellStyle name="Check Cell 2 2" xfId="502"/>
    <cellStyle name="Check Cell 3" xfId="503"/>
    <cellStyle name="Check Cell 3 2" xfId="504"/>
    <cellStyle name="Check Cell 4" xfId="505"/>
    <cellStyle name="Check Cell 4 2" xfId="506"/>
    <cellStyle name="Check Cell 5" xfId="507"/>
    <cellStyle name="Check Cell 5 2" xfId="508"/>
    <cellStyle name="Comma" xfId="1" builtinId="3"/>
    <cellStyle name="Comma 10" xfId="509"/>
    <cellStyle name="Comma 10 2" xfId="510"/>
    <cellStyle name="Comma 10 3" xfId="1675"/>
    <cellStyle name="Comma 11" xfId="511"/>
    <cellStyle name="Comma 11 2" xfId="512"/>
    <cellStyle name="Comma 11 2 2" xfId="513"/>
    <cellStyle name="Comma 11 2 2 2" xfId="514"/>
    <cellStyle name="Comma 11 2 2 2 2" xfId="515"/>
    <cellStyle name="Comma 11 2 2 3" xfId="516"/>
    <cellStyle name="Comma 11 2 3" xfId="517"/>
    <cellStyle name="Comma 11 2 3 2" xfId="518"/>
    <cellStyle name="Comma 11 2 4" xfId="519"/>
    <cellStyle name="Comma 11 3" xfId="520"/>
    <cellStyle name="Comma 11 3 2" xfId="521"/>
    <cellStyle name="Comma 11 3 2 2" xfId="522"/>
    <cellStyle name="Comma 11 3 3" xfId="523"/>
    <cellStyle name="Comma 11 4" xfId="524"/>
    <cellStyle name="Comma 11 4 2" xfId="525"/>
    <cellStyle name="Comma 11 5" xfId="526"/>
    <cellStyle name="Comma 11 6" xfId="1728"/>
    <cellStyle name="Comma 12" xfId="527"/>
    <cellStyle name="Comma 13" xfId="528"/>
    <cellStyle name="Comma 2" xfId="529"/>
    <cellStyle name="Comma 2 10" xfId="530"/>
    <cellStyle name="Comma 2 11" xfId="531"/>
    <cellStyle name="Comma 2 12" xfId="532"/>
    <cellStyle name="Comma 2 13" xfId="533"/>
    <cellStyle name="Comma 2 14" xfId="534"/>
    <cellStyle name="Comma 2 15" xfId="1678"/>
    <cellStyle name="Comma 2 2" xfId="535"/>
    <cellStyle name="Comma 2 2 2" xfId="536"/>
    <cellStyle name="Comma 2 2 3" xfId="537"/>
    <cellStyle name="Comma 2 2 4" xfId="1696"/>
    <cellStyle name="Comma 2 3" xfId="538"/>
    <cellStyle name="Comma 2 3 2" xfId="539"/>
    <cellStyle name="Comma 2 3 2 2" xfId="540"/>
    <cellStyle name="Comma 2 3 3" xfId="541"/>
    <cellStyle name="Comma 2 3 4" xfId="1788"/>
    <cellStyle name="Comma 2 4" xfId="542"/>
    <cellStyle name="Comma 2 4 2" xfId="543"/>
    <cellStyle name="Comma 2 4 3" xfId="544"/>
    <cellStyle name="Comma 2 4 4" xfId="545"/>
    <cellStyle name="Comma 2 5" xfId="546"/>
    <cellStyle name="Comma 2 5 2" xfId="547"/>
    <cellStyle name="Comma 2 6" xfId="548"/>
    <cellStyle name="Comma 2 7" xfId="549"/>
    <cellStyle name="Comma 2 8" xfId="550"/>
    <cellStyle name="Comma 2 9" xfId="551"/>
    <cellStyle name="Comma 3" xfId="552"/>
    <cellStyle name="Comma 3 2" xfId="553"/>
    <cellStyle name="Comma 3 2 2" xfId="554"/>
    <cellStyle name="Comma 3 2 3" xfId="1697"/>
    <cellStyle name="Comma 3 3" xfId="555"/>
    <cellStyle name="Comma 3 4" xfId="556"/>
    <cellStyle name="Comma 3 5" xfId="1679"/>
    <cellStyle name="Comma 4" xfId="557"/>
    <cellStyle name="Comma 4 2" xfId="558"/>
    <cellStyle name="Comma 4 2 2" xfId="559"/>
    <cellStyle name="Comma 4 2 3" xfId="560"/>
    <cellStyle name="Comma 4 3" xfId="561"/>
    <cellStyle name="Comma 4 4" xfId="562"/>
    <cellStyle name="Comma 5" xfId="563"/>
    <cellStyle name="Comma 5 2" xfId="564"/>
    <cellStyle name="Comma 5 2 2" xfId="565"/>
    <cellStyle name="Comma 5 3" xfId="566"/>
    <cellStyle name="Comma 5 4" xfId="567"/>
    <cellStyle name="Comma 5 5" xfId="1680"/>
    <cellStyle name="Comma 6" xfId="568"/>
    <cellStyle name="Comma 6 2" xfId="569"/>
    <cellStyle name="Comma 6 2 2" xfId="570"/>
    <cellStyle name="Comma 6 2 2 2" xfId="571"/>
    <cellStyle name="Comma 6 2 2 3" xfId="572"/>
    <cellStyle name="Comma 6 2 3" xfId="573"/>
    <cellStyle name="Comma 6 3" xfId="574"/>
    <cellStyle name="Comma 6 3 2" xfId="575"/>
    <cellStyle name="Comma 6 3 2 2" xfId="576"/>
    <cellStyle name="Comma 6 3 3" xfId="577"/>
    <cellStyle name="Comma 6 3 4" xfId="578"/>
    <cellStyle name="Comma 6 4" xfId="579"/>
    <cellStyle name="Comma 6 4 2" xfId="580"/>
    <cellStyle name="Comma 6 5" xfId="581"/>
    <cellStyle name="Comma 7" xfId="582"/>
    <cellStyle name="Comma 7 2" xfId="583"/>
    <cellStyle name="Comma 7 2 2" xfId="584"/>
    <cellStyle name="Comma 7 3" xfId="585"/>
    <cellStyle name="Comma 8" xfId="586"/>
    <cellStyle name="Comma 8 2" xfId="587"/>
    <cellStyle name="Comma 8 2 2" xfId="588"/>
    <cellStyle name="Comma 8 2 3" xfId="1698"/>
    <cellStyle name="Comma 8 3" xfId="589"/>
    <cellStyle name="Comma 8 4" xfId="1681"/>
    <cellStyle name="Comma 9" xfId="590"/>
    <cellStyle name="Comma 9 2" xfId="591"/>
    <cellStyle name="Comma 9 2 2" xfId="1699"/>
    <cellStyle name="Comma 9 3" xfId="592"/>
    <cellStyle name="Comma 9 4" xfId="1682"/>
    <cellStyle name="Commentaire" xfId="593"/>
    <cellStyle name="Commentaire 2" xfId="594"/>
    <cellStyle name="Commentaire 2 2" xfId="595"/>
    <cellStyle name="Commentaire 3" xfId="596"/>
    <cellStyle name="Conflicts on MW with EIA" xfId="51"/>
    <cellStyle name="Currency" xfId="1793" builtinId="4"/>
    <cellStyle name="Currency 2" xfId="597"/>
    <cellStyle name="Currency 2 10" xfId="598"/>
    <cellStyle name="Currency 2 11" xfId="599"/>
    <cellStyle name="Currency 2 12" xfId="600"/>
    <cellStyle name="Currency 2 13" xfId="601"/>
    <cellStyle name="Currency 2 14" xfId="602"/>
    <cellStyle name="Currency 2 2" xfId="603"/>
    <cellStyle name="Currency 2 2 2" xfId="604"/>
    <cellStyle name="Currency 2 2 3" xfId="605"/>
    <cellStyle name="Currency 2 2 4" xfId="606"/>
    <cellStyle name="Currency 2 3" xfId="607"/>
    <cellStyle name="Currency 2 3 2" xfId="608"/>
    <cellStyle name="Currency 2 3 3" xfId="609"/>
    <cellStyle name="Currency 2 3 4" xfId="610"/>
    <cellStyle name="Currency 2 4" xfId="611"/>
    <cellStyle name="Currency 2 4 2" xfId="612"/>
    <cellStyle name="Currency 2 4 3" xfId="613"/>
    <cellStyle name="Currency 2 5" xfId="614"/>
    <cellStyle name="Currency 2 6" xfId="615"/>
    <cellStyle name="Currency 2 7" xfId="616"/>
    <cellStyle name="Currency 2 8" xfId="617"/>
    <cellStyle name="Currency 2 9" xfId="618"/>
    <cellStyle name="Currency 3" xfId="619"/>
    <cellStyle name="Currency 3 2" xfId="620"/>
    <cellStyle name="Currency 4" xfId="1729"/>
    <cellStyle name="Developer Verified" xfId="47"/>
    <cellStyle name="Developer Verified 2" xfId="76"/>
    <cellStyle name="Developer Verified 3" xfId="621"/>
    <cellStyle name="Developer/OEM will not verify" xfId="45"/>
    <cellStyle name="EIA Change 2011" xfId="57"/>
    <cellStyle name="Entrée" xfId="622"/>
    <cellStyle name="Entrée 2" xfId="623"/>
    <cellStyle name="Euro" xfId="624"/>
    <cellStyle name="Euro 2" xfId="625"/>
    <cellStyle name="Euro 3" xfId="626"/>
    <cellStyle name="Excel Built-in Normal" xfId="627"/>
    <cellStyle name="Excel Built-in Normal 2" xfId="628"/>
    <cellStyle name="Excel File Created" xfId="629"/>
    <cellStyle name="Explanatory Text" xfId="18" builtinId="53" customBuiltin="1"/>
    <cellStyle name="Explanatory Text 2" xfId="630"/>
    <cellStyle name="Explanatory Text 2 2" xfId="631"/>
    <cellStyle name="Explanatory Text 3" xfId="632"/>
    <cellStyle name="Explanatory Text 3 2" xfId="633"/>
    <cellStyle name="Explanatory Text 4" xfId="634"/>
    <cellStyle name="Explanatory Text 4 2" xfId="635"/>
    <cellStyle name="Explanatory Text 5" xfId="636"/>
    <cellStyle name="Explanatory Text 5 2" xfId="637"/>
    <cellStyle name="FERC data available" xfId="67"/>
    <cellStyle name="FERC Entry Blank" xfId="638"/>
    <cellStyle name="Good" xfId="8" builtinId="26" customBuiltin="1"/>
    <cellStyle name="Good 2" xfId="639"/>
    <cellStyle name="Good 2 2" xfId="640"/>
    <cellStyle name="Good 3" xfId="641"/>
    <cellStyle name="Good 3 2" xfId="642"/>
    <cellStyle name="Good 4" xfId="643"/>
    <cellStyle name="Good 4 2" xfId="644"/>
    <cellStyle name="Good 5" xfId="645"/>
    <cellStyle name="Good 5 2" xfId="646"/>
    <cellStyle name="Good 6" xfId="647"/>
    <cellStyle name="Good 7" xfId="648"/>
    <cellStyle name="Have reached out. Waiting on Response" xfId="48"/>
    <cellStyle name="Have reached out. Waiting on Response 2" xfId="649"/>
    <cellStyle name="Have reached out. Waiting on Response 3" xfId="650"/>
    <cellStyle name="Heading 1" xfId="4" builtinId="16" customBuiltin="1"/>
    <cellStyle name="Heading 1 2" xfId="651"/>
    <cellStyle name="Heading 1 2 2" xfId="652"/>
    <cellStyle name="Heading 1 3" xfId="653"/>
    <cellStyle name="Heading 1 3 2" xfId="654"/>
    <cellStyle name="Heading 1 4" xfId="655"/>
    <cellStyle name="Heading 1 4 2" xfId="656"/>
    <cellStyle name="Heading 1 5" xfId="657"/>
    <cellStyle name="Heading 1 5 2" xfId="658"/>
    <cellStyle name="Heading 2" xfId="5" builtinId="17" customBuiltin="1"/>
    <cellStyle name="Heading 2 2" xfId="659"/>
    <cellStyle name="Heading 2 2 2" xfId="660"/>
    <cellStyle name="Heading 2 3" xfId="661"/>
    <cellStyle name="Heading 2 3 2" xfId="662"/>
    <cellStyle name="Heading 2 4" xfId="663"/>
    <cellStyle name="Heading 2 4 2" xfId="664"/>
    <cellStyle name="Heading 2 5" xfId="665"/>
    <cellStyle name="Heading 2 5 2" xfId="666"/>
    <cellStyle name="Heading 3" xfId="6" builtinId="18" customBuiltin="1"/>
    <cellStyle name="Heading 3 2" xfId="667"/>
    <cellStyle name="Heading 3 2 2" xfId="668"/>
    <cellStyle name="Heading 3 3" xfId="669"/>
    <cellStyle name="Heading 3 3 2" xfId="670"/>
    <cellStyle name="Heading 3 4" xfId="671"/>
    <cellStyle name="Heading 3 4 2" xfId="672"/>
    <cellStyle name="Heading 3 5" xfId="673"/>
    <cellStyle name="Heading 3 5 2" xfId="674"/>
    <cellStyle name="Heading 4" xfId="7" builtinId="19" customBuiltin="1"/>
    <cellStyle name="Heading 4 2" xfId="675"/>
    <cellStyle name="Heading 4 2 2" xfId="676"/>
    <cellStyle name="Heading 4 3" xfId="677"/>
    <cellStyle name="Heading 4 3 2" xfId="678"/>
    <cellStyle name="Heading 4 4" xfId="679"/>
    <cellStyle name="Heading 4 4 2" xfId="680"/>
    <cellStyle name="Heading 4 5" xfId="681"/>
    <cellStyle name="Heading 4 5 2" xfId="682"/>
    <cellStyle name="Hyperlink 2" xfId="683"/>
    <cellStyle name="Hyperlink 2 2" xfId="684"/>
    <cellStyle name="Hyperlink 2 2 2" xfId="685"/>
    <cellStyle name="Hyperlink 2 3" xfId="686"/>
    <cellStyle name="Hyperlink 2 4" xfId="687"/>
    <cellStyle name="Hyperlink 2 5" xfId="1683"/>
    <cellStyle name="Hyperlink 3" xfId="688"/>
    <cellStyle name="Hyperlink 3 2" xfId="689"/>
    <cellStyle name="Hyperlink 3 3" xfId="1684"/>
    <cellStyle name="Hyperlink 4" xfId="690"/>
    <cellStyle name="Hyperlink 4 2" xfId="691"/>
    <cellStyle name="Hyperlink 4 3" xfId="1685"/>
    <cellStyle name="Hyperlink 5" xfId="692"/>
    <cellStyle name="Input" xfId="11" builtinId="20" customBuiltin="1"/>
    <cellStyle name="Input 2" xfId="693"/>
    <cellStyle name="Input 2 10" xfId="1787"/>
    <cellStyle name="Input 2 2" xfId="694"/>
    <cellStyle name="Input 2 2 2" xfId="695"/>
    <cellStyle name="Input 2 2 2 2" xfId="1751"/>
    <cellStyle name="Input 2 2 3" xfId="1724"/>
    <cellStyle name="Input 2 2 4" xfId="1755"/>
    <cellStyle name="Input 2 2 5" xfId="1779"/>
    <cellStyle name="Input 2 2 6" xfId="1741"/>
    <cellStyle name="Input 2 2 7" xfId="1756"/>
    <cellStyle name="Input 2 2 8" xfId="1725"/>
    <cellStyle name="Input 2 2 9" xfId="1700"/>
    <cellStyle name="Input 2 3" xfId="696"/>
    <cellStyle name="Input 2 4" xfId="1733"/>
    <cellStyle name="Input 2 5" xfId="1720"/>
    <cellStyle name="Input 2 6" xfId="1723"/>
    <cellStyle name="Input 2 7" xfId="1749"/>
    <cellStyle name="Input 2 8" xfId="1767"/>
    <cellStyle name="Input 2 9" xfId="1754"/>
    <cellStyle name="Input 3" xfId="697"/>
    <cellStyle name="Input 3 2" xfId="698"/>
    <cellStyle name="Input 3 2 2" xfId="699"/>
    <cellStyle name="Input 3 3" xfId="700"/>
    <cellStyle name="Input 4" xfId="701"/>
    <cellStyle name="Input 4 2" xfId="702"/>
    <cellStyle name="Input 4 2 2" xfId="703"/>
    <cellStyle name="Input 4 3" xfId="704"/>
    <cellStyle name="Input 5" xfId="705"/>
    <cellStyle name="Input 5 2" xfId="706"/>
    <cellStyle name="Input 5 2 2" xfId="707"/>
    <cellStyle name="Input 5 3" xfId="708"/>
    <cellStyle name="Input 6" xfId="709"/>
    <cellStyle name="Input 6 2" xfId="710"/>
    <cellStyle name="Insatisfaisant" xfId="711"/>
    <cellStyle name="Linked Cell" xfId="14" builtinId="24" customBuiltin="1"/>
    <cellStyle name="Linked Cell 2" xfId="712"/>
    <cellStyle name="Linked Cell 2 2" xfId="713"/>
    <cellStyle name="Linked Cell 3" xfId="714"/>
    <cellStyle name="Linked Cell 3 2" xfId="715"/>
    <cellStyle name="Linked Cell 4" xfId="716"/>
    <cellStyle name="Linked Cell 4 2" xfId="717"/>
    <cellStyle name="Linked Cell 5" xfId="718"/>
    <cellStyle name="Linked Cell 5 2" xfId="719"/>
    <cellStyle name="Matches CA DB" xfId="70"/>
    <cellStyle name="Matches CA DB, different MW" xfId="65"/>
    <cellStyle name="Missing from EIA 923" xfId="62"/>
    <cellStyle name="Missing from EIA 923 2" xfId="720"/>
    <cellStyle name="MLComma0" xfId="721"/>
    <cellStyle name="MLComma0 2" xfId="722"/>
    <cellStyle name="MLComma0 2 2" xfId="723"/>
    <cellStyle name="MLDollar0" xfId="724"/>
    <cellStyle name="MLDollar0 2" xfId="725"/>
    <cellStyle name="MLDollar0 2 2" xfId="726"/>
    <cellStyle name="MLEuro0" xfId="727"/>
    <cellStyle name="MLEuro0 2" xfId="728"/>
    <cellStyle name="MLEuro0 2 2" xfId="729"/>
    <cellStyle name="MLMultiple0" xfId="730"/>
    <cellStyle name="MLMultiple0 2" xfId="731"/>
    <cellStyle name="MLMultiple0 2 2" xfId="732"/>
    <cellStyle name="MLPercent0" xfId="733"/>
    <cellStyle name="MLPercent0 2" xfId="734"/>
    <cellStyle name="MLPercent0 2 2" xfId="735"/>
    <cellStyle name="MLPound0" xfId="736"/>
    <cellStyle name="MLPound0 2" xfId="737"/>
    <cellStyle name="MLPound0 2 2" xfId="738"/>
    <cellStyle name="MLYen0" xfId="739"/>
    <cellStyle name="MLYen0 2" xfId="740"/>
    <cellStyle name="MLYen0 2 2" xfId="741"/>
    <cellStyle name="MW OK Name off" xfId="77"/>
    <cellStyle name="Needs to be fixed" xfId="85"/>
    <cellStyle name="Neutral" xfId="10" builtinId="28" customBuiltin="1"/>
    <cellStyle name="Neutral 2" xfId="742"/>
    <cellStyle name="Neutral 2 2" xfId="743"/>
    <cellStyle name="Neutral 3" xfId="744"/>
    <cellStyle name="Neutral 3 2" xfId="745"/>
    <cellStyle name="Neutral 4" xfId="746"/>
    <cellStyle name="Neutral 4 2" xfId="747"/>
    <cellStyle name="Neutral 5" xfId="748"/>
    <cellStyle name="Neutral 5 2" xfId="749"/>
    <cellStyle name="Neutral 6" xfId="750"/>
    <cellStyle name="Neutre" xfId="751"/>
    <cellStyle name="Normal" xfId="0" builtinId="0"/>
    <cellStyle name="Normal 1" xfId="86"/>
    <cellStyle name="Normal 10" xfId="752"/>
    <cellStyle name="Normal 10 10" xfId="753"/>
    <cellStyle name="Normal 10 11" xfId="754"/>
    <cellStyle name="Normal 10 12" xfId="755"/>
    <cellStyle name="Normal 10 13" xfId="756"/>
    <cellStyle name="Normal 10 14" xfId="757"/>
    <cellStyle name="Normal 10 14 2" xfId="758"/>
    <cellStyle name="Normal 10 14 3" xfId="759"/>
    <cellStyle name="Normal 10 14 4" xfId="760"/>
    <cellStyle name="Normal 10 14 5" xfId="761"/>
    <cellStyle name="Normal 10 15" xfId="762"/>
    <cellStyle name="Normal 10 16" xfId="763"/>
    <cellStyle name="Normal 10 17" xfId="764"/>
    <cellStyle name="Normal 10 18" xfId="765"/>
    <cellStyle name="Normal 10 19" xfId="766"/>
    <cellStyle name="Normal 10 2" xfId="53"/>
    <cellStyle name="Normal 10 2 2" xfId="767"/>
    <cellStyle name="Normal 10 2 2 2" xfId="768"/>
    <cellStyle name="Normal 10 2 2 3" xfId="769"/>
    <cellStyle name="Normal 10 2 3" xfId="770"/>
    <cellStyle name="Normal 10 2 3 2" xfId="771"/>
    <cellStyle name="Normal 10 2 4" xfId="772"/>
    <cellStyle name="Normal 10 2 4 2" xfId="773"/>
    <cellStyle name="Normal 10 20" xfId="774"/>
    <cellStyle name="Normal 10 21" xfId="775"/>
    <cellStyle name="Normal 10 22" xfId="776"/>
    <cellStyle name="Normal 10 23" xfId="777"/>
    <cellStyle name="Normal 10 24" xfId="778"/>
    <cellStyle name="Normal 10 25" xfId="779"/>
    <cellStyle name="Normal 10 26" xfId="780"/>
    <cellStyle name="Normal 10 27" xfId="781"/>
    <cellStyle name="Normal 10 28" xfId="782"/>
    <cellStyle name="Normal 10 29" xfId="783"/>
    <cellStyle name="Normal 10 3" xfId="784"/>
    <cellStyle name="Normal 10 3 2" xfId="785"/>
    <cellStyle name="Normal 10 3 2 2" xfId="786"/>
    <cellStyle name="Normal 10 3 3" xfId="787"/>
    <cellStyle name="Normal 10 3 4" xfId="788"/>
    <cellStyle name="Normal 10 30" xfId="789"/>
    <cellStyle name="Normal 10 31" xfId="790"/>
    <cellStyle name="Normal 10 32" xfId="791"/>
    <cellStyle name="Normal 10 33" xfId="792"/>
    <cellStyle name="Normal 10 34" xfId="793"/>
    <cellStyle name="Normal 10 35" xfId="794"/>
    <cellStyle name="Normal 10 36" xfId="795"/>
    <cellStyle name="Normal 10 37" xfId="796"/>
    <cellStyle name="Normal 10 38" xfId="797"/>
    <cellStyle name="Normal 10 39" xfId="798"/>
    <cellStyle name="Normal 10 4" xfId="799"/>
    <cellStyle name="Normal 10 4 2" xfId="800"/>
    <cellStyle name="Normal 10 4 3" xfId="801"/>
    <cellStyle name="Normal 10 40" xfId="802"/>
    <cellStyle name="Normal 10 5" xfId="803"/>
    <cellStyle name="Normal 10 5 2" xfId="804"/>
    <cellStyle name="Normal 10 5 3" xfId="805"/>
    <cellStyle name="Normal 10 6" xfId="806"/>
    <cellStyle name="Normal 10 6 2" xfId="807"/>
    <cellStyle name="Normal 10 6 3" xfId="808"/>
    <cellStyle name="Normal 10 7" xfId="809"/>
    <cellStyle name="Normal 10 7 2" xfId="810"/>
    <cellStyle name="Normal 10 7 2 2" xfId="811"/>
    <cellStyle name="Normal 10 8" xfId="812"/>
    <cellStyle name="Normal 10 9" xfId="813"/>
    <cellStyle name="Normal 100" xfId="814"/>
    <cellStyle name="Normal 101" xfId="815"/>
    <cellStyle name="Normal 102" xfId="816"/>
    <cellStyle name="Normal 103" xfId="817"/>
    <cellStyle name="Normal 104" xfId="818"/>
    <cellStyle name="Normal 105" xfId="819"/>
    <cellStyle name="Normal 106" xfId="820"/>
    <cellStyle name="Normal 107" xfId="821"/>
    <cellStyle name="Normal 108" xfId="822"/>
    <cellStyle name="Normal 109" xfId="823"/>
    <cellStyle name="Normal 11" xfId="72"/>
    <cellStyle name="Normal 11 10" xfId="824"/>
    <cellStyle name="Normal 11 11" xfId="825"/>
    <cellStyle name="Normal 11 12" xfId="826"/>
    <cellStyle name="Normal 11 2" xfId="827"/>
    <cellStyle name="Normal 11 2 2" xfId="828"/>
    <cellStyle name="Normal 11 2 3" xfId="829"/>
    <cellStyle name="Normal 11 2 4" xfId="830"/>
    <cellStyle name="Normal 11 3" xfId="831"/>
    <cellStyle name="Normal 11 3 2" xfId="832"/>
    <cellStyle name="Normal 11 4" xfId="833"/>
    <cellStyle name="Normal 11 4 2" xfId="834"/>
    <cellStyle name="Normal 11 4 2 2" xfId="835"/>
    <cellStyle name="Normal 11 4 2 2 2" xfId="836"/>
    <cellStyle name="Normal 11 4 2 3" xfId="837"/>
    <cellStyle name="Normal 11 4 3" xfId="838"/>
    <cellStyle name="Normal 11 4 3 2" xfId="839"/>
    <cellStyle name="Normal 11 4 4" xfId="840"/>
    <cellStyle name="Normal 11 4 5" xfId="841"/>
    <cellStyle name="Normal 11 5" xfId="842"/>
    <cellStyle name="Normal 11 5 2" xfId="843"/>
    <cellStyle name="Normal 11 5 2 2" xfId="844"/>
    <cellStyle name="Normal 11 5 3" xfId="845"/>
    <cellStyle name="Normal 11 5 4" xfId="846"/>
    <cellStyle name="Normal 11 6" xfId="847"/>
    <cellStyle name="Normal 11 6 2" xfId="848"/>
    <cellStyle name="Normal 11 6 3" xfId="849"/>
    <cellStyle name="Normal 11 7" xfId="850"/>
    <cellStyle name="Normal 11 7 2" xfId="851"/>
    <cellStyle name="Normal 11 8" xfId="852"/>
    <cellStyle name="Normal 11 8 2" xfId="853"/>
    <cellStyle name="Normal 11 9" xfId="854"/>
    <cellStyle name="Normal 110" xfId="855"/>
    <cellStyle name="Normal 111" xfId="856"/>
    <cellStyle name="Normal 112" xfId="857"/>
    <cellStyle name="Normal 113" xfId="858"/>
    <cellStyle name="Normal 114" xfId="859"/>
    <cellStyle name="Normal 115" xfId="860"/>
    <cellStyle name="Normal 116" xfId="861"/>
    <cellStyle name="Normal 117" xfId="862"/>
    <cellStyle name="Normal 118" xfId="863"/>
    <cellStyle name="Normal 119" xfId="864"/>
    <cellStyle name="Normal 12" xfId="865"/>
    <cellStyle name="Normal 12 2" xfId="92"/>
    <cellStyle name="Normal 12 2 2" xfId="866"/>
    <cellStyle name="Normal 12 2 3" xfId="1701"/>
    <cellStyle name="Normal 12 3" xfId="867"/>
    <cellStyle name="Normal 12 4" xfId="868"/>
    <cellStyle name="Normal 12 5" xfId="869"/>
    <cellStyle name="Normal 12 5 2" xfId="870"/>
    <cellStyle name="Normal 12 6" xfId="871"/>
    <cellStyle name="Normal 120" xfId="872"/>
    <cellStyle name="Normal 121" xfId="873"/>
    <cellStyle name="Normal 122" xfId="874"/>
    <cellStyle name="Normal 123" xfId="875"/>
    <cellStyle name="Normal 124" xfId="876"/>
    <cellStyle name="Normal 125" xfId="877"/>
    <cellStyle name="Normal 126" xfId="878"/>
    <cellStyle name="Normal 127" xfId="879"/>
    <cellStyle name="Normal 128" xfId="880"/>
    <cellStyle name="Normal 129" xfId="881"/>
    <cellStyle name="Normal 13" xfId="63"/>
    <cellStyle name="Normal 13 10" xfId="882"/>
    <cellStyle name="Normal 13 11" xfId="883"/>
    <cellStyle name="Normal 13 12" xfId="1686"/>
    <cellStyle name="Normal 13 2" xfId="44"/>
    <cellStyle name="Normal 13 2 2" xfId="884"/>
    <cellStyle name="Normal 13 2 3" xfId="885"/>
    <cellStyle name="Normal 13 2 4" xfId="1702"/>
    <cellStyle name="Normal 13 3" xfId="886"/>
    <cellStyle name="Normal 13 3 2" xfId="887"/>
    <cellStyle name="Normal 13 4" xfId="888"/>
    <cellStyle name="Normal 13 5" xfId="889"/>
    <cellStyle name="Normal 13 6" xfId="890"/>
    <cellStyle name="Normal 13 7" xfId="891"/>
    <cellStyle name="Normal 13 8" xfId="892"/>
    <cellStyle name="Normal 13 9" xfId="893"/>
    <cellStyle name="Normal 130" xfId="894"/>
    <cellStyle name="Normal 131" xfId="895"/>
    <cellStyle name="Normal 132" xfId="896"/>
    <cellStyle name="Normal 133" xfId="897"/>
    <cellStyle name="Normal 134" xfId="898"/>
    <cellStyle name="Normal 135" xfId="899"/>
    <cellStyle name="Normal 136" xfId="900"/>
    <cellStyle name="Normal 137" xfId="901"/>
    <cellStyle name="Normal 138" xfId="902"/>
    <cellStyle name="Normal 139" xfId="903"/>
    <cellStyle name="Normal 14" xfId="904"/>
    <cellStyle name="Normal 14 10" xfId="905"/>
    <cellStyle name="Normal 14 11" xfId="906"/>
    <cellStyle name="Normal 14 2" xfId="907"/>
    <cellStyle name="Normal 14 2 2" xfId="908"/>
    <cellStyle name="Normal 14 2 3" xfId="909"/>
    <cellStyle name="Normal 14 3" xfId="910"/>
    <cellStyle name="Normal 14 3 2" xfId="911"/>
    <cellStyle name="Normal 14 4" xfId="912"/>
    <cellStyle name="Normal 14 5" xfId="913"/>
    <cellStyle name="Normal 14 6" xfId="914"/>
    <cellStyle name="Normal 14 7" xfId="915"/>
    <cellStyle name="Normal 14 8" xfId="916"/>
    <cellStyle name="Normal 14 9" xfId="917"/>
    <cellStyle name="Normal 140" xfId="918"/>
    <cellStyle name="Normal 141" xfId="919"/>
    <cellStyle name="Normal 142" xfId="920"/>
    <cellStyle name="Normal 143" xfId="921"/>
    <cellStyle name="Normal 144" xfId="922"/>
    <cellStyle name="Normal 145" xfId="923"/>
    <cellStyle name="Normal 146" xfId="924"/>
    <cellStyle name="Normal 147" xfId="925"/>
    <cellStyle name="Normal 148" xfId="926"/>
    <cellStyle name="Normal 149" xfId="927"/>
    <cellStyle name="Normal 15" xfId="928"/>
    <cellStyle name="Normal 15 10" xfId="929"/>
    <cellStyle name="Normal 15 11" xfId="930"/>
    <cellStyle name="Normal 15 2" xfId="931"/>
    <cellStyle name="Normal 15 2 2" xfId="932"/>
    <cellStyle name="Normal 15 2 3" xfId="1703"/>
    <cellStyle name="Normal 15 3" xfId="933"/>
    <cellStyle name="Normal 15 4" xfId="934"/>
    <cellStyle name="Normal 15 5" xfId="935"/>
    <cellStyle name="Normal 15 6" xfId="936"/>
    <cellStyle name="Normal 15 7" xfId="937"/>
    <cellStyle name="Normal 15 8" xfId="938"/>
    <cellStyle name="Normal 15 9" xfId="939"/>
    <cellStyle name="Normal 150" xfId="940"/>
    <cellStyle name="Normal 151" xfId="941"/>
    <cellStyle name="Normal 152" xfId="942"/>
    <cellStyle name="Normal 153" xfId="943"/>
    <cellStyle name="Normal 154" xfId="944"/>
    <cellStyle name="Normal 155" xfId="945"/>
    <cellStyle name="Normal 156" xfId="946"/>
    <cellStyle name="Normal 157" xfId="947"/>
    <cellStyle name="Normal 157 2" xfId="948"/>
    <cellStyle name="Normal 157 2 2" xfId="949"/>
    <cellStyle name="Normal 157 3" xfId="950"/>
    <cellStyle name="Normal 158" xfId="951"/>
    <cellStyle name="Normal 159" xfId="952"/>
    <cellStyle name="Normal 16" xfId="953"/>
    <cellStyle name="Normal 16 2" xfId="954"/>
    <cellStyle name="Normal 16 2 2" xfId="1704"/>
    <cellStyle name="Normal 16 3" xfId="1687"/>
    <cellStyle name="Normal 160" xfId="955"/>
    <cellStyle name="Normal 161" xfId="956"/>
    <cellStyle name="Normal 162" xfId="957"/>
    <cellStyle name="Normal 162 2" xfId="958"/>
    <cellStyle name="Normal 162 2 2" xfId="959"/>
    <cellStyle name="Normal 162 3" xfId="960"/>
    <cellStyle name="Normal 163" xfId="961"/>
    <cellStyle name="Normal 163 2" xfId="962"/>
    <cellStyle name="Normal 164" xfId="963"/>
    <cellStyle name="Normal 165" xfId="964"/>
    <cellStyle name="Normal 166" xfId="965"/>
    <cellStyle name="Normal 167" xfId="966"/>
    <cellStyle name="Normal 168" xfId="967"/>
    <cellStyle name="Normal 169" xfId="968"/>
    <cellStyle name="Normal 17" xfId="969"/>
    <cellStyle name="Normal 17 2" xfId="970"/>
    <cellStyle name="Normal 17 3" xfId="1674"/>
    <cellStyle name="Normal 170" xfId="971"/>
    <cellStyle name="Normal 171" xfId="972"/>
    <cellStyle name="Normal 171 2" xfId="973"/>
    <cellStyle name="Normal 172" xfId="974"/>
    <cellStyle name="Normal 173" xfId="975"/>
    <cellStyle name="Normal 174" xfId="976"/>
    <cellStyle name="Normal 175" xfId="977"/>
    <cellStyle name="Normal 176" xfId="978"/>
    <cellStyle name="Normal 177" xfId="979"/>
    <cellStyle name="Normal 178" xfId="980"/>
    <cellStyle name="Normal 178 2" xfId="981"/>
    <cellStyle name="Normal 179" xfId="90"/>
    <cellStyle name="Normal 18" xfId="982"/>
    <cellStyle name="Normal 18 2" xfId="983"/>
    <cellStyle name="Normal 18 3" xfId="1713"/>
    <cellStyle name="Normal 19" xfId="984"/>
    <cellStyle name="Normal 19 2" xfId="985"/>
    <cellStyle name="Normal 19 2 2" xfId="986"/>
    <cellStyle name="Normal 19 2 2 2" xfId="987"/>
    <cellStyle name="Normal 19 2 2 2 2" xfId="988"/>
    <cellStyle name="Normal 19 2 2 3" xfId="989"/>
    <cellStyle name="Normal 19 2 3" xfId="990"/>
    <cellStyle name="Normal 19 2 3 2" xfId="991"/>
    <cellStyle name="Normal 19 2 4" xfId="992"/>
    <cellStyle name="Normal 19 3" xfId="993"/>
    <cellStyle name="Normal 19 3 2" xfId="994"/>
    <cellStyle name="Normal 19 3 2 2" xfId="995"/>
    <cellStyle name="Normal 19 3 3" xfId="996"/>
    <cellStyle name="Normal 19 4" xfId="997"/>
    <cellStyle name="Normal 19 4 2" xfId="998"/>
    <cellStyle name="Normal 19 5" xfId="999"/>
    <cellStyle name="Normal 19 6" xfId="1000"/>
    <cellStyle name="Normal 19 7" xfId="1727"/>
    <cellStyle name="Normal 2" xfId="59"/>
    <cellStyle name="Normal 2 10" xfId="1001"/>
    <cellStyle name="Normal 2 10 2" xfId="1002"/>
    <cellStyle name="Normal 2 11" xfId="1003"/>
    <cellStyle name="Normal 2 11 2" xfId="1004"/>
    <cellStyle name="Normal 2 12" xfId="1005"/>
    <cellStyle name="Normal 2 13" xfId="1006"/>
    <cellStyle name="Normal 2 13 2" xfId="1007"/>
    <cellStyle name="Normal 2 13 3" xfId="1008"/>
    <cellStyle name="Normal 2 14" xfId="1009"/>
    <cellStyle name="Normal 2 14 2" xfId="1010"/>
    <cellStyle name="Normal 2 15" xfId="1011"/>
    <cellStyle name="Normal 2 16" xfId="1012"/>
    <cellStyle name="Normal 2 16 2" xfId="1013"/>
    <cellStyle name="Normal 2 17" xfId="1014"/>
    <cellStyle name="Normal 2 18" xfId="1015"/>
    <cellStyle name="Normal 2 19" xfId="1016"/>
    <cellStyle name="Normal 2 2" xfId="79"/>
    <cellStyle name="Normal 2 2 10" xfId="1017"/>
    <cellStyle name="Normal 2 2 2" xfId="1018"/>
    <cellStyle name="Normal 2 2 2 2" xfId="1019"/>
    <cellStyle name="Normal 2 2 2 2 2" xfId="1020"/>
    <cellStyle name="Normal 2 2 2 2 2 2" xfId="1021"/>
    <cellStyle name="Normal 2 2 2 2 3" xfId="1022"/>
    <cellStyle name="Normal 2 2 2 2 4" xfId="1023"/>
    <cellStyle name="Normal 2 2 2 2 5" xfId="1705"/>
    <cellStyle name="Normal 2 2 2 3" xfId="1024"/>
    <cellStyle name="Normal 2 2 2 3 2" xfId="1025"/>
    <cellStyle name="Normal 2 2 2 4" xfId="1026"/>
    <cellStyle name="Normal 2 2 2 5" xfId="1027"/>
    <cellStyle name="Normal 2 2 2 6" xfId="1689"/>
    <cellStyle name="Normal 2 2 3" xfId="1028"/>
    <cellStyle name="Normal 2 2 3 2" xfId="1029"/>
    <cellStyle name="Normal 2 2 3 2 2" xfId="1030"/>
    <cellStyle name="Normal 2 2 3 2 2 2" xfId="1031"/>
    <cellStyle name="Normal 2 2 3 2 3" xfId="1032"/>
    <cellStyle name="Normal 2 2 3 3" xfId="1033"/>
    <cellStyle name="Normal 2 2 3 3 2" xfId="1034"/>
    <cellStyle name="Normal 2 2 3 3 2 2" xfId="1035"/>
    <cellStyle name="Normal 2 2 3 3 3" xfId="1036"/>
    <cellStyle name="Normal 2 2 3 4" xfId="1037"/>
    <cellStyle name="Normal 2 2 3 4 2" xfId="1038"/>
    <cellStyle name="Normal 2 2 3 5" xfId="1039"/>
    <cellStyle name="Normal 2 2 3 6" xfId="1040"/>
    <cellStyle name="Normal 2 2 4" xfId="1041"/>
    <cellStyle name="Normal 2 2 4 2" xfId="1042"/>
    <cellStyle name="Normal 2 2 4 2 2" xfId="1043"/>
    <cellStyle name="Normal 2 2 4 3" xfId="1044"/>
    <cellStyle name="Normal 2 2 5" xfId="1045"/>
    <cellStyle name="Normal 2 2 5 2" xfId="1046"/>
    <cellStyle name="Normal 2 2 6" xfId="1047"/>
    <cellStyle name="Normal 2 2 7" xfId="1048"/>
    <cellStyle name="Normal 2 2 8" xfId="1049"/>
    <cellStyle name="Normal 2 2 9" xfId="1050"/>
    <cellStyle name="Normal 2 20" xfId="1051"/>
    <cellStyle name="Normal 2 21" xfId="1673"/>
    <cellStyle name="Normal 2 3" xfId="69"/>
    <cellStyle name="Normal 2 3 2" xfId="1052"/>
    <cellStyle name="Normal 2 3 2 2" xfId="1053"/>
    <cellStyle name="Normal 2 3 2 3" xfId="1054"/>
    <cellStyle name="Normal 2 3 3" xfId="1055"/>
    <cellStyle name="Normal 2 3 3 2" xfId="1056"/>
    <cellStyle name="Normal 2 3 3 2 2" xfId="1057"/>
    <cellStyle name="Normal 2 3 3 3" xfId="1058"/>
    <cellStyle name="Normal 2 3 3 4" xfId="1059"/>
    <cellStyle name="Normal 2 3 4" xfId="1060"/>
    <cellStyle name="Normal 2 3 4 2" xfId="1061"/>
    <cellStyle name="Normal 2 3 5" xfId="1062"/>
    <cellStyle name="Normal 2 3 6" xfId="1063"/>
    <cellStyle name="Normal 2 3 7" xfId="1064"/>
    <cellStyle name="Normal 2 3 8" xfId="1690"/>
    <cellStyle name="Normal 2 4" xfId="1065"/>
    <cellStyle name="Normal 2 4 2" xfId="1066"/>
    <cellStyle name="Normal 2 4 2 2" xfId="1067"/>
    <cellStyle name="Normal 2 4 2 2 2" xfId="1068"/>
    <cellStyle name="Normal 2 4 2 2 3" xfId="1069"/>
    <cellStyle name="Normal 2 4 2 3" xfId="1070"/>
    <cellStyle name="Normal 2 4 2 4" xfId="1071"/>
    <cellStyle name="Normal 2 4 2 5" xfId="1072"/>
    <cellStyle name="Normal 2 4 3" xfId="1073"/>
    <cellStyle name="Normal 2 4 3 2" xfId="1074"/>
    <cellStyle name="Normal 2 4 3 3" xfId="1075"/>
    <cellStyle name="Normal 2 4 4" xfId="1076"/>
    <cellStyle name="Normal 2 4 5" xfId="1077"/>
    <cellStyle name="Normal 2 4 6" xfId="1078"/>
    <cellStyle name="Normal 2 5" xfId="54"/>
    <cellStyle name="Normal 2 5 2" xfId="1079"/>
    <cellStyle name="Normal 2 5 2 2" xfId="1080"/>
    <cellStyle name="Normal 2 5 2 2 2" xfId="1081"/>
    <cellStyle name="Normal 2 5 2 2 3" xfId="1082"/>
    <cellStyle name="Normal 2 5 2 3" xfId="1083"/>
    <cellStyle name="Normal 2 5 2 4" xfId="1084"/>
    <cellStyle name="Normal 2 5 3" xfId="1085"/>
    <cellStyle name="Normal 2 5 3 2" xfId="1086"/>
    <cellStyle name="Normal 2 5 3 3" xfId="1087"/>
    <cellStyle name="Normal 2 5 4" xfId="1088"/>
    <cellStyle name="Normal 2 5 5" xfId="1089"/>
    <cellStyle name="Normal 2 5 6" xfId="1688"/>
    <cellStyle name="Normal 2 6" xfId="61"/>
    <cellStyle name="Normal 2 6 2" xfId="83"/>
    <cellStyle name="Normal 2 6 2 2" xfId="1090"/>
    <cellStyle name="Normal 2 6 2 2 2" xfId="1091"/>
    <cellStyle name="Normal 2 6 2 3" xfId="1092"/>
    <cellStyle name="Normal 2 6 2 4" xfId="1792"/>
    <cellStyle name="Normal 2 6 3" xfId="1093"/>
    <cellStyle name="Normal 2 6 3 2" xfId="1094"/>
    <cellStyle name="Normal 2 6 4" xfId="1095"/>
    <cellStyle name="Normal 2 6 5" xfId="1096"/>
    <cellStyle name="Normal 2 6 6" xfId="1730"/>
    <cellStyle name="Normal 2 7" xfId="1097"/>
    <cellStyle name="Normal 2 7 2" xfId="1098"/>
    <cellStyle name="Normal 2 7 2 2" xfId="1099"/>
    <cellStyle name="Normal 2 7 2 2 2" xfId="1100"/>
    <cellStyle name="Normal 2 7 2 3" xfId="1101"/>
    <cellStyle name="Normal 2 7 3" xfId="1102"/>
    <cellStyle name="Normal 2 7 3 2" xfId="1103"/>
    <cellStyle name="Normal 2 7 4" xfId="1104"/>
    <cellStyle name="Normal 2 8" xfId="1105"/>
    <cellStyle name="Normal 2 8 2" xfId="1106"/>
    <cellStyle name="Normal 2 8 2 2" xfId="1107"/>
    <cellStyle name="Normal 2 8 2 3" xfId="1108"/>
    <cellStyle name="Normal 2 8 3" xfId="1109"/>
    <cellStyle name="Normal 2 8 4" xfId="1110"/>
    <cellStyle name="Normal 2 9" xfId="1111"/>
    <cellStyle name="Normal 2 9 2" xfId="1112"/>
    <cellStyle name="Normal 2 9 3" xfId="1113"/>
    <cellStyle name="Normal 2_source" xfId="1691"/>
    <cellStyle name="Normal 20" xfId="1114"/>
    <cellStyle name="Normal 20 2" xfId="1115"/>
    <cellStyle name="Normal 20 3" xfId="1116"/>
    <cellStyle name="Normal 21" xfId="1117"/>
    <cellStyle name="Normal 21 2" xfId="1118"/>
    <cellStyle name="Normal 21 2 2" xfId="1119"/>
    <cellStyle name="Normal 21 2 2 2" xfId="1120"/>
    <cellStyle name="Normal 21 2 3" xfId="1121"/>
    <cellStyle name="Normal 21 3" xfId="1122"/>
    <cellStyle name="Normal 21 3 2" xfId="1123"/>
    <cellStyle name="Normal 21 4" xfId="1124"/>
    <cellStyle name="Normal 21 5" xfId="1125"/>
    <cellStyle name="Normal 22" xfId="1126"/>
    <cellStyle name="Normal 22 2" xfId="1127"/>
    <cellStyle name="Normal 23" xfId="1128"/>
    <cellStyle name="Normal 23 2" xfId="1129"/>
    <cellStyle name="Normal 24" xfId="1130"/>
    <cellStyle name="Normal 24 2" xfId="1131"/>
    <cellStyle name="Normal 25" xfId="1132"/>
    <cellStyle name="Normal 25 2" xfId="1133"/>
    <cellStyle name="Normal 26" xfId="1134"/>
    <cellStyle name="Normal 26 2" xfId="1135"/>
    <cellStyle name="Normal 27" xfId="1136"/>
    <cellStyle name="Normal 28" xfId="1137"/>
    <cellStyle name="Normal 28 2" xfId="1138"/>
    <cellStyle name="Normal 29" xfId="1139"/>
    <cellStyle name="Normal 29 2" xfId="1140"/>
    <cellStyle name="Normal 3" xfId="1141"/>
    <cellStyle name="Normal 3 10" xfId="1142"/>
    <cellStyle name="Normal 3 11" xfId="1143"/>
    <cellStyle name="Normal 3 12" xfId="1144"/>
    <cellStyle name="Normal 3 13" xfId="1145"/>
    <cellStyle name="Normal 3 14" xfId="1146"/>
    <cellStyle name="Normal 3 15" xfId="1147"/>
    <cellStyle name="Normal 3 16" xfId="1148"/>
    <cellStyle name="Normal 3 17" xfId="1149"/>
    <cellStyle name="Normal 3 18" xfId="1150"/>
    <cellStyle name="Normal 3 19" xfId="1151"/>
    <cellStyle name="Normal 3 2" xfId="1152"/>
    <cellStyle name="Normal 3 2 2" xfId="1153"/>
    <cellStyle name="Normal 3 2 3" xfId="1154"/>
    <cellStyle name="Normal 3 2 4" xfId="1155"/>
    <cellStyle name="Normal 3 20" xfId="1156"/>
    <cellStyle name="Normal 3 21" xfId="1157"/>
    <cellStyle name="Normal 3 22" xfId="1158"/>
    <cellStyle name="Normal 3 23" xfId="1159"/>
    <cellStyle name="Normal 3 3" xfId="56"/>
    <cellStyle name="Normal 3 3 2" xfId="1160"/>
    <cellStyle name="Normal 3 4" xfId="1161"/>
    <cellStyle name="Normal 3 4 2" xfId="1162"/>
    <cellStyle name="Normal 3 5" xfId="1163"/>
    <cellStyle name="Normal 3 5 2" xfId="1164"/>
    <cellStyle name="Normal 3 5 2 2" xfId="1165"/>
    <cellStyle name="Normal 3 5 2 2 2" xfId="1166"/>
    <cellStyle name="Normal 3 5 2 3" xfId="1167"/>
    <cellStyle name="Normal 3 5 3" xfId="1168"/>
    <cellStyle name="Normal 3 5 3 2" xfId="1169"/>
    <cellStyle name="Normal 3 5 4" xfId="1170"/>
    <cellStyle name="Normal 3 5 5" xfId="1171"/>
    <cellStyle name="Normal 3 6" xfId="1172"/>
    <cellStyle name="Normal 3 6 2" xfId="1173"/>
    <cellStyle name="Normal 3 7" xfId="1174"/>
    <cellStyle name="Normal 3 8" xfId="1175"/>
    <cellStyle name="Normal 3 9" xfId="1176"/>
    <cellStyle name="Normal 30" xfId="1177"/>
    <cellStyle name="Normal 30 2" xfId="1178"/>
    <cellStyle name="Normal 31" xfId="1179"/>
    <cellStyle name="Normal 31 2" xfId="1180"/>
    <cellStyle name="Normal 31 3" xfId="1181"/>
    <cellStyle name="Normal 32" xfId="1182"/>
    <cellStyle name="Normal 32 2" xfId="1183"/>
    <cellStyle name="Normal 33" xfId="1184"/>
    <cellStyle name="Normal 34" xfId="1185"/>
    <cellStyle name="Normal 35" xfId="1186"/>
    <cellStyle name="Normal 36" xfId="1187"/>
    <cellStyle name="Normal 37" xfId="1188"/>
    <cellStyle name="Normal 38" xfId="1189"/>
    <cellStyle name="Normal 39" xfId="1190"/>
    <cellStyle name="Normal 4" xfId="64"/>
    <cellStyle name="Normal 4 10" xfId="1191"/>
    <cellStyle name="Normal 4 11" xfId="1692"/>
    <cellStyle name="Normal 4 2" xfId="1192"/>
    <cellStyle name="Normal 4 2 2" xfId="1193"/>
    <cellStyle name="Normal 4 2 2 2" xfId="1194"/>
    <cellStyle name="Normal 4 2 3" xfId="1195"/>
    <cellStyle name="Normal 4 2 4" xfId="1196"/>
    <cellStyle name="Normal 4 2 5" xfId="1706"/>
    <cellStyle name="Normal 4 3" xfId="1197"/>
    <cellStyle name="Normal 4 4" xfId="1198"/>
    <cellStyle name="Normal 4 4 2" xfId="1199"/>
    <cellStyle name="Normal 4 5" xfId="1200"/>
    <cellStyle name="Normal 4 6" xfId="1201"/>
    <cellStyle name="Normal 4 7" xfId="1202"/>
    <cellStyle name="Normal 4 8" xfId="1203"/>
    <cellStyle name="Normal 4 9" xfId="1204"/>
    <cellStyle name="Normal 40" xfId="1205"/>
    <cellStyle name="Normal 41" xfId="1206"/>
    <cellStyle name="Normal 42" xfId="1207"/>
    <cellStyle name="Normal 43" xfId="1208"/>
    <cellStyle name="Normal 44" xfId="1209"/>
    <cellStyle name="Normal 45" xfId="1210"/>
    <cellStyle name="Normal 46" xfId="1211"/>
    <cellStyle name="Normal 47" xfId="1212"/>
    <cellStyle name="Normal 48" xfId="1213"/>
    <cellStyle name="Normal 49" xfId="1214"/>
    <cellStyle name="Normal 5" xfId="60"/>
    <cellStyle name="Normal 5 2" xfId="1215"/>
    <cellStyle name="Normal 5 2 2" xfId="1216"/>
    <cellStyle name="Normal 5 2 3" xfId="1217"/>
    <cellStyle name="Normal 5 2 4" xfId="1707"/>
    <cellStyle name="Normal 5 3" xfId="1218"/>
    <cellStyle name="Normal 5 3 2" xfId="1712"/>
    <cellStyle name="Normal 5 4" xfId="1219"/>
    <cellStyle name="Normal 5 4 2" xfId="1220"/>
    <cellStyle name="Normal 5 5" xfId="1221"/>
    <cellStyle name="Normal 5 6" xfId="1693"/>
    <cellStyle name="Normal 50" xfId="1222"/>
    <cellStyle name="Normal 51" xfId="1223"/>
    <cellStyle name="Normal 52" xfId="1224"/>
    <cellStyle name="Normal 53" xfId="1225"/>
    <cellStyle name="Normal 54" xfId="1226"/>
    <cellStyle name="Normal 55" xfId="1227"/>
    <cellStyle name="Normal 56" xfId="1228"/>
    <cellStyle name="Normal 57" xfId="1229"/>
    <cellStyle name="Normal 58" xfId="1230"/>
    <cellStyle name="Normal 59" xfId="1231"/>
    <cellStyle name="Normal 6" xfId="74"/>
    <cellStyle name="Normal 6 10" xfId="1232"/>
    <cellStyle name="Normal 6 11" xfId="1233"/>
    <cellStyle name="Normal 6 12" xfId="1234"/>
    <cellStyle name="Normal 6 13" xfId="1235"/>
    <cellStyle name="Normal 6 2" xfId="78"/>
    <cellStyle name="Normal 6 2 2" xfId="1236"/>
    <cellStyle name="Normal 6 2 2 2" xfId="1237"/>
    <cellStyle name="Normal 6 2 3" xfId="1238"/>
    <cellStyle name="Normal 6 2 3 2" xfId="1239"/>
    <cellStyle name="Normal 6 2 4" xfId="1240"/>
    <cellStyle name="Normal 6 3" xfId="1241"/>
    <cellStyle name="Normal 6 3 2" xfId="1242"/>
    <cellStyle name="Normal 6 3 2 2" xfId="1243"/>
    <cellStyle name="Normal 6 3 2 2 2" xfId="1244"/>
    <cellStyle name="Normal 6 3 2 3" xfId="1245"/>
    <cellStyle name="Normal 6 3 3" xfId="1246"/>
    <cellStyle name="Normal 6 3 3 2" xfId="1247"/>
    <cellStyle name="Normal 6 3 4" xfId="1248"/>
    <cellStyle name="Normal 6 3 5" xfId="1249"/>
    <cellStyle name="Normal 6 4" xfId="1250"/>
    <cellStyle name="Normal 6 4 2" xfId="1251"/>
    <cellStyle name="Normal 6 5" xfId="1252"/>
    <cellStyle name="Normal 6 6" xfId="1253"/>
    <cellStyle name="Normal 6 7" xfId="1254"/>
    <cellStyle name="Normal 6 8" xfId="1255"/>
    <cellStyle name="Normal 6 9" xfId="1256"/>
    <cellStyle name="Normal 60" xfId="1257"/>
    <cellStyle name="Normal 61" xfId="1258"/>
    <cellStyle name="Normal 62" xfId="1259"/>
    <cellStyle name="Normal 63" xfId="1260"/>
    <cellStyle name="Normal 64" xfId="1261"/>
    <cellStyle name="Normal 65" xfId="1262"/>
    <cellStyle name="Normal 66" xfId="1263"/>
    <cellStyle name="Normal 67" xfId="1264"/>
    <cellStyle name="Normal 68" xfId="1265"/>
    <cellStyle name="Normal 69" xfId="1266"/>
    <cellStyle name="Normal 7" xfId="71"/>
    <cellStyle name="Normal 7 2" xfId="50"/>
    <cellStyle name="Normal 7 2 2" xfId="1267"/>
    <cellStyle name="Normal 7 2 2 2" xfId="1268"/>
    <cellStyle name="Normal 7 2 2 2 2" xfId="1269"/>
    <cellStyle name="Normal 7 2 2 3" xfId="1270"/>
    <cellStyle name="Normal 7 2 2 4" xfId="1271"/>
    <cellStyle name="Normal 7 2 3" xfId="1272"/>
    <cellStyle name="Normal 7 2 3 2" xfId="1273"/>
    <cellStyle name="Normal 7 2 4" xfId="1274"/>
    <cellStyle name="Normal 7 2 5" xfId="1275"/>
    <cellStyle name="Normal 7 2 6" xfId="1708"/>
    <cellStyle name="Normal 7 3" xfId="1276"/>
    <cellStyle name="Normal 7 3 2" xfId="1277"/>
    <cellStyle name="Normal 7 3 2 2" xfId="1278"/>
    <cellStyle name="Normal 7 3 3" xfId="1279"/>
    <cellStyle name="Normal 7 3 4" xfId="1280"/>
    <cellStyle name="Normal 7 3 5" xfId="1281"/>
    <cellStyle name="Normal 7 4" xfId="1282"/>
    <cellStyle name="Normal 7 4 2" xfId="1283"/>
    <cellStyle name="Normal 7 4 2 2" xfId="1284"/>
    <cellStyle name="Normal 7 4 3" xfId="1285"/>
    <cellStyle name="Normal 7 5" xfId="1286"/>
    <cellStyle name="Normal 7 6" xfId="1287"/>
    <cellStyle name="Normal 7 7" xfId="1288"/>
    <cellStyle name="Normal 70" xfId="1289"/>
    <cellStyle name="Normal 71" xfId="1290"/>
    <cellStyle name="Normal 72" xfId="1291"/>
    <cellStyle name="Normal 73" xfId="1292"/>
    <cellStyle name="Normal 74" xfId="1293"/>
    <cellStyle name="Normal 75" xfId="1294"/>
    <cellStyle name="Normal 76" xfId="1295"/>
    <cellStyle name="Normal 77" xfId="1296"/>
    <cellStyle name="Normal 78" xfId="1297"/>
    <cellStyle name="Normal 79" xfId="1298"/>
    <cellStyle name="Normal 8" xfId="1299"/>
    <cellStyle name="Normal 8 10" xfId="1300"/>
    <cellStyle name="Normal 8 2" xfId="1301"/>
    <cellStyle name="Normal 8 2 2" xfId="1302"/>
    <cellStyle name="Normal 8 2 3" xfId="1303"/>
    <cellStyle name="Normal 8 2 4" xfId="1304"/>
    <cellStyle name="Normal 8 3" xfId="1305"/>
    <cellStyle name="Normal 8 4" xfId="1306"/>
    <cellStyle name="Normal 8 4 2" xfId="1307"/>
    <cellStyle name="Normal 8 5" xfId="1308"/>
    <cellStyle name="Normal 8 6" xfId="1309"/>
    <cellStyle name="Normal 8 7" xfId="1310"/>
    <cellStyle name="Normal 8 8" xfId="1311"/>
    <cellStyle name="Normal 8 9" xfId="1312"/>
    <cellStyle name="Normal 80" xfId="1313"/>
    <cellStyle name="Normal 81" xfId="1314"/>
    <cellStyle name="Normal 82" xfId="1315"/>
    <cellStyle name="Normal 83" xfId="1316"/>
    <cellStyle name="Normal 84" xfId="1317"/>
    <cellStyle name="Normal 85" xfId="1318"/>
    <cellStyle name="Normal 86" xfId="1319"/>
    <cellStyle name="Normal 87" xfId="1320"/>
    <cellStyle name="Normal 88" xfId="1321"/>
    <cellStyle name="Normal 89" xfId="1322"/>
    <cellStyle name="Normal 9" xfId="68"/>
    <cellStyle name="Normal 9 10" xfId="1323"/>
    <cellStyle name="Normal 9 2" xfId="1324"/>
    <cellStyle name="Normal 9 2 2" xfId="1325"/>
    <cellStyle name="Normal 9 2 2 2" xfId="1326"/>
    <cellStyle name="Normal 9 2 2 3" xfId="1327"/>
    <cellStyle name="Normal 9 2 3" xfId="1328"/>
    <cellStyle name="Normal 9 2 4" xfId="1329"/>
    <cellStyle name="Normal 9 2 5" xfId="1330"/>
    <cellStyle name="Normal 9 3" xfId="1331"/>
    <cellStyle name="Normal 9 3 2" xfId="1332"/>
    <cellStyle name="Normal 9 3 3" xfId="1333"/>
    <cellStyle name="Normal 9 4" xfId="1334"/>
    <cellStyle name="Normal 9 4 2" xfId="1335"/>
    <cellStyle name="Normal 9 5" xfId="1336"/>
    <cellStyle name="Normal 9 5 2" xfId="1337"/>
    <cellStyle name="Normal 9 6" xfId="1338"/>
    <cellStyle name="Normal 9 7" xfId="1339"/>
    <cellStyle name="Normal 9 8" xfId="1340"/>
    <cellStyle name="Normal 9 9" xfId="1341"/>
    <cellStyle name="Normal 90" xfId="1342"/>
    <cellStyle name="Normal 91" xfId="1343"/>
    <cellStyle name="Normal 92" xfId="1344"/>
    <cellStyle name="Normal 93" xfId="1345"/>
    <cellStyle name="Normal 94" xfId="1346"/>
    <cellStyle name="Normal 95" xfId="1347"/>
    <cellStyle name="Normal 96" xfId="1348"/>
    <cellStyle name="Normal 97" xfId="1349"/>
    <cellStyle name="Normal 98" xfId="1350"/>
    <cellStyle name="Normal 99" xfId="1351"/>
    <cellStyle name="Normale 2 2" xfId="1352"/>
    <cellStyle name="Not in CA DB" xfId="88"/>
    <cellStyle name="Note" xfId="17" builtinId="10" customBuiltin="1"/>
    <cellStyle name="Note 2" xfId="1353"/>
    <cellStyle name="Note 2 2" xfId="1354"/>
    <cellStyle name="Note 2 2 2" xfId="1355"/>
    <cellStyle name="Note 2 2 2 2" xfId="1356"/>
    <cellStyle name="Note 2 2 2 2 2" xfId="1357"/>
    <cellStyle name="Note 2 2 2 3" xfId="1358"/>
    <cellStyle name="Note 2 2 2 3 2" xfId="1359"/>
    <cellStyle name="Note 2 2 2 4" xfId="1360"/>
    <cellStyle name="Note 2 2 3" xfId="1361"/>
    <cellStyle name="Note 2 2 3 2" xfId="1362"/>
    <cellStyle name="Note 2 2 4" xfId="1363"/>
    <cellStyle name="Note 2 2 4 2" xfId="1364"/>
    <cellStyle name="Note 2 2 5" xfId="1365"/>
    <cellStyle name="Note 2 2 6" xfId="1709"/>
    <cellStyle name="Note 2 3" xfId="1366"/>
    <cellStyle name="Note 2 3 2" xfId="1367"/>
    <cellStyle name="Note 2 3 2 2" xfId="1368"/>
    <cellStyle name="Note 2 3 2 2 2" xfId="1369"/>
    <cellStyle name="Note 2 3 2 3" xfId="1370"/>
    <cellStyle name="Note 2 3 3" xfId="1371"/>
    <cellStyle name="Note 2 3 3 2" xfId="1372"/>
    <cellStyle name="Note 2 3 4" xfId="1373"/>
    <cellStyle name="Note 2 3 4 2" xfId="1374"/>
    <cellStyle name="Note 2 3 5" xfId="1375"/>
    <cellStyle name="Note 2 4" xfId="1376"/>
    <cellStyle name="Note 2 4 2" xfId="1377"/>
    <cellStyle name="Note 2 5" xfId="1378"/>
    <cellStyle name="Note 2 5 2" xfId="1379"/>
    <cellStyle name="Note 2 6" xfId="1694"/>
    <cellStyle name="Note 3" xfId="1380"/>
    <cellStyle name="Note 3 10" xfId="1776"/>
    <cellStyle name="Note 3 11" xfId="1677"/>
    <cellStyle name="Note 3 2" xfId="1381"/>
    <cellStyle name="Note 3 2 10" xfId="1742"/>
    <cellStyle name="Note 3 2 2" xfId="1382"/>
    <cellStyle name="Note 3 2 2 2" xfId="1383"/>
    <cellStyle name="Note 3 2 3" xfId="1384"/>
    <cellStyle name="Note 3 2 3 2" xfId="1385"/>
    <cellStyle name="Note 3 2 3 3" xfId="1770"/>
    <cellStyle name="Note 3 2 4" xfId="1386"/>
    <cellStyle name="Note 3 2 5" xfId="1734"/>
    <cellStyle name="Note 3 2 6" xfId="1743"/>
    <cellStyle name="Note 3 2 7" xfId="1716"/>
    <cellStyle name="Note 3 2 8" xfId="1780"/>
    <cellStyle name="Note 3 2 9" xfId="1735"/>
    <cellStyle name="Note 3 3" xfId="1387"/>
    <cellStyle name="Note 3 3 2" xfId="1388"/>
    <cellStyle name="Note 3 4" xfId="1389"/>
    <cellStyle name="Note 3 4 2" xfId="1390"/>
    <cellStyle name="Note 3 4 3" xfId="1764"/>
    <cellStyle name="Note 3 5" xfId="1391"/>
    <cellStyle name="Note 3 5 2" xfId="1392"/>
    <cellStyle name="Note 3 6" xfId="1781"/>
    <cellStyle name="Note 3 7" xfId="1760"/>
    <cellStyle name="Note 3 8" xfId="1777"/>
    <cellStyle name="Note 3 9" xfId="1765"/>
    <cellStyle name="Note 4" xfId="1393"/>
    <cellStyle name="Note 4 2" xfId="1394"/>
    <cellStyle name="Note 4 2 2" xfId="1395"/>
    <cellStyle name="Note 4 2 3" xfId="1396"/>
    <cellStyle name="Note 4 2 3 2" xfId="1397"/>
    <cellStyle name="Note 4 3" xfId="1398"/>
    <cellStyle name="Note 4 3 2" xfId="1399"/>
    <cellStyle name="Note 4 3 2 2" xfId="1400"/>
    <cellStyle name="Note 4 4" xfId="1401"/>
    <cellStyle name="Note 4 4 2" xfId="1402"/>
    <cellStyle name="Note 5" xfId="1403"/>
    <cellStyle name="Note 5 2" xfId="1404"/>
    <cellStyle name="Note 5 2 2" xfId="1405"/>
    <cellStyle name="Note 5 3" xfId="1406"/>
    <cellStyle name="Note 5 3 2" xfId="1407"/>
    <cellStyle name="Note 5 4" xfId="1408"/>
    <cellStyle name="OEM Verified" xfId="49"/>
    <cellStyle name="OEM Verified 2" xfId="82"/>
    <cellStyle name="Operational Issues in 2010" xfId="1409"/>
    <cellStyle name="Output" xfId="12" builtinId="21" customBuiltin="1"/>
    <cellStyle name="Output 2" xfId="1410"/>
    <cellStyle name="Output 2 10" xfId="1786"/>
    <cellStyle name="Output 2 11" xfId="1791"/>
    <cellStyle name="Output 2 2" xfId="1411"/>
    <cellStyle name="Output 2 2 10" xfId="1710"/>
    <cellStyle name="Output 2 2 2" xfId="1412"/>
    <cellStyle name="Output 2 2 2 2" xfId="1758"/>
    <cellStyle name="Output 2 2 3" xfId="1726"/>
    <cellStyle name="Output 2 2 4" xfId="1757"/>
    <cellStyle name="Output 2 2 5" xfId="1739"/>
    <cellStyle name="Output 2 2 6" xfId="1766"/>
    <cellStyle name="Output 2 2 7" xfId="1773"/>
    <cellStyle name="Output 2 2 8" xfId="1732"/>
    <cellStyle name="Output 2 2 9" xfId="1783"/>
    <cellStyle name="Output 2 3" xfId="1413"/>
    <cellStyle name="Output 2 4" xfId="1774"/>
    <cellStyle name="Output 2 5" xfId="1778"/>
    <cellStyle name="Output 2 6" xfId="1744"/>
    <cellStyle name="Output 2 7" xfId="1731"/>
    <cellStyle name="Output 2 8" xfId="1784"/>
    <cellStyle name="Output 2 9" xfId="1785"/>
    <cellStyle name="Output 3" xfId="1414"/>
    <cellStyle name="Output 3 2" xfId="1415"/>
    <cellStyle name="Output 3 2 2" xfId="1416"/>
    <cellStyle name="Output 3 3" xfId="1417"/>
    <cellStyle name="Output 4" xfId="1418"/>
    <cellStyle name="Output 4 2" xfId="1419"/>
    <cellStyle name="Output 4 2 2" xfId="1420"/>
    <cellStyle name="Output 4 3" xfId="1421"/>
    <cellStyle name="Output 5" xfId="1422"/>
    <cellStyle name="Output 5 2" xfId="1423"/>
    <cellStyle name="Output 5 2 2" xfId="1424"/>
    <cellStyle name="Output 5 3" xfId="1425"/>
    <cellStyle name="Output 6" xfId="1426"/>
    <cellStyle name="Output 6 2" xfId="1427"/>
    <cellStyle name="Percent" xfId="2" builtinId="5"/>
    <cellStyle name="Percent 10" xfId="1428"/>
    <cellStyle name="Percent 2" xfId="1429"/>
    <cellStyle name="Percent 2 2" xfId="1430"/>
    <cellStyle name="Percent 2 2 2" xfId="1431"/>
    <cellStyle name="Percent 2 2 3" xfId="1432"/>
    <cellStyle name="Percent 2 3" xfId="1433"/>
    <cellStyle name="Percent 2 4" xfId="1434"/>
    <cellStyle name="Percent 2 5" xfId="1435"/>
    <cellStyle name="Percent 3" xfId="1436"/>
    <cellStyle name="Percent 3 2" xfId="1437"/>
    <cellStyle name="Percent 3 2 2" xfId="1438"/>
    <cellStyle name="Percent 3 3" xfId="1439"/>
    <cellStyle name="Percent 3 3 2" xfId="1440"/>
    <cellStyle name="Percent 4" xfId="1441"/>
    <cellStyle name="Percent 4 2" xfId="1442"/>
    <cellStyle name="Percent 4 3" xfId="1676"/>
    <cellStyle name="Percent 5" xfId="1443"/>
    <cellStyle name="Percent 5 2" xfId="1444"/>
    <cellStyle name="Percent 5 2 2" xfId="1445"/>
    <cellStyle name="Percent 5 3" xfId="1446"/>
    <cellStyle name="Percent 5 4" xfId="1447"/>
    <cellStyle name="Percent 5 4 2" xfId="1448"/>
    <cellStyle name="Percent 6" xfId="1449"/>
    <cellStyle name="Percent 6 2" xfId="1450"/>
    <cellStyle name="Percent 7" xfId="1451"/>
    <cellStyle name="Percent 7 2" xfId="1452"/>
    <cellStyle name="Percent 7 2 2" xfId="1453"/>
    <cellStyle name="Percent 7 3" xfId="1454"/>
    <cellStyle name="Percent 7 3 2" xfId="1455"/>
    <cellStyle name="Percent 7 3 2 2" xfId="1456"/>
    <cellStyle name="Percent 7 3 2 2 2" xfId="1457"/>
    <cellStyle name="Percent 7 3 2 3" xfId="1458"/>
    <cellStyle name="Percent 7 3 3" xfId="1459"/>
    <cellStyle name="Percent 7 3 3 2" xfId="1460"/>
    <cellStyle name="Percent 7 3 4" xfId="1461"/>
    <cellStyle name="Percent 7 4" xfId="1462"/>
    <cellStyle name="Percent 7 4 2" xfId="1463"/>
    <cellStyle name="Percent 7 4 2 2" xfId="1464"/>
    <cellStyle name="Percent 7 4 3" xfId="1465"/>
    <cellStyle name="Percent 7 5" xfId="1466"/>
    <cellStyle name="Percent 7 5 2" xfId="1467"/>
    <cellStyle name="Percent 7 6" xfId="1468"/>
    <cellStyle name="Percent 7 7" xfId="1469"/>
    <cellStyle name="Percent 8" xfId="1470"/>
    <cellStyle name="Percent 8 2" xfId="1471"/>
    <cellStyle name="Percent 8 2 2" xfId="1472"/>
    <cellStyle name="Percent 8 2 2 2" xfId="1473"/>
    <cellStyle name="Percent 8 2 2 2 2" xfId="1474"/>
    <cellStyle name="Percent 8 2 2 3" xfId="1475"/>
    <cellStyle name="Percent 8 2 3" xfId="1476"/>
    <cellStyle name="Percent 8 2 3 2" xfId="1477"/>
    <cellStyle name="Percent 8 2 4" xfId="1478"/>
    <cellStyle name="Percent 8 3" xfId="1479"/>
    <cellStyle name="Percent 8 3 2" xfId="1480"/>
    <cellStyle name="Percent 8 3 2 2" xfId="1481"/>
    <cellStyle name="Percent 8 3 3" xfId="1482"/>
    <cellStyle name="Percent 8 4" xfId="1483"/>
    <cellStyle name="Percent 8 4 2" xfId="1484"/>
    <cellStyle name="Percent 8 5" xfId="1485"/>
    <cellStyle name="Percent 9" xfId="1486"/>
    <cellStyle name="Previously OK" xfId="80"/>
    <cellStyle name="Previously OK 2" xfId="1487"/>
    <cellStyle name="Previously OK 3" xfId="1488"/>
    <cellStyle name="Questionable EIA Match from me" xfId="58"/>
    <cellStyle name="SAPBEXstdItem" xfId="1489"/>
    <cellStyle name="SAPBEXstdItem 2" xfId="1490"/>
    <cellStyle name="Satisfaisant" xfId="1491"/>
    <cellStyle name="Sortie" xfId="1492"/>
    <cellStyle name="Sortie 2" xfId="1493"/>
    <cellStyle name="Standaard_OPBRENGST NM 1000-60" xfId="1494"/>
    <cellStyle name="Standard_Übersicht Haushalte" xfId="1495"/>
    <cellStyle name="Style 1" xfId="1496"/>
    <cellStyle name="Style 1 10" xfId="1497"/>
    <cellStyle name="Style 1 10 10" xfId="1498"/>
    <cellStyle name="Style 1 10 2" xfId="1499"/>
    <cellStyle name="Style 1 10 3" xfId="1500"/>
    <cellStyle name="Style 1 10 4" xfId="1501"/>
    <cellStyle name="Style 1 10 5" xfId="1502"/>
    <cellStyle name="Style 1 10 6" xfId="1503"/>
    <cellStyle name="Style 1 10 7" xfId="1504"/>
    <cellStyle name="Style 1 10 8" xfId="1505"/>
    <cellStyle name="Style 1 10 9" xfId="1506"/>
    <cellStyle name="Style 1 11" xfId="1507"/>
    <cellStyle name="Style 1 12" xfId="1794"/>
    <cellStyle name="Style 1 2" xfId="1508"/>
    <cellStyle name="Style 1 2 10" xfId="1509"/>
    <cellStyle name="Style 1 2 11" xfId="1510"/>
    <cellStyle name="Style 1 2 2" xfId="1511"/>
    <cellStyle name="Style 1 2 2 2" xfId="1512"/>
    <cellStyle name="Style 1 2 2 3" xfId="1513"/>
    <cellStyle name="Style 1 2 2 4" xfId="1514"/>
    <cellStyle name="Style 1 2 3" xfId="1515"/>
    <cellStyle name="Style 1 2 3 2" xfId="1516"/>
    <cellStyle name="Style 1 2 4" xfId="1517"/>
    <cellStyle name="Style 1 2 4 2" xfId="1518"/>
    <cellStyle name="Style 1 2 5" xfId="1519"/>
    <cellStyle name="Style 1 2 6" xfId="1520"/>
    <cellStyle name="Style 1 2 7" xfId="1521"/>
    <cellStyle name="Style 1 2 8" xfId="1522"/>
    <cellStyle name="Style 1 2 9" xfId="1523"/>
    <cellStyle name="Style 1 3" xfId="1524"/>
    <cellStyle name="Style 1 3 10" xfId="1525"/>
    <cellStyle name="Style 1 3 11" xfId="1526"/>
    <cellStyle name="Style 1 3 2" xfId="1527"/>
    <cellStyle name="Style 1 3 2 2" xfId="1528"/>
    <cellStyle name="Style 1 3 3" xfId="1529"/>
    <cellStyle name="Style 1 3 4" xfId="1530"/>
    <cellStyle name="Style 1 3 5" xfId="1531"/>
    <cellStyle name="Style 1 3 6" xfId="1532"/>
    <cellStyle name="Style 1 3 7" xfId="1533"/>
    <cellStyle name="Style 1 3 8" xfId="1534"/>
    <cellStyle name="Style 1 3 9" xfId="1535"/>
    <cellStyle name="Style 1 4" xfId="1536"/>
    <cellStyle name="Style 1 4 10" xfId="1537"/>
    <cellStyle name="Style 1 4 11" xfId="1538"/>
    <cellStyle name="Style 1 4 2" xfId="1539"/>
    <cellStyle name="Style 1 4 3" xfId="1540"/>
    <cellStyle name="Style 1 4 4" xfId="1541"/>
    <cellStyle name="Style 1 4 5" xfId="1542"/>
    <cellStyle name="Style 1 4 6" xfId="1543"/>
    <cellStyle name="Style 1 4 7" xfId="1544"/>
    <cellStyle name="Style 1 4 8" xfId="1545"/>
    <cellStyle name="Style 1 4 9" xfId="1546"/>
    <cellStyle name="Style 1 5" xfId="1547"/>
    <cellStyle name="Style 1 5 10" xfId="1548"/>
    <cellStyle name="Style 1 5 2" xfId="1549"/>
    <cellStyle name="Style 1 5 3" xfId="1550"/>
    <cellStyle name="Style 1 5 4" xfId="1551"/>
    <cellStyle name="Style 1 5 5" xfId="1552"/>
    <cellStyle name="Style 1 5 6" xfId="1553"/>
    <cellStyle name="Style 1 5 7" xfId="1554"/>
    <cellStyle name="Style 1 5 8" xfId="1555"/>
    <cellStyle name="Style 1 5 9" xfId="1556"/>
    <cellStyle name="Style 1 6" xfId="1557"/>
    <cellStyle name="Style 1 6 10" xfId="1558"/>
    <cellStyle name="Style 1 6 2" xfId="1559"/>
    <cellStyle name="Style 1 6 3" xfId="1560"/>
    <cellStyle name="Style 1 6 4" xfId="1561"/>
    <cellStyle name="Style 1 6 5" xfId="1562"/>
    <cellStyle name="Style 1 6 6" xfId="1563"/>
    <cellStyle name="Style 1 6 7" xfId="1564"/>
    <cellStyle name="Style 1 6 8" xfId="1565"/>
    <cellStyle name="Style 1 6 9" xfId="1566"/>
    <cellStyle name="Style 1 7" xfId="1567"/>
    <cellStyle name="Style 1 7 10" xfId="1568"/>
    <cellStyle name="Style 1 7 2" xfId="1569"/>
    <cellStyle name="Style 1 7 3" xfId="1570"/>
    <cellStyle name="Style 1 7 4" xfId="1571"/>
    <cellStyle name="Style 1 7 5" xfId="1572"/>
    <cellStyle name="Style 1 7 6" xfId="1573"/>
    <cellStyle name="Style 1 7 7" xfId="1574"/>
    <cellStyle name="Style 1 7 8" xfId="1575"/>
    <cellStyle name="Style 1 7 9" xfId="1576"/>
    <cellStyle name="Style 1 8" xfId="1577"/>
    <cellStyle name="Style 1 8 10" xfId="1578"/>
    <cellStyle name="Style 1 8 2" xfId="1579"/>
    <cellStyle name="Style 1 8 3" xfId="1580"/>
    <cellStyle name="Style 1 8 4" xfId="1581"/>
    <cellStyle name="Style 1 8 5" xfId="1582"/>
    <cellStyle name="Style 1 8 6" xfId="1583"/>
    <cellStyle name="Style 1 8 7" xfId="1584"/>
    <cellStyle name="Style 1 8 8" xfId="1585"/>
    <cellStyle name="Style 1 8 9" xfId="1586"/>
    <cellStyle name="Style 1 9" xfId="1587"/>
    <cellStyle name="Style 1 9 10" xfId="1588"/>
    <cellStyle name="Style 1 9 2" xfId="1589"/>
    <cellStyle name="Style 1 9 3" xfId="1590"/>
    <cellStyle name="Style 1 9 4" xfId="1591"/>
    <cellStyle name="Style 1 9 5" xfId="1592"/>
    <cellStyle name="Style 1 9 6" xfId="1593"/>
    <cellStyle name="Style 1 9 7" xfId="1594"/>
    <cellStyle name="Style 1 9 8" xfId="1595"/>
    <cellStyle name="Style 1 9 9" xfId="1596"/>
    <cellStyle name="Swis Font" xfId="84"/>
    <cellStyle name="Texte explicatif" xfId="1597"/>
    <cellStyle name="Title" xfId="3" builtinId="15" customBuiltin="1"/>
    <cellStyle name="Title 2" xfId="1598"/>
    <cellStyle name="Title 2 2" xfId="1599"/>
    <cellStyle name="Title 3" xfId="1600"/>
    <cellStyle name="Title 3 2" xfId="1601"/>
    <cellStyle name="Title 4" xfId="1602"/>
    <cellStyle name="Title 4 2" xfId="1603"/>
    <cellStyle name="Title 5" xfId="1604"/>
    <cellStyle name="Title 5 2" xfId="1605"/>
    <cellStyle name="Titre 1" xfId="1606"/>
    <cellStyle name="Titre 1" xfId="1607"/>
    <cellStyle name="Titre 2" xfId="1608"/>
    <cellStyle name="Titre 3" xfId="1609"/>
    <cellStyle name="Titre 4" xfId="1610"/>
    <cellStyle name="Total" xfId="19" builtinId="25" customBuiltin="1"/>
    <cellStyle name="Total 2" xfId="1611"/>
    <cellStyle name="Total 2 10" xfId="1748"/>
    <cellStyle name="Total 2 11" xfId="1789"/>
    <cellStyle name="Total 2 2" xfId="1612"/>
    <cellStyle name="Total 2 2 10" xfId="1711"/>
    <cellStyle name="Total 2 2 2" xfId="1613"/>
    <cellStyle name="Total 2 2 2 2" xfId="1759"/>
    <cellStyle name="Total 2 2 3" xfId="1717"/>
    <cellStyle name="Total 2 2 4" xfId="1740"/>
    <cellStyle name="Total 2 2 5" xfId="1718"/>
    <cellStyle name="Total 2 2 6" xfId="1714"/>
    <cellStyle name="Total 2 2 7" xfId="1737"/>
    <cellStyle name="Total 2 2 8" xfId="1771"/>
    <cellStyle name="Total 2 2 9" xfId="1721"/>
    <cellStyle name="Total 2 3" xfId="1614"/>
    <cellStyle name="Total 2 4" xfId="1722"/>
    <cellStyle name="Total 2 5" xfId="1761"/>
    <cellStyle name="Total 2 6" xfId="1752"/>
    <cellStyle name="Total 2 7" xfId="1719"/>
    <cellStyle name="Total 2 8" xfId="1715"/>
    <cellStyle name="Total 2 9" xfId="1769"/>
    <cellStyle name="Total 3" xfId="1615"/>
    <cellStyle name="Total 3 2" xfId="1616"/>
    <cellStyle name="Total 3 2 2" xfId="1617"/>
    <cellStyle name="Total 3 3" xfId="1618"/>
    <cellStyle name="Total 4" xfId="1619"/>
    <cellStyle name="Total 4 2" xfId="1620"/>
    <cellStyle name="Total 4 2 2" xfId="1621"/>
    <cellStyle name="Total 4 3" xfId="1622"/>
    <cellStyle name="Total 5" xfId="1623"/>
    <cellStyle name="Total 5 2" xfId="1624"/>
    <cellStyle name="Total 5 2 2" xfId="1625"/>
    <cellStyle name="Total 5 3" xfId="1626"/>
    <cellStyle name="Total 6" xfId="1627"/>
    <cellStyle name="Total 6 2" xfId="1628"/>
    <cellStyle name="Total 6 2 2" xfId="1629"/>
    <cellStyle name="Total 6 3" xfId="1630"/>
    <cellStyle name="Total 7" xfId="1631"/>
    <cellStyle name="Total 7 2" xfId="1632"/>
    <cellStyle name="Vérification" xfId="1633"/>
    <cellStyle name="Verified by Both" xfId="46"/>
    <cellStyle name="Verified by Both 2" xfId="55"/>
    <cellStyle name="Verified by Both 2 2" xfId="1634"/>
    <cellStyle name="Verified by Both 3" xfId="52"/>
    <cellStyle name="Verified by Both 3 2" xfId="1635"/>
    <cellStyle name="Verified by Both 3 3" xfId="1636"/>
    <cellStyle name="Warning Text" xfId="16" builtinId="11" customBuiltin="1"/>
    <cellStyle name="Warning Text 2" xfId="1637"/>
    <cellStyle name="Warning Text 2 2" xfId="1638"/>
    <cellStyle name="Warning Text 3" xfId="1639"/>
    <cellStyle name="Warning Text 3 2" xfId="1640"/>
    <cellStyle name="Warning Text 4" xfId="1641"/>
    <cellStyle name="Warning Text 4 2" xfId="1642"/>
    <cellStyle name="Warning Text 5" xfId="1643"/>
    <cellStyle name="Warning Text 5 2" xfId="1644"/>
    <cellStyle name="アクセント 1" xfId="1645"/>
    <cellStyle name="アクセント 2" xfId="1646"/>
    <cellStyle name="アクセント 3" xfId="1647"/>
    <cellStyle name="アクセント 4" xfId="1648"/>
    <cellStyle name="アクセント 5" xfId="1649"/>
    <cellStyle name="アクセント 6" xfId="1650"/>
    <cellStyle name="タイトル" xfId="1651"/>
    <cellStyle name="チェック セル" xfId="1652"/>
    <cellStyle name="どちらでもない" xfId="1653"/>
    <cellStyle name="メモ" xfId="1654"/>
    <cellStyle name="メモ 2" xfId="1655"/>
    <cellStyle name="リンク セル" xfId="1656"/>
    <cellStyle name="入力" xfId="1657"/>
    <cellStyle name="入力 2" xfId="1658"/>
    <cellStyle name="出力" xfId="1659"/>
    <cellStyle name="出力 2" xfId="1660"/>
    <cellStyle name="悪い" xfId="1661"/>
    <cellStyle name="良い" xfId="1662"/>
    <cellStyle name="見出し 1" xfId="1663"/>
    <cellStyle name="見出し 2" xfId="1664"/>
    <cellStyle name="見出し 3" xfId="1665"/>
    <cellStyle name="見出し 4" xfId="1666"/>
    <cellStyle name="計算" xfId="1667"/>
    <cellStyle name="計算 2" xfId="1668"/>
    <cellStyle name="説明文" xfId="1669"/>
    <cellStyle name="警告文" xfId="1670"/>
    <cellStyle name="集計" xfId="1671"/>
    <cellStyle name="集計 2" xfId="16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zoomScale="130" zoomScaleNormal="130" workbookViewId="0">
      <selection activeCell="E9" sqref="E9"/>
    </sheetView>
  </sheetViews>
  <sheetFormatPr defaultColWidth="9.109375" defaultRowHeight="14.4"/>
  <cols>
    <col min="1" max="1" width="3.6640625" style="1" customWidth="1"/>
    <col min="2" max="2" width="9.109375" style="1"/>
    <col min="3" max="3" width="114.33203125" style="1" customWidth="1"/>
    <col min="4" max="16384" width="9.109375" style="1"/>
  </cols>
  <sheetData>
    <row r="1" spans="1:4" s="3" customFormat="1">
      <c r="A1" s="3" t="s">
        <v>169</v>
      </c>
    </row>
    <row r="2" spans="1:4">
      <c r="A2" s="68"/>
      <c r="B2" s="68"/>
      <c r="C2" s="68"/>
      <c r="D2" s="68"/>
    </row>
    <row r="3" spans="1:4">
      <c r="A3" s="68"/>
      <c r="B3" s="52" t="s">
        <v>89</v>
      </c>
      <c r="C3" s="93" t="s">
        <v>90</v>
      </c>
      <c r="D3" s="68"/>
    </row>
    <row r="4" spans="1:4">
      <c r="A4" s="68"/>
      <c r="B4" s="19">
        <v>1</v>
      </c>
      <c r="C4" s="20" t="s">
        <v>1</v>
      </c>
      <c r="D4" s="68"/>
    </row>
    <row r="5" spans="1:4">
      <c r="A5" s="68"/>
      <c r="B5" s="19">
        <v>2</v>
      </c>
      <c r="C5" s="20" t="s">
        <v>115</v>
      </c>
    </row>
    <row r="6" spans="1:4">
      <c r="A6" s="68"/>
      <c r="B6" s="19">
        <v>3</v>
      </c>
      <c r="C6" s="20" t="s">
        <v>116</v>
      </c>
      <c r="D6" s="68"/>
    </row>
    <row r="7" spans="1:4">
      <c r="A7" s="68"/>
      <c r="B7" s="19">
        <v>4</v>
      </c>
      <c r="C7" s="20" t="s">
        <v>117</v>
      </c>
      <c r="D7" s="68"/>
    </row>
    <row r="8" spans="1:4">
      <c r="A8" s="68"/>
      <c r="B8" s="19">
        <v>5</v>
      </c>
      <c r="C8" s="20" t="s">
        <v>118</v>
      </c>
      <c r="D8" s="68"/>
    </row>
    <row r="9" spans="1:4">
      <c r="A9" s="68"/>
      <c r="B9" s="19">
        <v>6</v>
      </c>
      <c r="C9" s="20" t="s">
        <v>120</v>
      </c>
    </row>
    <row r="10" spans="1:4">
      <c r="A10" s="68"/>
      <c r="B10" s="19">
        <v>7</v>
      </c>
      <c r="C10" s="20" t="s">
        <v>198</v>
      </c>
    </row>
    <row r="11" spans="1:4">
      <c r="A11" s="68"/>
      <c r="B11" s="19">
        <v>8</v>
      </c>
      <c r="C11" s="20" t="s">
        <v>71</v>
      </c>
    </row>
    <row r="12" spans="1:4">
      <c r="A12" s="68"/>
      <c r="B12" s="19">
        <v>9</v>
      </c>
      <c r="C12" s="20" t="s">
        <v>121</v>
      </c>
    </row>
    <row r="13" spans="1:4">
      <c r="A13" s="68"/>
      <c r="B13" s="19">
        <v>10</v>
      </c>
      <c r="C13" s="20" t="s">
        <v>236</v>
      </c>
      <c r="D13" s="68"/>
    </row>
    <row r="14" spans="1:4">
      <c r="A14" s="68"/>
      <c r="B14" s="19">
        <v>11</v>
      </c>
      <c r="C14" s="20" t="s">
        <v>122</v>
      </c>
      <c r="D14" s="68"/>
    </row>
    <row r="15" spans="1:4">
      <c r="A15" s="68"/>
      <c r="B15" s="19">
        <v>12</v>
      </c>
      <c r="C15" s="20" t="s">
        <v>123</v>
      </c>
      <c r="D15" s="68"/>
    </row>
    <row r="16" spans="1:4">
      <c r="A16" s="68"/>
      <c r="B16" s="19">
        <v>13</v>
      </c>
      <c r="C16" s="20" t="s">
        <v>124</v>
      </c>
      <c r="D16" s="68"/>
    </row>
    <row r="17" spans="1:4">
      <c r="A17" s="68"/>
      <c r="B17" s="19">
        <v>14</v>
      </c>
      <c r="C17" s="20" t="s">
        <v>208</v>
      </c>
      <c r="D17" s="68"/>
    </row>
    <row r="18" spans="1:4">
      <c r="A18" s="68"/>
      <c r="B18" s="19">
        <v>15</v>
      </c>
      <c r="C18" s="20" t="s">
        <v>237</v>
      </c>
      <c r="D18" s="68"/>
    </row>
    <row r="19" spans="1:4">
      <c r="A19" s="68"/>
      <c r="B19" s="19">
        <v>16</v>
      </c>
      <c r="C19" s="20" t="s">
        <v>238</v>
      </c>
      <c r="D19" s="68"/>
    </row>
    <row r="20" spans="1:4">
      <c r="A20" s="68"/>
      <c r="B20" s="19">
        <v>17</v>
      </c>
      <c r="C20" s="20" t="s">
        <v>233</v>
      </c>
      <c r="D20" s="68"/>
    </row>
    <row r="21" spans="1:4">
      <c r="A21" s="68"/>
      <c r="B21" s="19">
        <v>18</v>
      </c>
      <c r="C21" s="20" t="s">
        <v>234</v>
      </c>
      <c r="D21" s="68"/>
    </row>
    <row r="22" spans="1:4">
      <c r="A22" s="68"/>
      <c r="B22" s="19">
        <v>19</v>
      </c>
      <c r="C22" s="20" t="s">
        <v>199</v>
      </c>
      <c r="D22" s="68"/>
    </row>
    <row r="23" spans="1:4">
      <c r="A23" s="68"/>
      <c r="B23" s="19">
        <v>20</v>
      </c>
      <c r="C23" s="20" t="s">
        <v>242</v>
      </c>
      <c r="D23" s="68"/>
    </row>
    <row r="24" spans="1:4">
      <c r="A24" s="68"/>
      <c r="B24" s="19">
        <v>21</v>
      </c>
      <c r="C24" s="20" t="s">
        <v>114</v>
      </c>
      <c r="D24" s="68"/>
    </row>
    <row r="25" spans="1:4">
      <c r="A25" s="68"/>
      <c r="B25" s="19">
        <v>22</v>
      </c>
      <c r="C25" s="20" t="s">
        <v>8</v>
      </c>
    </row>
    <row r="26" spans="1:4">
      <c r="A26" s="68"/>
      <c r="B26" s="19">
        <v>23</v>
      </c>
      <c r="C26" s="20" t="s">
        <v>15</v>
      </c>
      <c r="D26" s="68"/>
    </row>
    <row r="27" spans="1:4">
      <c r="A27" s="68"/>
      <c r="B27" s="19">
        <v>24</v>
      </c>
      <c r="C27" s="20" t="s">
        <v>119</v>
      </c>
      <c r="D27" s="68"/>
    </row>
    <row r="28" spans="1:4">
      <c r="A28" s="68"/>
      <c r="B28" s="19">
        <v>25</v>
      </c>
      <c r="C28" s="20" t="s">
        <v>200</v>
      </c>
      <c r="D28" s="68"/>
    </row>
    <row r="30" spans="1:4">
      <c r="B30" s="1" t="s">
        <v>106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130" zoomScaleNormal="130" workbookViewId="0">
      <selection activeCell="A2" sqref="A2"/>
    </sheetView>
  </sheetViews>
  <sheetFormatPr defaultColWidth="9.109375" defaultRowHeight="14.4"/>
  <cols>
    <col min="1" max="1" width="9.109375" style="1"/>
    <col min="2" max="2" width="14.109375" style="1" bestFit="1" customWidth="1"/>
    <col min="3" max="3" width="13.5546875" style="1" customWidth="1"/>
    <col min="4" max="4" width="15" style="1" customWidth="1"/>
    <col min="5" max="5" width="0.6640625" style="1" customWidth="1"/>
    <col min="6" max="6" width="14.88671875" style="1" customWidth="1"/>
    <col min="7" max="7" width="15.44140625" style="1" customWidth="1"/>
    <col min="8" max="8" width="0.6640625" style="1" customWidth="1"/>
    <col min="9" max="9" width="15" style="1" customWidth="1"/>
    <col min="10" max="10" width="16.88671875" style="1" customWidth="1"/>
    <col min="11" max="11" width="0.6640625" style="1" customWidth="1"/>
    <col min="12" max="12" width="17.44140625" style="1" bestFit="1" customWidth="1"/>
    <col min="13" max="13" width="21.6640625" style="1" customWidth="1"/>
    <col min="14" max="16384" width="9.109375" style="1"/>
  </cols>
  <sheetData>
    <row r="1" spans="1:13" s="3" customFormat="1">
      <c r="A1" s="3" t="s">
        <v>204</v>
      </c>
    </row>
    <row r="3" spans="1:13">
      <c r="B3" s="7"/>
      <c r="C3" s="150" t="s">
        <v>79</v>
      </c>
      <c r="D3" s="151"/>
      <c r="E3" s="103"/>
      <c r="F3" s="151" t="s">
        <v>80</v>
      </c>
      <c r="G3" s="151"/>
      <c r="H3" s="103"/>
      <c r="I3" s="151" t="s">
        <v>81</v>
      </c>
      <c r="J3" s="151"/>
      <c r="K3" s="103"/>
      <c r="L3" s="151" t="s">
        <v>182</v>
      </c>
      <c r="M3" s="152"/>
    </row>
    <row r="4" spans="1:13" ht="28.8">
      <c r="B4" s="97" t="s">
        <v>82</v>
      </c>
      <c r="C4" s="17" t="s">
        <v>109</v>
      </c>
      <c r="D4" s="114" t="s">
        <v>83</v>
      </c>
      <c r="E4" s="102"/>
      <c r="F4" s="5" t="s">
        <v>109</v>
      </c>
      <c r="G4" s="114" t="s">
        <v>83</v>
      </c>
      <c r="H4" s="102"/>
      <c r="I4" s="5" t="s">
        <v>109</v>
      </c>
      <c r="J4" s="114" t="s">
        <v>83</v>
      </c>
      <c r="K4" s="102"/>
      <c r="L4" s="5" t="s">
        <v>110</v>
      </c>
      <c r="M4" s="114" t="s">
        <v>84</v>
      </c>
    </row>
    <row r="5" spans="1:13">
      <c r="B5" s="7" t="s">
        <v>28</v>
      </c>
      <c r="C5" s="107"/>
      <c r="D5" s="99"/>
      <c r="E5" s="100"/>
      <c r="F5" s="106"/>
      <c r="G5" s="10"/>
      <c r="H5" s="101"/>
      <c r="I5" s="106">
        <v>44916</v>
      </c>
      <c r="J5" s="113">
        <v>1</v>
      </c>
      <c r="K5" s="101"/>
      <c r="L5" s="106">
        <f>SUM(C5, F5, I5)</f>
        <v>44916</v>
      </c>
      <c r="M5" s="10">
        <f>SUM(D5, G5, J5)</f>
        <v>1</v>
      </c>
    </row>
    <row r="6" spans="1:13">
      <c r="B6" s="7" t="s">
        <v>38</v>
      </c>
      <c r="C6" s="107"/>
      <c r="D6" s="99"/>
      <c r="E6" s="100"/>
      <c r="F6" s="120">
        <v>10000</v>
      </c>
      <c r="G6" s="111">
        <v>1</v>
      </c>
      <c r="H6" s="101"/>
      <c r="I6" s="120"/>
      <c r="J6" s="10"/>
      <c r="K6" s="101"/>
      <c r="L6" s="120">
        <f t="shared" ref="L6:L14" si="0">SUM(C6, F6, I6)</f>
        <v>10000</v>
      </c>
      <c r="M6" s="10">
        <f t="shared" ref="M6:M14" si="1">SUM(D6, G6, J6)</f>
        <v>1</v>
      </c>
    </row>
    <row r="7" spans="1:13">
      <c r="B7" s="7" t="s">
        <v>36</v>
      </c>
      <c r="C7" s="118">
        <v>30234</v>
      </c>
      <c r="D7" s="109">
        <v>1</v>
      </c>
      <c r="E7" s="100"/>
      <c r="F7" s="106"/>
      <c r="G7" s="10"/>
      <c r="H7" s="101"/>
      <c r="I7" s="106"/>
      <c r="J7" s="10"/>
      <c r="K7" s="101"/>
      <c r="L7" s="106">
        <f t="shared" si="0"/>
        <v>30234</v>
      </c>
      <c r="M7" s="10">
        <f t="shared" si="1"/>
        <v>1</v>
      </c>
    </row>
    <row r="8" spans="1:13">
      <c r="B8" s="7" t="s">
        <v>21</v>
      </c>
      <c r="C8" s="119">
        <v>930079</v>
      </c>
      <c r="D8" s="110">
        <v>15</v>
      </c>
      <c r="E8" s="100"/>
      <c r="F8" s="106"/>
      <c r="G8" s="10"/>
      <c r="H8" s="101"/>
      <c r="I8" s="106">
        <v>335358</v>
      </c>
      <c r="J8" s="113">
        <v>10</v>
      </c>
      <c r="K8" s="101"/>
      <c r="L8" s="106">
        <f>SUM(C8, F8, I8)</f>
        <v>1265437</v>
      </c>
      <c r="M8" s="10">
        <f t="shared" si="1"/>
        <v>25</v>
      </c>
    </row>
    <row r="9" spans="1:13">
      <c r="B9" s="7" t="s">
        <v>39</v>
      </c>
      <c r="C9" s="107"/>
      <c r="D9" s="99"/>
      <c r="E9" s="100"/>
      <c r="F9" s="121">
        <v>20000</v>
      </c>
      <c r="G9" s="112">
        <v>1</v>
      </c>
      <c r="H9" s="101"/>
      <c r="I9" s="121"/>
      <c r="J9" s="10"/>
      <c r="K9" s="101"/>
      <c r="L9" s="121">
        <f t="shared" si="0"/>
        <v>20000</v>
      </c>
      <c r="M9" s="10">
        <f t="shared" si="1"/>
        <v>1</v>
      </c>
    </row>
    <row r="10" spans="1:13">
      <c r="B10" s="7" t="s">
        <v>23</v>
      </c>
      <c r="C10" s="119">
        <v>27299</v>
      </c>
      <c r="D10" s="110">
        <v>1</v>
      </c>
      <c r="E10" s="100"/>
      <c r="F10" s="122">
        <v>3137272</v>
      </c>
      <c r="G10" s="113">
        <v>39</v>
      </c>
      <c r="H10" s="101"/>
      <c r="I10" s="122">
        <v>175912</v>
      </c>
      <c r="J10" s="113">
        <v>5</v>
      </c>
      <c r="K10" s="101"/>
      <c r="L10" s="122">
        <f t="shared" si="0"/>
        <v>3340483</v>
      </c>
      <c r="M10" s="10">
        <f t="shared" si="1"/>
        <v>45</v>
      </c>
    </row>
    <row r="11" spans="1:13">
      <c r="B11" s="7" t="s">
        <v>20</v>
      </c>
      <c r="C11" s="107"/>
      <c r="D11" s="99"/>
      <c r="E11" s="100"/>
      <c r="F11" s="106"/>
      <c r="G11" s="10"/>
      <c r="H11" s="101"/>
      <c r="I11" s="106">
        <v>342750</v>
      </c>
      <c r="J11" s="113">
        <v>8</v>
      </c>
      <c r="K11" s="101"/>
      <c r="L11" s="106">
        <f t="shared" si="0"/>
        <v>342750</v>
      </c>
      <c r="M11" s="10">
        <f t="shared" si="1"/>
        <v>8</v>
      </c>
    </row>
    <row r="12" spans="1:13">
      <c r="B12" s="7" t="s">
        <v>61</v>
      </c>
      <c r="C12" s="107"/>
      <c r="D12" s="99"/>
      <c r="E12" s="100"/>
      <c r="F12" s="106"/>
      <c r="G12" s="10"/>
      <c r="H12" s="101"/>
      <c r="I12" s="106">
        <v>1406975</v>
      </c>
      <c r="J12" s="109">
        <v>1</v>
      </c>
      <c r="K12" s="101"/>
      <c r="L12" s="106">
        <f t="shared" si="0"/>
        <v>1406975</v>
      </c>
      <c r="M12" s="10">
        <f t="shared" si="1"/>
        <v>1</v>
      </c>
    </row>
    <row r="13" spans="1:13">
      <c r="B13" s="7" t="s">
        <v>17</v>
      </c>
      <c r="C13" s="107"/>
      <c r="D13" s="99"/>
      <c r="E13" s="100"/>
      <c r="F13" s="122">
        <v>762120</v>
      </c>
      <c r="G13" s="113">
        <v>2</v>
      </c>
      <c r="H13" s="101"/>
      <c r="I13" s="122"/>
      <c r="J13" s="10"/>
      <c r="K13" s="101"/>
      <c r="L13" s="122">
        <f t="shared" si="0"/>
        <v>762120</v>
      </c>
      <c r="M13" s="10">
        <f t="shared" si="1"/>
        <v>2</v>
      </c>
    </row>
    <row r="14" spans="1:13">
      <c r="B14" s="7" t="s">
        <v>27</v>
      </c>
      <c r="C14" s="107"/>
      <c r="D14" s="99"/>
      <c r="E14" s="100"/>
      <c r="F14" s="122">
        <v>3724642.5</v>
      </c>
      <c r="G14" s="113">
        <v>52</v>
      </c>
      <c r="H14" s="101"/>
      <c r="I14" s="122"/>
      <c r="J14" s="10"/>
      <c r="K14" s="101"/>
      <c r="L14" s="122">
        <f t="shared" si="0"/>
        <v>3724642.5</v>
      </c>
      <c r="M14" s="10">
        <f t="shared" si="1"/>
        <v>52</v>
      </c>
    </row>
    <row r="15" spans="1:13">
      <c r="B15" s="105" t="s">
        <v>85</v>
      </c>
      <c r="C15" s="123">
        <f t="shared" ref="C15:M15" si="2">SUM(C5:C14)</f>
        <v>987612</v>
      </c>
      <c r="D15" s="116">
        <f t="shared" si="2"/>
        <v>17</v>
      </c>
      <c r="E15" s="104">
        <f t="shared" si="2"/>
        <v>0</v>
      </c>
      <c r="F15" s="124">
        <f t="shared" si="2"/>
        <v>7654034.5</v>
      </c>
      <c r="G15" s="92">
        <f t="shared" si="2"/>
        <v>95</v>
      </c>
      <c r="H15" s="104">
        <f t="shared" si="2"/>
        <v>0</v>
      </c>
      <c r="I15" s="124">
        <f t="shared" si="2"/>
        <v>2305911</v>
      </c>
      <c r="J15" s="92">
        <f t="shared" si="2"/>
        <v>25</v>
      </c>
      <c r="K15" s="104">
        <f t="shared" si="2"/>
        <v>0</v>
      </c>
      <c r="L15" s="108">
        <f t="shared" si="2"/>
        <v>10947557.5</v>
      </c>
      <c r="M15" s="115">
        <f t="shared" si="2"/>
        <v>137</v>
      </c>
    </row>
  </sheetData>
  <mergeCells count="4">
    <mergeCell ref="C3:D3"/>
    <mergeCell ref="F3:G3"/>
    <mergeCell ref="I3:J3"/>
    <mergeCell ref="L3:M3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30" zoomScaleNormal="130" workbookViewId="0">
      <selection activeCell="F10" sqref="F10"/>
    </sheetView>
  </sheetViews>
  <sheetFormatPr defaultColWidth="9.109375" defaultRowHeight="14.4"/>
  <cols>
    <col min="1" max="1" width="6.5546875" style="1" customWidth="1"/>
    <col min="2" max="2" width="5.44140625" style="1" bestFit="1" customWidth="1"/>
    <col min="3" max="4" width="18.109375" style="1" customWidth="1"/>
    <col min="5" max="16384" width="9.109375" style="1"/>
  </cols>
  <sheetData>
    <row r="1" spans="1:4" s="3" customFormat="1">
      <c r="A1" s="3" t="s">
        <v>245</v>
      </c>
    </row>
    <row r="3" spans="1:4" ht="43.2">
      <c r="B3" s="94" t="s">
        <v>0</v>
      </c>
      <c r="C3" s="53" t="s">
        <v>171</v>
      </c>
      <c r="D3" s="98" t="s">
        <v>173</v>
      </c>
    </row>
    <row r="4" spans="1:4">
      <c r="B4" s="9">
        <v>2003</v>
      </c>
      <c r="C4" s="8">
        <v>0.64</v>
      </c>
      <c r="D4" s="8">
        <v>2.56</v>
      </c>
    </row>
    <row r="5" spans="1:4">
      <c r="B5" s="9">
        <v>2004</v>
      </c>
      <c r="C5" s="8">
        <v>0.97560000000000002</v>
      </c>
      <c r="D5" s="8">
        <v>3.9024000000000001</v>
      </c>
    </row>
    <row r="6" spans="1:4">
      <c r="B6" s="9">
        <v>2005</v>
      </c>
      <c r="C6" s="8">
        <v>0.65700000000000003</v>
      </c>
      <c r="D6" s="8">
        <v>2.6280000000000001</v>
      </c>
    </row>
    <row r="7" spans="1:4">
      <c r="B7" s="9">
        <v>2006</v>
      </c>
      <c r="C7" s="8">
        <v>1.4649799999999977</v>
      </c>
      <c r="D7" s="8">
        <v>7.1</v>
      </c>
    </row>
    <row r="8" spans="1:4">
      <c r="B8" s="9">
        <v>2007</v>
      </c>
      <c r="C8" s="8">
        <v>1.0782299999999996</v>
      </c>
      <c r="D8" s="8">
        <v>8.67</v>
      </c>
    </row>
    <row r="9" spans="1:4">
      <c r="B9" s="9">
        <v>2008</v>
      </c>
      <c r="C9" s="8">
        <v>4.374200000000001</v>
      </c>
      <c r="D9" s="8">
        <v>13</v>
      </c>
    </row>
    <row r="10" spans="1:4">
      <c r="B10" s="9">
        <v>2009</v>
      </c>
      <c r="C10" s="8">
        <v>3.575199999999997</v>
      </c>
      <c r="D10" s="8">
        <v>16.8</v>
      </c>
    </row>
    <row r="11" spans="1:4">
      <c r="B11" s="9">
        <v>2010</v>
      </c>
      <c r="C11" s="8">
        <v>4.3612299999999999</v>
      </c>
      <c r="D11" s="8">
        <v>19.2</v>
      </c>
    </row>
    <row r="12" spans="1:4">
      <c r="B12" s="9">
        <v>2011</v>
      </c>
      <c r="C12" s="8">
        <v>3.758</v>
      </c>
      <c r="D12" s="8">
        <v>15.2</v>
      </c>
    </row>
    <row r="13" spans="1:4">
      <c r="B13" s="9">
        <v>2012</v>
      </c>
      <c r="C13" s="8">
        <v>2.6179999999999999</v>
      </c>
      <c r="D13" s="8">
        <v>15.835999999999999</v>
      </c>
    </row>
    <row r="14" spans="1:4">
      <c r="B14" s="9">
        <v>2013</v>
      </c>
      <c r="C14" s="8">
        <v>0.68</v>
      </c>
      <c r="D14" s="8">
        <v>4.9249999999999998</v>
      </c>
    </row>
    <row r="15" spans="1:4">
      <c r="B15" s="9">
        <v>2014</v>
      </c>
      <c r="C15" s="8">
        <v>0.65</v>
      </c>
      <c r="D15" s="8">
        <v>3</v>
      </c>
    </row>
    <row r="16" spans="1:4">
      <c r="B16" s="9">
        <v>2015</v>
      </c>
      <c r="C16" s="8">
        <v>2.1499999999999998E-2</v>
      </c>
      <c r="D16" s="8">
        <v>4.3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workbookViewId="0">
      <selection activeCell="B14" sqref="B14"/>
    </sheetView>
  </sheetViews>
  <sheetFormatPr defaultColWidth="9.109375" defaultRowHeight="14.4"/>
  <cols>
    <col min="1" max="1" width="9.109375" style="1"/>
    <col min="2" max="2" width="18.88671875" style="1" bestFit="1" customWidth="1"/>
    <col min="3" max="3" width="12.109375" style="1" bestFit="1" customWidth="1"/>
    <col min="4" max="4" width="12.109375" style="1" customWidth="1"/>
    <col min="5" max="5" width="12.109375" style="1" bestFit="1" customWidth="1"/>
    <col min="6" max="6" width="12.33203125" style="1" customWidth="1"/>
    <col min="7" max="16384" width="9.109375" style="1"/>
  </cols>
  <sheetData>
    <row r="1" spans="1:6" s="3" customFormat="1">
      <c r="A1" s="3" t="s">
        <v>205</v>
      </c>
    </row>
    <row r="3" spans="1:6" ht="28.8">
      <c r="B3" s="94" t="s">
        <v>178</v>
      </c>
      <c r="C3" s="53" t="s">
        <v>183</v>
      </c>
      <c r="D3" s="98" t="s">
        <v>220</v>
      </c>
      <c r="E3" s="98" t="s">
        <v>184</v>
      </c>
      <c r="F3" s="98" t="s">
        <v>220</v>
      </c>
    </row>
    <row r="4" spans="1:6">
      <c r="B4" s="117" t="s">
        <v>179</v>
      </c>
      <c r="C4" s="10">
        <v>60530094</v>
      </c>
      <c r="D4" s="12">
        <v>0.87954830607512791</v>
      </c>
      <c r="E4" s="10">
        <v>45154364.159999996</v>
      </c>
      <c r="F4" s="12">
        <v>0.54416551994375317</v>
      </c>
    </row>
    <row r="5" spans="1:6">
      <c r="B5" s="117" t="s">
        <v>180</v>
      </c>
      <c r="C5" s="10">
        <v>5509670</v>
      </c>
      <c r="D5" s="12">
        <v>8.0059695851999665E-2</v>
      </c>
      <c r="E5" s="10">
        <v>20132690.119999997</v>
      </c>
      <c r="F5" s="12">
        <v>0.24262363097831433</v>
      </c>
    </row>
    <row r="6" spans="1:6">
      <c r="B6" s="117" t="s">
        <v>243</v>
      </c>
      <c r="C6" s="10">
        <v>2374316</v>
      </c>
      <c r="D6" s="12">
        <v>3.4500617426549404E-2</v>
      </c>
      <c r="E6" s="10">
        <v>16296296</v>
      </c>
      <c r="F6" s="12">
        <v>0.19639037224784844</v>
      </c>
    </row>
    <row r="7" spans="1:6">
      <c r="B7" s="117" t="s">
        <v>181</v>
      </c>
      <c r="C7" s="10">
        <v>405442</v>
      </c>
      <c r="D7" s="12">
        <v>5.8913806463230011E-3</v>
      </c>
      <c r="E7" s="10">
        <v>1395748</v>
      </c>
      <c r="F7" s="12">
        <v>1.6820476830083961E-2</v>
      </c>
    </row>
    <row r="8" spans="1:6">
      <c r="B8" s="117" t="s">
        <v>219</v>
      </c>
      <c r="C8" s="145">
        <v>68819522</v>
      </c>
      <c r="D8" s="12">
        <v>1</v>
      </c>
      <c r="E8" s="145">
        <v>82979098.280000001</v>
      </c>
      <c r="F8" s="1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30" zoomScaleNormal="130" workbookViewId="0">
      <selection activeCell="D17" sqref="D17"/>
    </sheetView>
  </sheetViews>
  <sheetFormatPr defaultColWidth="9.109375" defaultRowHeight="14.4"/>
  <cols>
    <col min="1" max="2" width="9.109375" style="1"/>
    <col min="3" max="3" width="22.44140625" style="1" customWidth="1"/>
    <col min="4" max="4" width="28.88671875" style="1" customWidth="1"/>
    <col min="5" max="16384" width="9.109375" style="1"/>
  </cols>
  <sheetData>
    <row r="1" spans="1:4" s="3" customFormat="1">
      <c r="A1" s="3" t="s">
        <v>206</v>
      </c>
    </row>
    <row r="3" spans="1:4" ht="28.8">
      <c r="B3" s="94" t="s">
        <v>0</v>
      </c>
      <c r="C3" s="53" t="s">
        <v>185</v>
      </c>
      <c r="D3" s="98" t="s">
        <v>186</v>
      </c>
    </row>
    <row r="4" spans="1:4">
      <c r="B4" s="9">
        <v>2005</v>
      </c>
      <c r="C4" s="10">
        <v>3580.5154753633251</v>
      </c>
      <c r="D4" s="10">
        <v>9023.0340957641602</v>
      </c>
    </row>
    <row r="5" spans="1:4">
      <c r="B5" s="9">
        <v>2006</v>
      </c>
      <c r="C5" s="10">
        <v>4398.5527295632291</v>
      </c>
      <c r="D5" s="10">
        <v>9071.0029602050781</v>
      </c>
    </row>
    <row r="6" spans="1:4">
      <c r="B6" s="9">
        <v>2007</v>
      </c>
      <c r="C6" s="10">
        <v>4834.7119780354551</v>
      </c>
      <c r="D6" s="10">
        <v>9195.6825256347656</v>
      </c>
    </row>
    <row r="7" spans="1:4">
      <c r="B7" s="9">
        <v>2008</v>
      </c>
      <c r="C7" s="10">
        <v>4594.1028981730797</v>
      </c>
      <c r="D7" s="10">
        <v>8839.3173217773437</v>
      </c>
    </row>
    <row r="8" spans="1:4">
      <c r="B8" s="9">
        <v>2009</v>
      </c>
      <c r="C8" s="10">
        <v>4390.1103448275862</v>
      </c>
      <c r="D8" s="10">
        <v>8434.0591430664062</v>
      </c>
    </row>
    <row r="9" spans="1:4">
      <c r="B9" s="9">
        <v>2010</v>
      </c>
      <c r="C9" s="10">
        <v>5716.7276951223057</v>
      </c>
      <c r="D9" s="10">
        <v>7141.1051750183105</v>
      </c>
    </row>
    <row r="10" spans="1:4">
      <c r="B10" s="9">
        <v>2011</v>
      </c>
      <c r="C10" s="10">
        <v>6355.3095337198838</v>
      </c>
      <c r="D10" s="10">
        <v>6312.352180480957</v>
      </c>
    </row>
    <row r="11" spans="1:4">
      <c r="B11" s="9">
        <v>2012</v>
      </c>
      <c r="C11" s="10">
        <v>7189.4796270422858</v>
      </c>
      <c r="D11" s="10">
        <v>5388.7152671813965</v>
      </c>
    </row>
    <row r="12" spans="1:4">
      <c r="B12" s="9">
        <v>2013</v>
      </c>
      <c r="C12" s="10">
        <v>7053.972653984998</v>
      </c>
      <c r="D12" s="10">
        <v>4690.5174255371094</v>
      </c>
    </row>
    <row r="13" spans="1:4">
      <c r="B13" s="9">
        <v>2014</v>
      </c>
      <c r="C13" s="10">
        <v>6230</v>
      </c>
      <c r="D13" s="10">
        <v>4271.9631195068359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opLeftCell="B5" zoomScale="130" zoomScaleNormal="130" workbookViewId="0">
      <selection activeCell="J8" sqref="J8"/>
    </sheetView>
  </sheetViews>
  <sheetFormatPr defaultColWidth="9.109375" defaultRowHeight="14.4"/>
  <cols>
    <col min="1" max="1" width="9.109375" style="1"/>
    <col min="2" max="2" width="14.109375" style="1" customWidth="1"/>
    <col min="3" max="5" width="18.109375" style="1" customWidth="1"/>
    <col min="6" max="6" width="9.109375" style="1"/>
    <col min="7" max="7" width="22.6640625" style="1" customWidth="1"/>
    <col min="8" max="16384" width="9.109375" style="1"/>
  </cols>
  <sheetData>
    <row r="1" spans="1:7" s="3" customFormat="1">
      <c r="A1" s="3" t="s">
        <v>210</v>
      </c>
    </row>
    <row r="3" spans="1:7" ht="43.2">
      <c r="B3" s="94" t="s">
        <v>0</v>
      </c>
      <c r="C3" s="53" t="s">
        <v>189</v>
      </c>
      <c r="D3" s="53" t="s">
        <v>190</v>
      </c>
      <c r="E3" s="17" t="s">
        <v>232</v>
      </c>
      <c r="F3" s="53" t="s">
        <v>125</v>
      </c>
      <c r="G3" s="17" t="s">
        <v>191</v>
      </c>
    </row>
    <row r="4" spans="1:7" ht="16.2">
      <c r="B4" s="130" t="s">
        <v>212</v>
      </c>
      <c r="C4" s="35">
        <v>3030.3030303030305</v>
      </c>
      <c r="D4" s="156" t="s">
        <v>209</v>
      </c>
      <c r="E4" s="157"/>
      <c r="F4" s="157"/>
      <c r="G4" s="157"/>
    </row>
    <row r="5" spans="1:7" ht="16.2">
      <c r="B5" s="130" t="s">
        <v>213</v>
      </c>
      <c r="C5" s="35">
        <v>3837.2093023255816</v>
      </c>
      <c r="D5" s="156"/>
      <c r="E5" s="157"/>
      <c r="F5" s="157"/>
      <c r="G5" s="157"/>
    </row>
    <row r="6" spans="1:7" ht="16.2">
      <c r="B6" s="130" t="s">
        <v>214</v>
      </c>
      <c r="C6" s="35">
        <v>4329.8969072164946</v>
      </c>
      <c r="D6" s="156"/>
      <c r="E6" s="157"/>
      <c r="F6" s="157"/>
      <c r="G6" s="157"/>
    </row>
    <row r="7" spans="1:7" ht="16.2">
      <c r="B7" s="130" t="s">
        <v>215</v>
      </c>
      <c r="C7" s="35">
        <v>4195.4022988505749</v>
      </c>
      <c r="D7" s="156"/>
      <c r="E7" s="157"/>
      <c r="F7" s="157"/>
      <c r="G7" s="157"/>
    </row>
    <row r="8" spans="1:7" ht="16.2">
      <c r="B8" s="130" t="s">
        <v>216</v>
      </c>
      <c r="C8" s="35">
        <v>4039.4088669950738</v>
      </c>
      <c r="D8" s="156"/>
      <c r="E8" s="157"/>
      <c r="F8" s="157"/>
      <c r="G8" s="157"/>
    </row>
    <row r="9" spans="1:7" ht="16.2">
      <c r="B9" s="130" t="s">
        <v>217</v>
      </c>
      <c r="C9" s="35">
        <v>5324.064952036164</v>
      </c>
      <c r="D9" s="156"/>
      <c r="E9" s="157"/>
      <c r="F9" s="157"/>
      <c r="G9" s="157"/>
    </row>
    <row r="10" spans="1:7" ht="16.2">
      <c r="B10" s="130" t="s">
        <v>218</v>
      </c>
      <c r="C10" s="35">
        <v>6041</v>
      </c>
      <c r="D10" s="158"/>
      <c r="E10" s="159"/>
      <c r="F10" s="159"/>
      <c r="G10" s="159"/>
    </row>
    <row r="11" spans="1:7">
      <c r="B11" s="153">
        <v>2012</v>
      </c>
      <c r="C11" s="160">
        <v>6960</v>
      </c>
      <c r="D11" s="137" t="s">
        <v>126</v>
      </c>
      <c r="E11" s="138">
        <v>1173</v>
      </c>
      <c r="F11" s="147">
        <v>2855</v>
      </c>
      <c r="G11" s="147">
        <v>7400</v>
      </c>
    </row>
    <row r="12" spans="1:7">
      <c r="B12" s="154"/>
      <c r="C12" s="160"/>
      <c r="D12" s="137" t="s">
        <v>127</v>
      </c>
      <c r="E12" s="138">
        <v>3176</v>
      </c>
      <c r="F12" s="146">
        <v>569</v>
      </c>
      <c r="G12" s="146">
        <v>7600</v>
      </c>
    </row>
    <row r="13" spans="1:7">
      <c r="B13" s="154"/>
      <c r="C13" s="160"/>
      <c r="D13" s="137" t="s">
        <v>128</v>
      </c>
      <c r="E13" s="138">
        <v>4541</v>
      </c>
      <c r="F13" s="146">
        <v>133</v>
      </c>
      <c r="G13" s="146">
        <v>6400</v>
      </c>
    </row>
    <row r="14" spans="1:7">
      <c r="B14" s="153">
        <v>2013</v>
      </c>
      <c r="C14" s="160">
        <v>6940</v>
      </c>
      <c r="D14" s="137" t="s">
        <v>126</v>
      </c>
      <c r="E14" s="138">
        <v>732</v>
      </c>
      <c r="F14" s="146">
        <v>2387</v>
      </c>
      <c r="G14" s="146">
        <v>9300</v>
      </c>
    </row>
    <row r="15" spans="1:7">
      <c r="B15" s="154"/>
      <c r="C15" s="160"/>
      <c r="D15" s="137" t="s">
        <v>127</v>
      </c>
      <c r="E15" s="138">
        <v>1405</v>
      </c>
      <c r="F15" s="146">
        <v>228</v>
      </c>
      <c r="G15" s="146">
        <v>7100</v>
      </c>
    </row>
    <row r="16" spans="1:7">
      <c r="B16" s="155"/>
      <c r="C16" s="160"/>
      <c r="D16" s="137" t="s">
        <v>128</v>
      </c>
      <c r="E16" s="138">
        <v>2824</v>
      </c>
      <c r="F16" s="146">
        <v>74</v>
      </c>
      <c r="G16" s="146">
        <v>6200</v>
      </c>
    </row>
    <row r="17" spans="2:7">
      <c r="B17" s="153">
        <v>2014</v>
      </c>
      <c r="C17" s="160">
        <v>6230</v>
      </c>
      <c r="D17" s="137" t="s">
        <v>126</v>
      </c>
      <c r="E17" s="138">
        <v>413</v>
      </c>
      <c r="F17" s="146">
        <v>1477</v>
      </c>
      <c r="G17" s="146">
        <v>6300</v>
      </c>
    </row>
    <row r="18" spans="2:7">
      <c r="B18" s="154"/>
      <c r="C18" s="160"/>
      <c r="D18" s="137" t="s">
        <v>127</v>
      </c>
      <c r="E18" s="138">
        <v>1152</v>
      </c>
      <c r="F18" s="146">
        <v>130</v>
      </c>
      <c r="G18" s="146">
        <v>7200</v>
      </c>
    </row>
    <row r="19" spans="2:7">
      <c r="B19" s="155"/>
      <c r="C19" s="160"/>
      <c r="D19" s="137" t="s">
        <v>128</v>
      </c>
      <c r="E19" s="138">
        <v>1200</v>
      </c>
      <c r="F19" s="146">
        <v>21</v>
      </c>
      <c r="G19" s="146">
        <v>5300</v>
      </c>
    </row>
    <row r="20" spans="2:7">
      <c r="B20" s="154">
        <v>2015</v>
      </c>
      <c r="C20" s="160">
        <v>5760</v>
      </c>
      <c r="D20" s="137" t="s">
        <v>126</v>
      </c>
      <c r="E20" s="138">
        <v>448.2</v>
      </c>
      <c r="F20" s="146">
        <v>1618</v>
      </c>
      <c r="G20" s="146">
        <v>6840</v>
      </c>
    </row>
    <row r="21" spans="2:7">
      <c r="B21" s="154"/>
      <c r="C21" s="160"/>
      <c r="D21" s="137" t="s">
        <v>127</v>
      </c>
      <c r="E21" s="138">
        <v>273</v>
      </c>
      <c r="F21" s="146">
        <v>35</v>
      </c>
      <c r="G21" s="146">
        <v>7530</v>
      </c>
    </row>
    <row r="22" spans="2:7">
      <c r="B22" s="154"/>
      <c r="C22" s="160"/>
      <c r="D22" s="137" t="s">
        <v>128</v>
      </c>
      <c r="E22" s="138">
        <v>921</v>
      </c>
      <c r="F22" s="146">
        <v>15</v>
      </c>
      <c r="G22" s="146">
        <v>4710</v>
      </c>
    </row>
    <row r="23" spans="2:7" ht="16.2">
      <c r="B23" s="142" t="s">
        <v>192</v>
      </c>
      <c r="C23" s="140"/>
      <c r="D23" s="131"/>
      <c r="E23" s="131"/>
      <c r="F23" s="131"/>
      <c r="G23" s="131"/>
    </row>
    <row r="24" spans="2:7" ht="16.2">
      <c r="B24" s="143" t="s">
        <v>193</v>
      </c>
      <c r="C24" s="141"/>
      <c r="D24" s="131"/>
      <c r="E24" s="131"/>
      <c r="F24" s="131"/>
      <c r="G24" s="131"/>
    </row>
    <row r="25" spans="2:7">
      <c r="B25" s="128"/>
      <c r="C25" s="131"/>
      <c r="D25" s="131"/>
      <c r="E25" s="131"/>
      <c r="F25" s="131"/>
      <c r="G25" s="131"/>
    </row>
    <row r="26" spans="2:7">
      <c r="B26" s="128"/>
      <c r="C26" s="128"/>
      <c r="D26" s="131"/>
      <c r="E26" s="129"/>
    </row>
    <row r="27" spans="2:7">
      <c r="B27" s="128"/>
      <c r="C27" s="128"/>
      <c r="D27" s="131"/>
      <c r="E27" s="129"/>
    </row>
    <row r="28" spans="2:7">
      <c r="B28" s="128"/>
      <c r="C28" s="128"/>
      <c r="D28" s="131"/>
      <c r="E28" s="129"/>
    </row>
    <row r="29" spans="2:7">
      <c r="B29" s="128"/>
      <c r="C29" s="128"/>
      <c r="D29" s="131"/>
      <c r="E29" s="129"/>
    </row>
    <row r="30" spans="2:7">
      <c r="B30" s="128"/>
      <c r="C30" s="128"/>
      <c r="D30" s="131"/>
      <c r="E30" s="129"/>
    </row>
    <row r="31" spans="2:7">
      <c r="B31" s="128"/>
      <c r="C31" s="128"/>
      <c r="D31" s="131"/>
      <c r="E31" s="129"/>
    </row>
    <row r="32" spans="2:7">
      <c r="B32" s="128"/>
      <c r="C32" s="128"/>
      <c r="D32" s="131"/>
      <c r="E32" s="129"/>
    </row>
    <row r="33" spans="2:5">
      <c r="B33" s="128"/>
      <c r="C33" s="128"/>
      <c r="D33" s="131"/>
      <c r="E33" s="129"/>
    </row>
    <row r="34" spans="2:5">
      <c r="B34" s="128"/>
      <c r="C34" s="128"/>
      <c r="D34" s="131"/>
      <c r="E34" s="129"/>
    </row>
    <row r="35" spans="2:5">
      <c r="B35" s="128"/>
      <c r="C35" s="128"/>
      <c r="D35" s="131"/>
      <c r="E35" s="129"/>
    </row>
    <row r="36" spans="2:5">
      <c r="B36" s="128"/>
      <c r="C36" s="128"/>
      <c r="D36" s="131"/>
      <c r="E36" s="129"/>
    </row>
    <row r="37" spans="2:5">
      <c r="B37" s="128"/>
      <c r="C37" s="128"/>
      <c r="D37" s="131"/>
      <c r="E37" s="129"/>
    </row>
    <row r="38" spans="2:5">
      <c r="B38" s="128"/>
      <c r="C38" s="128"/>
      <c r="D38" s="131"/>
      <c r="E38" s="129"/>
    </row>
    <row r="39" spans="2:5">
      <c r="B39" s="128"/>
      <c r="C39" s="128"/>
      <c r="D39" s="131"/>
      <c r="E39" s="129"/>
    </row>
    <row r="40" spans="2:5">
      <c r="B40" s="128"/>
      <c r="C40" s="128"/>
      <c r="D40" s="131"/>
      <c r="E40" s="129"/>
    </row>
    <row r="41" spans="2:5">
      <c r="B41" s="128"/>
      <c r="C41" s="128"/>
      <c r="D41" s="131"/>
      <c r="E41" s="129"/>
    </row>
    <row r="42" spans="2:5">
      <c r="B42" s="128"/>
      <c r="C42" s="128"/>
      <c r="D42" s="131"/>
      <c r="E42" s="129"/>
    </row>
    <row r="43" spans="2:5">
      <c r="B43" s="128"/>
      <c r="C43" s="128"/>
      <c r="D43" s="131"/>
      <c r="E43" s="129"/>
    </row>
    <row r="44" spans="2:5">
      <c r="B44" s="128"/>
      <c r="C44" s="128"/>
      <c r="D44" s="131"/>
      <c r="E44" s="129"/>
    </row>
    <row r="45" spans="2:5">
      <c r="B45" s="128"/>
      <c r="C45" s="128"/>
      <c r="D45" s="131"/>
      <c r="E45" s="129"/>
    </row>
    <row r="46" spans="2:5">
      <c r="B46" s="128"/>
      <c r="C46" s="128"/>
      <c r="D46" s="131"/>
      <c r="E46" s="129"/>
    </row>
    <row r="47" spans="2:5">
      <c r="B47" s="128"/>
      <c r="C47" s="128"/>
      <c r="D47" s="131"/>
      <c r="E47" s="129"/>
    </row>
    <row r="48" spans="2:5">
      <c r="B48" s="128"/>
      <c r="C48" s="128"/>
      <c r="D48" s="131"/>
      <c r="E48" s="129"/>
    </row>
    <row r="49" spans="2:5">
      <c r="B49" s="128"/>
      <c r="C49" s="128"/>
      <c r="D49" s="131"/>
      <c r="E49" s="129"/>
    </row>
    <row r="50" spans="2:5">
      <c r="B50" s="128"/>
      <c r="C50" s="128"/>
      <c r="D50" s="131"/>
      <c r="E50" s="129"/>
    </row>
    <row r="51" spans="2:5">
      <c r="B51" s="128"/>
      <c r="C51" s="128"/>
      <c r="D51" s="131"/>
      <c r="E51" s="129"/>
    </row>
    <row r="52" spans="2:5">
      <c r="B52" s="128"/>
      <c r="C52" s="128"/>
      <c r="D52" s="131"/>
      <c r="E52" s="129"/>
    </row>
    <row r="53" spans="2:5">
      <c r="B53" s="128"/>
      <c r="C53" s="128"/>
      <c r="D53" s="131"/>
      <c r="E53" s="129"/>
    </row>
    <row r="54" spans="2:5">
      <c r="B54" s="128"/>
      <c r="C54" s="128"/>
      <c r="D54" s="131"/>
      <c r="E54" s="129"/>
    </row>
    <row r="55" spans="2:5">
      <c r="B55" s="128"/>
      <c r="C55" s="128"/>
      <c r="D55" s="131"/>
      <c r="E55" s="129"/>
    </row>
    <row r="56" spans="2:5">
      <c r="B56" s="128"/>
      <c r="C56" s="128"/>
      <c r="D56" s="131"/>
      <c r="E56" s="129"/>
    </row>
    <row r="57" spans="2:5">
      <c r="B57" s="128"/>
      <c r="C57" s="128"/>
      <c r="D57" s="131"/>
      <c r="E57" s="129"/>
    </row>
    <row r="58" spans="2:5">
      <c r="B58" s="128"/>
      <c r="C58" s="128"/>
      <c r="D58" s="131"/>
      <c r="E58" s="129"/>
    </row>
    <row r="59" spans="2:5">
      <c r="B59" s="128"/>
      <c r="C59" s="128"/>
      <c r="D59" s="131"/>
      <c r="E59" s="129"/>
    </row>
    <row r="60" spans="2:5">
      <c r="B60" s="128"/>
      <c r="C60" s="128"/>
      <c r="D60" s="131"/>
      <c r="E60" s="129"/>
    </row>
    <row r="61" spans="2:5">
      <c r="B61" s="128"/>
      <c r="C61" s="128"/>
      <c r="D61" s="131"/>
      <c r="E61" s="129"/>
    </row>
    <row r="62" spans="2:5">
      <c r="B62" s="128"/>
      <c r="C62" s="128"/>
      <c r="D62" s="131"/>
      <c r="E62" s="129"/>
    </row>
    <row r="63" spans="2:5">
      <c r="B63" s="128"/>
      <c r="C63" s="128"/>
      <c r="D63" s="131"/>
      <c r="E63" s="129"/>
    </row>
    <row r="64" spans="2:5">
      <c r="B64" s="128"/>
      <c r="C64" s="128"/>
      <c r="D64" s="131"/>
      <c r="E64" s="129"/>
    </row>
    <row r="65" spans="2:5">
      <c r="B65" s="128"/>
      <c r="C65" s="128"/>
      <c r="D65" s="131"/>
      <c r="E65" s="129"/>
    </row>
    <row r="66" spans="2:5">
      <c r="B66" s="128"/>
      <c r="C66" s="128"/>
      <c r="D66" s="131"/>
      <c r="E66" s="129"/>
    </row>
    <row r="67" spans="2:5">
      <c r="B67" s="128"/>
      <c r="C67" s="128"/>
      <c r="D67" s="131"/>
      <c r="E67" s="129"/>
    </row>
    <row r="68" spans="2:5">
      <c r="B68" s="128"/>
      <c r="C68" s="128"/>
      <c r="D68" s="131"/>
      <c r="E68" s="129"/>
    </row>
    <row r="69" spans="2:5">
      <c r="B69" s="128"/>
      <c r="C69" s="128"/>
      <c r="D69" s="131"/>
      <c r="E69" s="129"/>
    </row>
    <row r="70" spans="2:5">
      <c r="B70" s="128"/>
      <c r="C70" s="128"/>
      <c r="D70" s="131"/>
      <c r="E70" s="129"/>
    </row>
  </sheetData>
  <mergeCells count="9">
    <mergeCell ref="B11:B13"/>
    <mergeCell ref="B14:B16"/>
    <mergeCell ref="B17:B19"/>
    <mergeCell ref="B20:B22"/>
    <mergeCell ref="D4:G10"/>
    <mergeCell ref="C11:C13"/>
    <mergeCell ref="C14:C16"/>
    <mergeCell ref="C17:C19"/>
    <mergeCell ref="C20:C22"/>
  </mergeCells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zoomScale="130" zoomScaleNormal="130" workbookViewId="0">
      <selection activeCell="E56" sqref="E56"/>
    </sheetView>
  </sheetViews>
  <sheetFormatPr defaultColWidth="9.109375" defaultRowHeight="14.4"/>
  <cols>
    <col min="1" max="1" width="9.109375" style="1"/>
    <col min="2" max="4" width="16" style="1" customWidth="1"/>
    <col min="5" max="16384" width="9.109375" style="1"/>
  </cols>
  <sheetData>
    <row r="1" spans="1:4" s="3" customFormat="1">
      <c r="A1" s="3" t="s">
        <v>207</v>
      </c>
    </row>
    <row r="3" spans="1:4" ht="28.8">
      <c r="B3" s="130" t="s">
        <v>86</v>
      </c>
      <c r="C3" s="53" t="s">
        <v>111</v>
      </c>
      <c r="D3" s="5" t="s">
        <v>112</v>
      </c>
    </row>
    <row r="4" spans="1:4">
      <c r="B4" s="41">
        <v>1</v>
      </c>
      <c r="C4" s="45">
        <v>1</v>
      </c>
      <c r="D4" s="39">
        <v>20000</v>
      </c>
    </row>
    <row r="5" spans="1:4">
      <c r="B5" s="40">
        <v>1.5</v>
      </c>
      <c r="C5" s="44">
        <v>1</v>
      </c>
      <c r="D5" s="39">
        <v>6666.666666666667</v>
      </c>
    </row>
    <row r="6" spans="1:4">
      <c r="B6" s="40">
        <v>1.7</v>
      </c>
      <c r="C6" s="47">
        <v>1</v>
      </c>
      <c r="D6" s="39">
        <v>8823.5294117647063</v>
      </c>
    </row>
    <row r="7" spans="1:4">
      <c r="B7" s="40">
        <v>1.8</v>
      </c>
      <c r="C7" s="44">
        <v>1</v>
      </c>
      <c r="D7" s="39">
        <v>7222.2222222222217</v>
      </c>
    </row>
    <row r="8" spans="1:4">
      <c r="B8" s="40">
        <v>3.2</v>
      </c>
      <c r="C8" s="47">
        <v>3</v>
      </c>
      <c r="D8" s="39">
        <v>18229.166666666664</v>
      </c>
    </row>
    <row r="9" spans="1:4">
      <c r="B9" s="40">
        <v>5</v>
      </c>
      <c r="C9" s="44">
        <v>1</v>
      </c>
      <c r="D9" s="39">
        <v>6396.2</v>
      </c>
    </row>
    <row r="10" spans="1:4">
      <c r="B10" s="40">
        <v>7.5</v>
      </c>
      <c r="C10" s="47">
        <v>1</v>
      </c>
      <c r="D10" s="39">
        <v>23955.333333333332</v>
      </c>
    </row>
    <row r="11" spans="1:4">
      <c r="B11" s="42">
        <v>10</v>
      </c>
      <c r="C11" s="45">
        <v>1</v>
      </c>
      <c r="D11" s="39">
        <v>6500</v>
      </c>
    </row>
    <row r="12" spans="1:4">
      <c r="B12" s="43">
        <v>10</v>
      </c>
      <c r="C12" s="47">
        <v>1</v>
      </c>
      <c r="D12" s="39">
        <v>16666.666666666664</v>
      </c>
    </row>
    <row r="13" spans="1:4">
      <c r="B13" s="40">
        <v>10</v>
      </c>
      <c r="C13" s="47">
        <v>1</v>
      </c>
      <c r="D13" s="39">
        <v>16666.666666666664</v>
      </c>
    </row>
    <row r="14" spans="1:4">
      <c r="B14" s="43">
        <v>10</v>
      </c>
      <c r="C14" s="47">
        <v>1</v>
      </c>
      <c r="D14" s="39">
        <v>16666.666666666664</v>
      </c>
    </row>
    <row r="15" spans="1:4">
      <c r="B15" s="43">
        <v>10</v>
      </c>
      <c r="C15" s="47">
        <v>1</v>
      </c>
      <c r="D15" s="39">
        <v>6000</v>
      </c>
    </row>
    <row r="16" spans="1:4">
      <c r="B16" s="42">
        <v>10</v>
      </c>
      <c r="C16" s="45">
        <v>1</v>
      </c>
      <c r="D16" s="39">
        <v>5700</v>
      </c>
    </row>
    <row r="17" spans="2:4">
      <c r="B17" s="40">
        <v>10</v>
      </c>
      <c r="C17" s="47">
        <v>1</v>
      </c>
      <c r="D17" s="39">
        <v>7900</v>
      </c>
    </row>
    <row r="18" spans="2:4">
      <c r="B18" s="40">
        <v>10</v>
      </c>
      <c r="C18" s="47">
        <v>1</v>
      </c>
      <c r="D18" s="39">
        <v>7900</v>
      </c>
    </row>
    <row r="19" spans="2:4">
      <c r="B19" s="40">
        <v>10</v>
      </c>
      <c r="C19" s="47">
        <v>1</v>
      </c>
      <c r="D19" s="39">
        <v>7900</v>
      </c>
    </row>
    <row r="20" spans="2:4">
      <c r="B20" s="40">
        <v>10</v>
      </c>
      <c r="C20" s="44">
        <v>1</v>
      </c>
      <c r="D20" s="39">
        <v>9600</v>
      </c>
    </row>
    <row r="21" spans="2:4">
      <c r="B21" s="40">
        <v>10</v>
      </c>
      <c r="C21" s="44">
        <v>1</v>
      </c>
      <c r="D21" s="39">
        <v>10000</v>
      </c>
    </row>
    <row r="22" spans="2:4">
      <c r="B22" s="42">
        <v>10</v>
      </c>
      <c r="C22" s="45">
        <v>1</v>
      </c>
      <c r="D22" s="39">
        <v>8700</v>
      </c>
    </row>
    <row r="23" spans="2:4">
      <c r="B23" s="42">
        <v>10</v>
      </c>
      <c r="C23" s="45">
        <v>1</v>
      </c>
      <c r="D23" s="39">
        <v>9000</v>
      </c>
    </row>
    <row r="24" spans="2:4">
      <c r="B24" s="42">
        <v>10</v>
      </c>
      <c r="C24" s="45">
        <v>1</v>
      </c>
      <c r="D24" s="39">
        <v>9000</v>
      </c>
    </row>
    <row r="25" spans="2:4">
      <c r="B25" s="40">
        <v>10</v>
      </c>
      <c r="C25" s="47">
        <v>1</v>
      </c>
      <c r="D25" s="39">
        <v>8994.6</v>
      </c>
    </row>
    <row r="26" spans="2:4">
      <c r="B26" s="40">
        <v>10</v>
      </c>
      <c r="C26" s="47">
        <v>1</v>
      </c>
      <c r="D26" s="39">
        <v>7655.7</v>
      </c>
    </row>
    <row r="27" spans="2:4">
      <c r="B27" s="40">
        <v>10</v>
      </c>
      <c r="C27" s="47">
        <v>1</v>
      </c>
      <c r="D27" s="39">
        <v>10591.1</v>
      </c>
    </row>
    <row r="28" spans="2:4">
      <c r="B28" s="40">
        <v>10</v>
      </c>
      <c r="C28" s="47">
        <v>1</v>
      </c>
      <c r="D28" s="39">
        <v>9233.1</v>
      </c>
    </row>
    <row r="29" spans="2:4">
      <c r="B29" s="40">
        <v>10</v>
      </c>
      <c r="C29" s="47">
        <v>1</v>
      </c>
      <c r="D29" s="39">
        <v>10581.1</v>
      </c>
    </row>
    <row r="30" spans="2:4">
      <c r="B30" s="40">
        <v>10</v>
      </c>
      <c r="C30" s="47">
        <v>1</v>
      </c>
      <c r="D30" s="39">
        <v>10581.1</v>
      </c>
    </row>
    <row r="31" spans="2:4">
      <c r="B31" s="40">
        <v>10</v>
      </c>
      <c r="C31" s="47">
        <v>1</v>
      </c>
      <c r="D31" s="39">
        <v>9247.1</v>
      </c>
    </row>
    <row r="32" spans="2:4">
      <c r="B32" s="40">
        <v>10</v>
      </c>
      <c r="C32" s="47">
        <v>1</v>
      </c>
      <c r="D32" s="39">
        <v>10521.3</v>
      </c>
    </row>
    <row r="33" spans="2:4">
      <c r="B33" s="40">
        <v>10</v>
      </c>
      <c r="C33" s="47">
        <v>1</v>
      </c>
      <c r="D33" s="39">
        <v>9896.2000000000007</v>
      </c>
    </row>
    <row r="34" spans="2:4">
      <c r="B34" s="40">
        <v>10</v>
      </c>
      <c r="C34" s="47">
        <v>1</v>
      </c>
      <c r="D34" s="39">
        <v>9200</v>
      </c>
    </row>
    <row r="35" spans="2:4">
      <c r="B35" s="40">
        <v>10</v>
      </c>
      <c r="C35" s="47">
        <v>1</v>
      </c>
      <c r="D35" s="39">
        <v>10581.1</v>
      </c>
    </row>
    <row r="36" spans="2:4">
      <c r="B36" s="40">
        <v>10</v>
      </c>
      <c r="C36" s="47">
        <v>1</v>
      </c>
      <c r="D36" s="39">
        <v>10727.4</v>
      </c>
    </row>
    <row r="37" spans="2:4">
      <c r="B37" s="40">
        <v>10</v>
      </c>
      <c r="C37" s="47">
        <v>1</v>
      </c>
      <c r="D37" s="39">
        <v>10980.1</v>
      </c>
    </row>
    <row r="38" spans="2:4">
      <c r="B38" s="40">
        <v>10</v>
      </c>
      <c r="C38" s="47">
        <v>1</v>
      </c>
      <c r="D38" s="39">
        <v>9200</v>
      </c>
    </row>
    <row r="39" spans="2:4">
      <c r="B39" s="40">
        <v>10</v>
      </c>
      <c r="C39" s="47">
        <v>1</v>
      </c>
      <c r="D39" s="39">
        <v>8694.7000000000007</v>
      </c>
    </row>
    <row r="40" spans="2:4">
      <c r="B40" s="40">
        <v>10</v>
      </c>
      <c r="C40" s="47">
        <v>1</v>
      </c>
      <c r="D40" s="39">
        <v>8694.7000000000007</v>
      </c>
    </row>
    <row r="41" spans="2:4">
      <c r="B41" s="40">
        <v>10</v>
      </c>
      <c r="C41" s="47">
        <v>1</v>
      </c>
      <c r="D41" s="39">
        <v>10345.299999999999</v>
      </c>
    </row>
    <row r="42" spans="2:4">
      <c r="B42" s="40">
        <v>10</v>
      </c>
      <c r="C42" s="47">
        <v>1</v>
      </c>
      <c r="D42" s="39">
        <v>9896.2000000000007</v>
      </c>
    </row>
    <row r="43" spans="2:4">
      <c r="B43" s="40">
        <v>10</v>
      </c>
      <c r="C43" s="47">
        <v>1</v>
      </c>
      <c r="D43" s="39">
        <v>8400</v>
      </c>
    </row>
    <row r="44" spans="2:4">
      <c r="B44" s="40">
        <v>10</v>
      </c>
      <c r="C44" s="47">
        <v>1</v>
      </c>
      <c r="D44" s="39">
        <v>8500</v>
      </c>
    </row>
    <row r="45" spans="2:4">
      <c r="B45" s="40">
        <v>10</v>
      </c>
      <c r="C45" s="47">
        <v>1</v>
      </c>
      <c r="D45" s="39">
        <v>10000</v>
      </c>
    </row>
    <row r="46" spans="2:4">
      <c r="B46" s="40">
        <v>10</v>
      </c>
      <c r="C46" s="44">
        <v>1</v>
      </c>
      <c r="D46" s="39">
        <v>10600</v>
      </c>
    </row>
    <row r="47" spans="2:4">
      <c r="B47" s="40">
        <v>30</v>
      </c>
      <c r="C47" s="47">
        <v>1</v>
      </c>
      <c r="D47" s="39">
        <v>5000</v>
      </c>
    </row>
    <row r="48" spans="2:4">
      <c r="B48" s="40">
        <v>30</v>
      </c>
      <c r="C48" s="47">
        <v>1</v>
      </c>
      <c r="D48" s="39">
        <v>4766.666666666667</v>
      </c>
    </row>
    <row r="49" spans="2:4">
      <c r="B49" s="40">
        <v>30</v>
      </c>
      <c r="C49" s="44">
        <v>1</v>
      </c>
      <c r="D49" s="39">
        <v>8099.4</v>
      </c>
    </row>
    <row r="50" spans="2:4">
      <c r="B50" s="40">
        <v>30</v>
      </c>
      <c r="C50" s="46">
        <v>1</v>
      </c>
      <c r="D50" s="39">
        <v>7182.1</v>
      </c>
    </row>
    <row r="51" spans="2:4">
      <c r="B51" s="40">
        <v>30</v>
      </c>
      <c r="C51" s="46">
        <v>1</v>
      </c>
      <c r="D51" s="39">
        <v>7262.7</v>
      </c>
    </row>
    <row r="52" spans="2:4">
      <c r="B52" s="40">
        <v>30</v>
      </c>
      <c r="C52" s="44">
        <v>1</v>
      </c>
      <c r="D52" s="39">
        <v>7200.7</v>
      </c>
    </row>
    <row r="53" spans="2:4">
      <c r="B53" s="40">
        <v>30</v>
      </c>
      <c r="C53" s="44">
        <v>1</v>
      </c>
      <c r="D53" s="39">
        <v>6033.333333333333</v>
      </c>
    </row>
    <row r="54" spans="2:4">
      <c r="B54" s="40">
        <v>30</v>
      </c>
      <c r="C54" s="44">
        <v>2</v>
      </c>
      <c r="D54" s="39">
        <v>5333.333333333333</v>
      </c>
    </row>
    <row r="55" spans="2:4">
      <c r="B55" s="40">
        <v>30</v>
      </c>
      <c r="C55" s="44">
        <v>2</v>
      </c>
      <c r="D55" s="39">
        <v>5333.333333333333</v>
      </c>
    </row>
    <row r="56" spans="2:4">
      <c r="B56" s="40">
        <v>30</v>
      </c>
      <c r="C56" s="44">
        <v>1</v>
      </c>
      <c r="D56" s="39">
        <v>6666.666666666667</v>
      </c>
    </row>
    <row r="57" spans="2:4">
      <c r="B57" s="40">
        <v>30</v>
      </c>
      <c r="C57" s="44">
        <v>1</v>
      </c>
      <c r="D57" s="39">
        <v>6666.666666666667</v>
      </c>
    </row>
    <row r="58" spans="2:4">
      <c r="B58" s="40">
        <v>30</v>
      </c>
      <c r="C58" s="44">
        <v>1</v>
      </c>
      <c r="D58" s="39">
        <v>6666.666666666667</v>
      </c>
    </row>
    <row r="59" spans="2:4">
      <c r="B59" s="40">
        <v>30</v>
      </c>
      <c r="C59" s="47">
        <v>1</v>
      </c>
      <c r="D59" s="39">
        <v>5500</v>
      </c>
    </row>
    <row r="60" spans="2:4">
      <c r="B60" s="40">
        <v>30</v>
      </c>
      <c r="C60" s="47">
        <v>1</v>
      </c>
      <c r="D60" s="39">
        <v>5500</v>
      </c>
    </row>
    <row r="61" spans="2:4">
      <c r="B61" s="40">
        <v>30</v>
      </c>
      <c r="C61" s="47">
        <v>1</v>
      </c>
      <c r="D61" s="39">
        <v>4633.333333333333</v>
      </c>
    </row>
    <row r="62" spans="2:4">
      <c r="B62" s="40">
        <v>30</v>
      </c>
      <c r="C62" s="47">
        <v>1</v>
      </c>
      <c r="D62" s="39">
        <v>4700</v>
      </c>
    </row>
    <row r="63" spans="2:4">
      <c r="B63" s="40">
        <v>30</v>
      </c>
      <c r="C63" s="47">
        <v>1</v>
      </c>
      <c r="D63" s="39">
        <v>5466.666666666667</v>
      </c>
    </row>
    <row r="64" spans="2:4">
      <c r="B64" s="40">
        <v>50</v>
      </c>
      <c r="C64" s="47">
        <v>1</v>
      </c>
      <c r="D64" s="39">
        <v>9536.1</v>
      </c>
    </row>
    <row r="65" spans="2:4">
      <c r="B65" s="40">
        <v>50</v>
      </c>
      <c r="C65" s="47">
        <v>1</v>
      </c>
      <c r="D65" s="39">
        <v>9536.1</v>
      </c>
    </row>
    <row r="66" spans="2:4">
      <c r="B66" s="40">
        <v>50</v>
      </c>
      <c r="C66" s="47">
        <v>1</v>
      </c>
      <c r="D66" s="39">
        <v>8200</v>
      </c>
    </row>
    <row r="67" spans="2:4">
      <c r="B67" s="40">
        <v>50</v>
      </c>
      <c r="C67" s="47">
        <v>1</v>
      </c>
      <c r="D67" s="39">
        <v>9087.5</v>
      </c>
    </row>
    <row r="68" spans="2:4">
      <c r="B68" s="40">
        <v>50</v>
      </c>
      <c r="C68" s="47">
        <v>1</v>
      </c>
      <c r="D68" s="39">
        <v>9087.5</v>
      </c>
    </row>
    <row r="69" spans="2:4">
      <c r="B69" s="41">
        <v>95</v>
      </c>
      <c r="C69" s="45">
        <v>1</v>
      </c>
      <c r="D69" s="39">
        <v>15789.473684210527</v>
      </c>
    </row>
    <row r="70" spans="2:4">
      <c r="B70" s="42">
        <v>100</v>
      </c>
      <c r="C70" s="45">
        <v>1</v>
      </c>
      <c r="D70" s="39">
        <v>9000</v>
      </c>
    </row>
    <row r="71" spans="2:4">
      <c r="B71" s="40">
        <v>100</v>
      </c>
      <c r="C71" s="44">
        <v>1</v>
      </c>
      <c r="D71" s="39">
        <v>5500</v>
      </c>
    </row>
    <row r="72" spans="2:4">
      <c r="B72" s="40">
        <v>100</v>
      </c>
      <c r="C72" s="47">
        <v>1</v>
      </c>
      <c r="D72" s="39">
        <v>5300</v>
      </c>
    </row>
    <row r="73" spans="2:4">
      <c r="B73" s="40">
        <v>100</v>
      </c>
      <c r="C73" s="47">
        <v>1</v>
      </c>
      <c r="D73" s="39">
        <v>4600</v>
      </c>
    </row>
    <row r="74" spans="2:4">
      <c r="B74" s="40">
        <v>100</v>
      </c>
      <c r="C74" s="44">
        <v>1</v>
      </c>
      <c r="D74" s="39">
        <v>5500</v>
      </c>
    </row>
    <row r="75" spans="2:4">
      <c r="B75" s="127"/>
      <c r="C75" s="126"/>
      <c r="D75" s="126"/>
    </row>
    <row r="76" spans="2:4">
      <c r="B76" s="127"/>
      <c r="C76" s="126"/>
      <c r="D76" s="126"/>
    </row>
    <row r="77" spans="2:4">
      <c r="B77" s="127"/>
      <c r="C77" s="126"/>
      <c r="D77" s="126"/>
    </row>
    <row r="78" spans="2:4">
      <c r="B78" s="127"/>
      <c r="C78" s="126"/>
      <c r="D78" s="126"/>
    </row>
    <row r="79" spans="2:4">
      <c r="B79" s="127"/>
      <c r="C79" s="126"/>
      <c r="D79" s="126"/>
    </row>
    <row r="80" spans="2:4">
      <c r="B80" s="127"/>
      <c r="C80" s="126"/>
      <c r="D80" s="126"/>
    </row>
    <row r="81" spans="2:4">
      <c r="B81" s="127"/>
      <c r="C81" s="126"/>
      <c r="D81" s="126"/>
    </row>
    <row r="82" spans="2:4">
      <c r="B82" s="127"/>
      <c r="C82" s="126"/>
      <c r="D82" s="126"/>
    </row>
    <row r="83" spans="2:4">
      <c r="B83" s="127"/>
      <c r="C83" s="126"/>
      <c r="D83" s="126"/>
    </row>
    <row r="84" spans="2:4">
      <c r="B84" s="127"/>
      <c r="C84" s="126"/>
      <c r="D84" s="126"/>
    </row>
    <row r="85" spans="2:4">
      <c r="B85" s="127"/>
      <c r="C85" s="126"/>
      <c r="D85" s="126"/>
    </row>
    <row r="86" spans="2:4">
      <c r="B86" s="127"/>
      <c r="C86" s="126"/>
      <c r="D86" s="126"/>
    </row>
    <row r="87" spans="2:4">
      <c r="B87" s="127"/>
      <c r="C87" s="126"/>
      <c r="D87" s="126"/>
    </row>
    <row r="88" spans="2:4">
      <c r="B88" s="127"/>
      <c r="C88" s="126"/>
      <c r="D88" s="126"/>
    </row>
    <row r="89" spans="2:4">
      <c r="B89" s="127"/>
      <c r="C89" s="126"/>
      <c r="D89" s="126"/>
    </row>
    <row r="90" spans="2:4">
      <c r="B90" s="127"/>
      <c r="C90" s="126"/>
      <c r="D90" s="126"/>
    </row>
    <row r="91" spans="2:4">
      <c r="B91" s="127"/>
      <c r="C91" s="126"/>
      <c r="D91" s="126"/>
    </row>
    <row r="92" spans="2:4">
      <c r="B92" s="127"/>
      <c r="C92" s="126"/>
      <c r="D92" s="126"/>
    </row>
    <row r="93" spans="2:4">
      <c r="B93" s="127"/>
      <c r="C93" s="126"/>
      <c r="D93" s="126"/>
    </row>
    <row r="94" spans="2:4">
      <c r="B94" s="127"/>
      <c r="C94" s="126"/>
      <c r="D94" s="126"/>
    </row>
    <row r="95" spans="2:4">
      <c r="B95" s="127"/>
      <c r="C95" s="126"/>
      <c r="D95" s="126"/>
    </row>
    <row r="96" spans="2:4">
      <c r="B96" s="127"/>
      <c r="C96" s="126"/>
      <c r="D96" s="126"/>
    </row>
    <row r="97" spans="2:4">
      <c r="B97" s="127"/>
      <c r="C97" s="126"/>
      <c r="D97" s="126"/>
    </row>
    <row r="98" spans="2:4">
      <c r="B98" s="127"/>
      <c r="C98" s="126"/>
      <c r="D98" s="126"/>
    </row>
    <row r="99" spans="2:4">
      <c r="B99" s="127"/>
      <c r="C99" s="126"/>
      <c r="D99" s="126"/>
    </row>
    <row r="100" spans="2:4">
      <c r="B100" s="127"/>
      <c r="C100" s="126"/>
      <c r="D100" s="126"/>
    </row>
    <row r="101" spans="2:4">
      <c r="B101" s="127"/>
      <c r="C101" s="126"/>
      <c r="D101" s="126"/>
    </row>
    <row r="102" spans="2:4">
      <c r="B102" s="127"/>
      <c r="C102" s="126"/>
      <c r="D102" s="126"/>
    </row>
    <row r="103" spans="2:4">
      <c r="B103" s="127"/>
      <c r="C103" s="126"/>
      <c r="D103" s="126"/>
    </row>
    <row r="104" spans="2:4">
      <c r="B104" s="127"/>
      <c r="C104" s="126"/>
      <c r="D104" s="126"/>
    </row>
    <row r="105" spans="2:4">
      <c r="B105" s="127"/>
      <c r="C105" s="126"/>
      <c r="D105" s="126"/>
    </row>
    <row r="106" spans="2:4">
      <c r="B106" s="127"/>
      <c r="C106" s="126"/>
      <c r="D106" s="126"/>
    </row>
    <row r="107" spans="2:4">
      <c r="B107" s="127"/>
      <c r="C107" s="126"/>
      <c r="D107" s="126"/>
    </row>
    <row r="108" spans="2:4">
      <c r="B108" s="127"/>
      <c r="C108" s="126"/>
      <c r="D108" s="126"/>
    </row>
    <row r="109" spans="2:4">
      <c r="B109" s="127"/>
      <c r="C109" s="126"/>
      <c r="D109" s="126"/>
    </row>
    <row r="110" spans="2:4">
      <c r="B110" s="127"/>
      <c r="C110" s="126"/>
      <c r="D110" s="126"/>
    </row>
    <row r="111" spans="2:4">
      <c r="B111" s="127"/>
      <c r="C111" s="126"/>
      <c r="D111" s="126"/>
    </row>
    <row r="112" spans="2:4">
      <c r="B112" s="127"/>
      <c r="C112" s="126"/>
      <c r="D112" s="126"/>
    </row>
    <row r="113" spans="2:4">
      <c r="B113" s="127"/>
      <c r="C113" s="126"/>
      <c r="D113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zoomScale="130" zoomScaleNormal="130" workbookViewId="0">
      <selection activeCell="C7" sqref="C7"/>
    </sheetView>
  </sheetViews>
  <sheetFormatPr defaultColWidth="9.109375" defaultRowHeight="14.4"/>
  <cols>
    <col min="1" max="1" width="9.109375" style="1"/>
    <col min="2" max="2" width="16.88671875" style="1" bestFit="1" customWidth="1"/>
    <col min="3" max="3" width="16" style="1" customWidth="1"/>
    <col min="4" max="5" width="16.88671875" style="1" customWidth="1"/>
    <col min="6" max="16384" width="9.109375" style="1"/>
  </cols>
  <sheetData>
    <row r="1" spans="1:5" s="3" customFormat="1">
      <c r="A1" s="3" t="s">
        <v>221</v>
      </c>
    </row>
    <row r="3" spans="1:5" ht="28.8">
      <c r="B3" s="130" t="s">
        <v>188</v>
      </c>
      <c r="C3" s="53" t="s">
        <v>149</v>
      </c>
      <c r="D3" s="53" t="s">
        <v>148</v>
      </c>
      <c r="E3" s="5" t="s">
        <v>87</v>
      </c>
    </row>
    <row r="4" spans="1:5">
      <c r="B4" s="48">
        <v>1.7</v>
      </c>
      <c r="C4" s="35">
        <v>1</v>
      </c>
      <c r="D4" s="36">
        <v>1.7</v>
      </c>
      <c r="E4" s="12">
        <v>0.12476497448294387</v>
      </c>
    </row>
    <row r="5" spans="1:5">
      <c r="B5" s="36">
        <v>1.8</v>
      </c>
      <c r="C5" s="35">
        <v>1</v>
      </c>
      <c r="D5" s="36">
        <v>1.8</v>
      </c>
      <c r="E5" s="12">
        <v>9.5129375951293754E-2</v>
      </c>
    </row>
    <row r="6" spans="1:5">
      <c r="B6" s="36">
        <v>3.2</v>
      </c>
      <c r="C6" s="35">
        <v>3</v>
      </c>
      <c r="D6" s="36">
        <v>9.6000000000000014</v>
      </c>
      <c r="E6" s="12">
        <v>7.7268835616438339E-2</v>
      </c>
    </row>
    <row r="7" spans="1:5">
      <c r="B7" s="36">
        <v>5</v>
      </c>
      <c r="C7" s="35">
        <v>1</v>
      </c>
      <c r="D7" s="36">
        <v>5</v>
      </c>
      <c r="E7" s="12">
        <v>0.13698630136986301</v>
      </c>
    </row>
    <row r="8" spans="1:5">
      <c r="B8" s="36">
        <v>5</v>
      </c>
      <c r="C8" s="35">
        <v>1</v>
      </c>
      <c r="D8" s="36">
        <v>5</v>
      </c>
      <c r="E8" s="12">
        <v>8.9589041095890415E-2</v>
      </c>
    </row>
    <row r="9" spans="1:5">
      <c r="B9" s="36">
        <v>7</v>
      </c>
      <c r="C9" s="35">
        <v>1</v>
      </c>
      <c r="D9" s="36">
        <v>7</v>
      </c>
      <c r="E9" s="12">
        <v>8.1539465101108932E-2</v>
      </c>
    </row>
    <row r="10" spans="1:5">
      <c r="B10" s="36">
        <v>7.5</v>
      </c>
      <c r="C10" s="35">
        <v>1</v>
      </c>
      <c r="D10" s="36">
        <v>7.5</v>
      </c>
      <c r="E10" s="12">
        <v>0.24590563165905632</v>
      </c>
    </row>
    <row r="11" spans="1:5">
      <c r="B11" s="36">
        <v>10</v>
      </c>
      <c r="C11" s="35">
        <v>1</v>
      </c>
      <c r="D11" s="36">
        <v>10</v>
      </c>
      <c r="E11" s="12">
        <v>0.37671232876712329</v>
      </c>
    </row>
    <row r="12" spans="1:5">
      <c r="B12" s="36">
        <v>10</v>
      </c>
      <c r="C12" s="35">
        <v>1</v>
      </c>
      <c r="D12" s="36">
        <v>10</v>
      </c>
      <c r="E12" s="12">
        <v>0.31963470319634701</v>
      </c>
    </row>
    <row r="13" spans="1:5">
      <c r="B13" s="36">
        <v>10</v>
      </c>
      <c r="C13" s="35">
        <v>1</v>
      </c>
      <c r="D13" s="36">
        <v>10</v>
      </c>
      <c r="E13" s="12">
        <v>0.34246575342465752</v>
      </c>
    </row>
    <row r="14" spans="1:5">
      <c r="B14" s="36">
        <v>10</v>
      </c>
      <c r="C14" s="35">
        <v>1</v>
      </c>
      <c r="D14" s="36">
        <v>10</v>
      </c>
      <c r="E14" s="12">
        <v>0.41666666666666669</v>
      </c>
    </row>
    <row r="15" spans="1:5">
      <c r="B15" s="36">
        <v>10</v>
      </c>
      <c r="C15" s="35">
        <v>1</v>
      </c>
      <c r="D15" s="36">
        <v>10</v>
      </c>
      <c r="E15" s="12">
        <v>0.24315068493150685</v>
      </c>
    </row>
    <row r="16" spans="1:5">
      <c r="B16" s="36">
        <v>10</v>
      </c>
      <c r="C16" s="35">
        <v>1</v>
      </c>
      <c r="D16" s="36">
        <v>10</v>
      </c>
      <c r="E16" s="12">
        <v>0.34018264840182649</v>
      </c>
    </row>
    <row r="17" spans="2:5">
      <c r="B17" s="36">
        <v>10</v>
      </c>
      <c r="C17" s="35">
        <v>1</v>
      </c>
      <c r="D17" s="36">
        <v>10</v>
      </c>
      <c r="E17" s="12">
        <v>0.20662100456621005</v>
      </c>
    </row>
    <row r="18" spans="2:5">
      <c r="B18" s="36">
        <v>10</v>
      </c>
      <c r="C18" s="35">
        <v>1</v>
      </c>
      <c r="D18" s="36">
        <v>10</v>
      </c>
      <c r="E18" s="12">
        <v>0.27968036529680368</v>
      </c>
    </row>
    <row r="19" spans="2:5">
      <c r="B19" s="36">
        <v>10</v>
      </c>
      <c r="C19" s="35">
        <v>1</v>
      </c>
      <c r="D19" s="36">
        <v>10</v>
      </c>
      <c r="E19" s="12">
        <v>0.32648401826484019</v>
      </c>
    </row>
    <row r="20" spans="2:5">
      <c r="B20" s="36">
        <v>10</v>
      </c>
      <c r="C20" s="35">
        <v>1</v>
      </c>
      <c r="D20" s="36">
        <v>10</v>
      </c>
      <c r="E20" s="12">
        <v>0.13791095890410959</v>
      </c>
    </row>
    <row r="21" spans="2:5">
      <c r="B21" s="36">
        <v>10</v>
      </c>
      <c r="C21" s="35">
        <v>1</v>
      </c>
      <c r="D21" s="36">
        <v>10</v>
      </c>
      <c r="E21" s="12">
        <v>0.14972602739726026</v>
      </c>
    </row>
    <row r="22" spans="2:5">
      <c r="B22" s="36">
        <v>10</v>
      </c>
      <c r="C22" s="35">
        <v>1</v>
      </c>
      <c r="D22" s="36">
        <v>10</v>
      </c>
      <c r="E22" s="12">
        <v>0.14634703196347032</v>
      </c>
    </row>
    <row r="23" spans="2:5">
      <c r="B23" s="36">
        <v>10</v>
      </c>
      <c r="C23" s="35">
        <v>1</v>
      </c>
      <c r="D23" s="36">
        <v>10</v>
      </c>
      <c r="E23" s="12">
        <v>0.18045662100456622</v>
      </c>
    </row>
    <row r="24" spans="2:5">
      <c r="B24" s="36">
        <v>10</v>
      </c>
      <c r="C24" s="35">
        <v>1</v>
      </c>
      <c r="D24" s="36">
        <v>10</v>
      </c>
      <c r="E24" s="12">
        <v>0.21288812785388128</v>
      </c>
    </row>
    <row r="25" spans="2:5">
      <c r="B25" s="36">
        <v>10</v>
      </c>
      <c r="C25" s="35">
        <v>1</v>
      </c>
      <c r="D25" s="36">
        <v>10</v>
      </c>
      <c r="E25" s="12">
        <v>0.17504566210045663</v>
      </c>
    </row>
    <row r="26" spans="2:5">
      <c r="B26" s="36">
        <v>10</v>
      </c>
      <c r="C26" s="35">
        <v>1</v>
      </c>
      <c r="D26" s="36">
        <v>10</v>
      </c>
      <c r="E26" s="12">
        <v>0.17864155251141553</v>
      </c>
    </row>
    <row r="27" spans="2:5">
      <c r="B27" s="36">
        <v>10</v>
      </c>
      <c r="C27" s="35">
        <v>1</v>
      </c>
      <c r="D27" s="36">
        <v>10</v>
      </c>
      <c r="E27" s="12">
        <v>0.19539954337899543</v>
      </c>
    </row>
    <row r="28" spans="2:5">
      <c r="B28" s="36">
        <v>10</v>
      </c>
      <c r="C28" s="35">
        <v>1</v>
      </c>
      <c r="D28" s="36">
        <v>10</v>
      </c>
      <c r="E28" s="12">
        <v>0.14719178082191781</v>
      </c>
    </row>
    <row r="29" spans="2:5">
      <c r="B29" s="36">
        <v>10</v>
      </c>
      <c r="C29" s="35">
        <v>1</v>
      </c>
      <c r="D29" s="36">
        <v>10</v>
      </c>
      <c r="E29" s="12">
        <v>0.19634703196347031</v>
      </c>
    </row>
    <row r="30" spans="2:5">
      <c r="B30" s="36">
        <v>10</v>
      </c>
      <c r="C30" s="35">
        <v>1</v>
      </c>
      <c r="D30" s="36">
        <v>10</v>
      </c>
      <c r="E30" s="12">
        <v>0.11672374429223745</v>
      </c>
    </row>
    <row r="31" spans="2:5">
      <c r="B31" s="36">
        <v>10</v>
      </c>
      <c r="C31" s="35">
        <v>1</v>
      </c>
      <c r="D31" s="36">
        <v>10</v>
      </c>
      <c r="E31" s="12">
        <v>0.1672716894977169</v>
      </c>
    </row>
    <row r="32" spans="2:5">
      <c r="B32" s="36">
        <v>10</v>
      </c>
      <c r="C32" s="35">
        <v>1</v>
      </c>
      <c r="D32" s="36">
        <v>10</v>
      </c>
      <c r="E32" s="12">
        <v>0.17236301369863014</v>
      </c>
    </row>
    <row r="33" spans="2:5">
      <c r="B33" s="36">
        <v>10</v>
      </c>
      <c r="C33" s="35">
        <v>1</v>
      </c>
      <c r="D33" s="36">
        <v>10</v>
      </c>
      <c r="E33" s="12">
        <v>0.19178082191780821</v>
      </c>
    </row>
    <row r="34" spans="2:5">
      <c r="B34" s="36">
        <v>10</v>
      </c>
      <c r="C34" s="35">
        <v>1</v>
      </c>
      <c r="D34" s="36">
        <v>10</v>
      </c>
      <c r="E34" s="12">
        <v>0.1416552511415525</v>
      </c>
    </row>
    <row r="35" spans="2:5">
      <c r="B35" s="36">
        <v>10</v>
      </c>
      <c r="C35" s="35">
        <v>1</v>
      </c>
      <c r="D35" s="36">
        <v>10</v>
      </c>
      <c r="E35" s="12">
        <v>0.13835616438356163</v>
      </c>
    </row>
    <row r="36" spans="2:5">
      <c r="B36" s="36">
        <v>10</v>
      </c>
      <c r="C36" s="35">
        <v>1</v>
      </c>
      <c r="D36" s="36">
        <v>10</v>
      </c>
      <c r="E36" s="12">
        <v>0.18448630136986302</v>
      </c>
    </row>
    <row r="37" spans="2:5">
      <c r="B37" s="36">
        <v>10</v>
      </c>
      <c r="C37" s="35">
        <v>1</v>
      </c>
      <c r="D37" s="36">
        <v>10</v>
      </c>
      <c r="E37" s="12">
        <v>0.19646118721461187</v>
      </c>
    </row>
    <row r="38" spans="2:5">
      <c r="B38" s="36">
        <v>10</v>
      </c>
      <c r="C38" s="35">
        <v>1</v>
      </c>
      <c r="D38" s="36">
        <v>10</v>
      </c>
      <c r="E38" s="12">
        <v>0.18378995433789955</v>
      </c>
    </row>
    <row r="39" spans="2:5">
      <c r="B39" s="36">
        <v>10</v>
      </c>
      <c r="C39" s="35">
        <v>1</v>
      </c>
      <c r="D39" s="36">
        <v>10</v>
      </c>
      <c r="E39" s="12">
        <v>0.1541095890410959</v>
      </c>
    </row>
    <row r="40" spans="2:5">
      <c r="B40" s="36">
        <v>10</v>
      </c>
      <c r="C40" s="35">
        <v>1</v>
      </c>
      <c r="D40" s="36">
        <v>10</v>
      </c>
      <c r="E40" s="12">
        <v>0.32990867579908678</v>
      </c>
    </row>
    <row r="41" spans="2:5">
      <c r="B41" s="48">
        <v>10</v>
      </c>
      <c r="C41" s="35">
        <v>1</v>
      </c>
      <c r="D41" s="36">
        <v>10</v>
      </c>
      <c r="E41" s="12">
        <v>0.33961187214611871</v>
      </c>
    </row>
    <row r="42" spans="2:5">
      <c r="B42" s="36">
        <v>10</v>
      </c>
      <c r="C42" s="35">
        <v>1</v>
      </c>
      <c r="D42" s="36">
        <v>10</v>
      </c>
      <c r="E42" s="12">
        <v>8.4474885844748854E-2</v>
      </c>
    </row>
    <row r="43" spans="2:5">
      <c r="B43" s="48">
        <v>10</v>
      </c>
      <c r="C43" s="35">
        <v>1</v>
      </c>
      <c r="D43" s="36">
        <v>10</v>
      </c>
      <c r="E43" s="12">
        <v>0.22831050228310501</v>
      </c>
    </row>
    <row r="44" spans="2:5">
      <c r="B44" s="36">
        <v>30</v>
      </c>
      <c r="C44" s="35">
        <v>1</v>
      </c>
      <c r="D44" s="36">
        <v>30</v>
      </c>
      <c r="E44" s="12">
        <v>0.27397260273972601</v>
      </c>
    </row>
    <row r="45" spans="2:5">
      <c r="B45" s="48">
        <v>30</v>
      </c>
      <c r="C45" s="35">
        <v>2</v>
      </c>
      <c r="D45" s="36">
        <v>60</v>
      </c>
      <c r="E45" s="12">
        <v>0.29680365296803651</v>
      </c>
    </row>
    <row r="46" spans="2:5">
      <c r="B46" s="36">
        <v>30</v>
      </c>
      <c r="C46" s="35">
        <v>1</v>
      </c>
      <c r="D46" s="36">
        <v>30</v>
      </c>
      <c r="E46" s="12">
        <v>0.4269406392694064</v>
      </c>
    </row>
    <row r="47" spans="2:5">
      <c r="B47" s="48">
        <v>30</v>
      </c>
      <c r="C47" s="35">
        <v>1</v>
      </c>
      <c r="D47" s="36">
        <v>30</v>
      </c>
      <c r="E47" s="12">
        <v>0.46879756468797562</v>
      </c>
    </row>
    <row r="48" spans="2:5">
      <c r="B48" s="36">
        <v>30</v>
      </c>
      <c r="C48" s="35">
        <v>1</v>
      </c>
      <c r="D48" s="36">
        <v>30</v>
      </c>
      <c r="E48" s="12">
        <v>0.25875190258751901</v>
      </c>
    </row>
    <row r="49" spans="2:5">
      <c r="B49" s="36">
        <v>30</v>
      </c>
      <c r="C49" s="35">
        <v>1</v>
      </c>
      <c r="D49" s="36">
        <v>30</v>
      </c>
      <c r="E49" s="12">
        <v>0.25875190258751901</v>
      </c>
    </row>
    <row r="50" spans="2:5">
      <c r="B50" s="36">
        <v>30</v>
      </c>
      <c r="C50" s="35">
        <v>1</v>
      </c>
      <c r="D50" s="36">
        <v>30</v>
      </c>
      <c r="E50" s="12">
        <v>0.25875190258751901</v>
      </c>
    </row>
    <row r="51" spans="2:5">
      <c r="B51" s="36">
        <v>30</v>
      </c>
      <c r="C51" s="35">
        <v>1</v>
      </c>
      <c r="D51" s="36">
        <v>30</v>
      </c>
      <c r="E51" s="12">
        <v>0.46879756468797562</v>
      </c>
    </row>
    <row r="52" spans="2:5">
      <c r="B52" s="36">
        <v>30</v>
      </c>
      <c r="C52" s="35">
        <v>1</v>
      </c>
      <c r="D52" s="36">
        <v>30</v>
      </c>
      <c r="E52" s="12">
        <v>0.4269406392694064</v>
      </c>
    </row>
    <row r="53" spans="2:5">
      <c r="B53" s="36">
        <v>30</v>
      </c>
      <c r="C53" s="35">
        <v>1</v>
      </c>
      <c r="D53" s="36">
        <v>30</v>
      </c>
      <c r="E53" s="12">
        <v>0.4269406392694064</v>
      </c>
    </row>
    <row r="54" spans="2:5">
      <c r="B54" s="36">
        <v>30</v>
      </c>
      <c r="C54" s="35">
        <v>1</v>
      </c>
      <c r="D54" s="36">
        <v>30</v>
      </c>
      <c r="E54" s="12">
        <v>0.4269406392694064</v>
      </c>
    </row>
    <row r="55" spans="2:5">
      <c r="B55" s="48">
        <v>30</v>
      </c>
      <c r="C55" s="35">
        <v>1</v>
      </c>
      <c r="D55" s="36">
        <v>30</v>
      </c>
      <c r="E55" s="12">
        <v>0.4269406392694064</v>
      </c>
    </row>
    <row r="56" spans="2:5">
      <c r="B56" s="36">
        <v>50</v>
      </c>
      <c r="C56" s="35">
        <v>1</v>
      </c>
      <c r="D56" s="36">
        <v>50</v>
      </c>
      <c r="E56" s="12">
        <v>0.24727397260273973</v>
      </c>
    </row>
    <row r="57" spans="2:5">
      <c r="B57" s="34">
        <v>50</v>
      </c>
      <c r="C57" s="35">
        <v>1</v>
      </c>
      <c r="D57" s="36">
        <v>50</v>
      </c>
      <c r="E57" s="12">
        <v>0.23405479452054795</v>
      </c>
    </row>
    <row r="58" spans="2:5">
      <c r="B58" s="36">
        <v>50</v>
      </c>
      <c r="C58" s="35">
        <v>1</v>
      </c>
      <c r="D58" s="36">
        <v>50</v>
      </c>
      <c r="E58" s="12">
        <v>0.25862328767123288</v>
      </c>
    </row>
    <row r="59" spans="2:5">
      <c r="B59" s="34">
        <v>50</v>
      </c>
      <c r="C59" s="35">
        <v>1</v>
      </c>
      <c r="D59" s="36">
        <v>50</v>
      </c>
      <c r="E59" s="12">
        <v>0.29431963470319633</v>
      </c>
    </row>
    <row r="60" spans="2:5">
      <c r="B60" s="36">
        <v>50</v>
      </c>
      <c r="C60" s="35">
        <v>1</v>
      </c>
      <c r="D60" s="36">
        <v>50</v>
      </c>
      <c r="E60" s="12">
        <v>0.27348630136986302</v>
      </c>
    </row>
    <row r="61" spans="2:5">
      <c r="B61" s="48">
        <v>95</v>
      </c>
      <c r="C61" s="35">
        <v>1</v>
      </c>
      <c r="D61" s="36">
        <v>95</v>
      </c>
      <c r="E61" s="12">
        <v>0.34607065609228549</v>
      </c>
    </row>
    <row r="62" spans="2:5">
      <c r="B62" s="36">
        <v>99</v>
      </c>
      <c r="C62" s="35">
        <v>18</v>
      </c>
      <c r="D62" s="36">
        <v>1782</v>
      </c>
      <c r="E62" s="12">
        <v>0.34592500345925004</v>
      </c>
    </row>
    <row r="63" spans="2:5">
      <c r="B63" s="34">
        <v>99</v>
      </c>
      <c r="C63" s="35">
        <v>1</v>
      </c>
      <c r="D63" s="36">
        <v>99</v>
      </c>
      <c r="E63" s="12">
        <v>0.34592500345925004</v>
      </c>
    </row>
    <row r="64" spans="2:5">
      <c r="B64" s="34">
        <v>99</v>
      </c>
      <c r="C64" s="35">
        <v>1</v>
      </c>
      <c r="D64" s="36">
        <v>99</v>
      </c>
      <c r="E64" s="12">
        <v>0.34592500345925004</v>
      </c>
    </row>
    <row r="65" spans="2:5">
      <c r="B65" s="34">
        <v>100</v>
      </c>
      <c r="C65" s="35">
        <v>1</v>
      </c>
      <c r="D65" s="36">
        <v>100</v>
      </c>
      <c r="E65" s="12">
        <v>0.23972602739726026</v>
      </c>
    </row>
    <row r="66" spans="2:5">
      <c r="B66" s="34">
        <v>100</v>
      </c>
      <c r="C66" s="35">
        <v>1</v>
      </c>
      <c r="D66" s="36">
        <v>100</v>
      </c>
      <c r="E66" s="12">
        <v>0.27511415525114158</v>
      </c>
    </row>
    <row r="67" spans="2:5">
      <c r="B67" s="34">
        <v>100</v>
      </c>
      <c r="C67" s="35">
        <v>1</v>
      </c>
      <c r="D67" s="36">
        <v>100</v>
      </c>
      <c r="E67" s="12">
        <v>0.26598173515981738</v>
      </c>
    </row>
    <row r="68" spans="2:5">
      <c r="B68" s="34">
        <v>100</v>
      </c>
      <c r="C68" s="35">
        <v>1</v>
      </c>
      <c r="D68" s="36">
        <v>100</v>
      </c>
      <c r="E68" s="12">
        <v>0.25413470319634701</v>
      </c>
    </row>
    <row r="69" spans="2:5">
      <c r="B69" s="34">
        <v>100</v>
      </c>
      <c r="C69" s="35">
        <v>1</v>
      </c>
      <c r="D69" s="36">
        <v>100</v>
      </c>
      <c r="E69" s="12">
        <v>0.18264840182648401</v>
      </c>
    </row>
    <row r="70" spans="2:5">
      <c r="B70" s="125"/>
      <c r="C70" s="128"/>
      <c r="D70" s="128"/>
      <c r="E70" s="128"/>
    </row>
    <row r="71" spans="2:5">
      <c r="B71" s="125"/>
      <c r="C71" s="128"/>
      <c r="D71" s="128"/>
      <c r="E71" s="128"/>
    </row>
    <row r="72" spans="2:5">
      <c r="B72" s="125"/>
      <c r="C72" s="128"/>
      <c r="D72" s="128"/>
      <c r="E72" s="128"/>
    </row>
    <row r="73" spans="2:5">
      <c r="B73" s="125"/>
      <c r="C73" s="128"/>
      <c r="D73" s="128"/>
      <c r="E73" s="128"/>
    </row>
    <row r="74" spans="2:5">
      <c r="B74" s="125"/>
      <c r="C74" s="128"/>
      <c r="D74" s="128"/>
      <c r="E74" s="128"/>
    </row>
    <row r="75" spans="2:5">
      <c r="B75" s="125"/>
      <c r="C75" s="128"/>
      <c r="D75" s="128"/>
      <c r="E75" s="128"/>
    </row>
    <row r="76" spans="2:5">
      <c r="B76" s="125"/>
      <c r="C76" s="128"/>
      <c r="D76" s="128"/>
      <c r="E76" s="128"/>
    </row>
    <row r="77" spans="2:5">
      <c r="B77" s="125"/>
      <c r="C77" s="128"/>
      <c r="D77" s="128"/>
      <c r="E77" s="128"/>
    </row>
    <row r="78" spans="2:5">
      <c r="B78" s="125"/>
      <c r="C78" s="128"/>
      <c r="D78" s="128"/>
      <c r="E78" s="128"/>
    </row>
    <row r="79" spans="2:5">
      <c r="B79" s="125"/>
      <c r="C79" s="128"/>
      <c r="D79" s="128"/>
      <c r="E79" s="128"/>
    </row>
    <row r="80" spans="2:5">
      <c r="B80" s="125"/>
      <c r="C80" s="128"/>
      <c r="D80" s="128"/>
      <c r="E80" s="128"/>
    </row>
    <row r="81" spans="2:5">
      <c r="B81" s="125"/>
      <c r="C81" s="128"/>
      <c r="D81" s="128"/>
      <c r="E81" s="128"/>
    </row>
    <row r="82" spans="2:5">
      <c r="B82" s="125"/>
      <c r="C82" s="128"/>
      <c r="D82" s="128"/>
      <c r="E82" s="128"/>
    </row>
    <row r="83" spans="2:5">
      <c r="B83" s="125"/>
      <c r="C83" s="128"/>
      <c r="D83" s="128"/>
      <c r="E83" s="128"/>
    </row>
    <row r="84" spans="2:5">
      <c r="B84" s="125"/>
      <c r="C84" s="128"/>
      <c r="D84" s="128"/>
      <c r="E84" s="128"/>
    </row>
    <row r="85" spans="2:5">
      <c r="B85" s="125"/>
      <c r="C85" s="128"/>
      <c r="D85" s="128"/>
      <c r="E85" s="128"/>
    </row>
    <row r="86" spans="2:5">
      <c r="B86" s="125"/>
      <c r="C86" s="128"/>
      <c r="D86" s="128"/>
      <c r="E86" s="128"/>
    </row>
    <row r="87" spans="2:5">
      <c r="B87" s="125"/>
      <c r="C87" s="128"/>
      <c r="D87" s="128"/>
      <c r="E87" s="128"/>
    </row>
    <row r="88" spans="2:5">
      <c r="B88" s="125"/>
      <c r="C88" s="128"/>
      <c r="D88" s="128"/>
      <c r="E88" s="128"/>
    </row>
    <row r="89" spans="2:5">
      <c r="B89" s="125"/>
      <c r="C89" s="128"/>
      <c r="D89" s="128"/>
      <c r="E89" s="128"/>
    </row>
    <row r="90" spans="2:5">
      <c r="B90" s="125"/>
      <c r="C90" s="128"/>
      <c r="D90" s="128"/>
      <c r="E90" s="128"/>
    </row>
    <row r="91" spans="2:5">
      <c r="B91" s="125"/>
      <c r="C91" s="128"/>
      <c r="D91" s="128"/>
      <c r="E91" s="128"/>
    </row>
    <row r="92" spans="2:5">
      <c r="B92" s="125"/>
      <c r="C92" s="128"/>
      <c r="D92" s="128"/>
      <c r="E92" s="128"/>
    </row>
    <row r="93" spans="2:5">
      <c r="B93" s="125"/>
      <c r="C93" s="128"/>
      <c r="D93" s="128"/>
      <c r="E93" s="128"/>
    </row>
    <row r="94" spans="2:5">
      <c r="B94" s="125"/>
      <c r="C94" s="128"/>
      <c r="D94" s="128"/>
      <c r="E94" s="128"/>
    </row>
    <row r="95" spans="2:5">
      <c r="B95" s="125"/>
      <c r="C95" s="128"/>
      <c r="D95" s="128"/>
      <c r="E95" s="128"/>
    </row>
    <row r="96" spans="2:5">
      <c r="B96" s="125"/>
      <c r="C96" s="128"/>
      <c r="D96" s="128"/>
      <c r="E96" s="128"/>
    </row>
    <row r="97" spans="2:5">
      <c r="B97" s="125"/>
      <c r="C97" s="128"/>
      <c r="D97" s="128"/>
      <c r="E97" s="128"/>
    </row>
    <row r="98" spans="2:5">
      <c r="B98" s="125"/>
      <c r="C98" s="128"/>
      <c r="D98" s="128"/>
      <c r="E98" s="128"/>
    </row>
    <row r="99" spans="2:5">
      <c r="B99" s="125"/>
      <c r="C99" s="128"/>
      <c r="D99" s="128"/>
      <c r="E99" s="128"/>
    </row>
    <row r="100" spans="2:5">
      <c r="B100" s="125"/>
      <c r="C100" s="128"/>
      <c r="D100" s="128"/>
      <c r="E100" s="128"/>
    </row>
    <row r="101" spans="2:5">
      <c r="B101" s="125"/>
      <c r="C101" s="128"/>
      <c r="D101" s="128"/>
      <c r="E101" s="128"/>
    </row>
    <row r="102" spans="2:5">
      <c r="B102" s="125"/>
      <c r="C102" s="128"/>
      <c r="D102" s="128"/>
      <c r="E102" s="128"/>
    </row>
    <row r="103" spans="2:5">
      <c r="B103" s="125"/>
      <c r="C103" s="128"/>
      <c r="D103" s="128"/>
      <c r="E103" s="128"/>
    </row>
    <row r="104" spans="2:5">
      <c r="B104" s="125"/>
      <c r="C104" s="128"/>
      <c r="D104" s="128"/>
      <c r="E104" s="128"/>
    </row>
    <row r="105" spans="2:5">
      <c r="B105" s="125"/>
      <c r="C105" s="128"/>
      <c r="D105" s="128"/>
      <c r="E105" s="128"/>
    </row>
    <row r="106" spans="2:5">
      <c r="B106" s="125"/>
      <c r="C106" s="128"/>
      <c r="D106" s="128"/>
      <c r="E106" s="128"/>
    </row>
    <row r="107" spans="2:5">
      <c r="B107" s="125"/>
      <c r="C107" s="128"/>
      <c r="D107" s="128"/>
      <c r="E107" s="128"/>
    </row>
    <row r="108" spans="2:5">
      <c r="B108" s="125"/>
      <c r="C108" s="128"/>
      <c r="D108" s="128"/>
      <c r="E108" s="128"/>
    </row>
    <row r="109" spans="2:5">
      <c r="B109" s="125"/>
      <c r="C109" s="128"/>
      <c r="D109" s="128"/>
      <c r="E109" s="128"/>
    </row>
    <row r="110" spans="2:5">
      <c r="B110" s="125"/>
      <c r="C110" s="128"/>
      <c r="D110" s="128"/>
      <c r="E110" s="128"/>
    </row>
    <row r="111" spans="2:5">
      <c r="B111" s="125"/>
      <c r="C111" s="128"/>
      <c r="D111" s="128"/>
      <c r="E111" s="128"/>
    </row>
    <row r="112" spans="2:5">
      <c r="B112" s="125"/>
      <c r="C112" s="128"/>
      <c r="D112" s="128"/>
      <c r="E112" s="128"/>
    </row>
    <row r="113" spans="2:5">
      <c r="B113" s="125"/>
      <c r="C113" s="128"/>
      <c r="D113" s="128"/>
      <c r="E113" s="128"/>
    </row>
    <row r="114" spans="2:5">
      <c r="B114" s="125"/>
      <c r="C114" s="128"/>
      <c r="D114" s="128"/>
      <c r="E114" s="12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zoomScale="130" zoomScaleNormal="130" workbookViewId="0">
      <selection activeCell="H22" sqref="H22"/>
    </sheetView>
  </sheetViews>
  <sheetFormatPr defaultColWidth="9.109375" defaultRowHeight="14.4"/>
  <cols>
    <col min="1" max="1" width="9.109375" style="1"/>
    <col min="2" max="2" width="10.88671875" style="1" customWidth="1"/>
    <col min="3" max="3" width="16" style="1" customWidth="1"/>
    <col min="4" max="5" width="16.88671875" style="1" customWidth="1"/>
    <col min="6" max="6" width="18" style="1" bestFit="1" customWidth="1"/>
    <col min="7" max="16384" width="9.109375" style="1"/>
  </cols>
  <sheetData>
    <row r="1" spans="1:6" s="3" customFormat="1">
      <c r="A1" s="3" t="s">
        <v>239</v>
      </c>
    </row>
    <row r="3" spans="1:6" ht="28.8">
      <c r="B3" s="139" t="s">
        <v>88</v>
      </c>
      <c r="C3" s="53" t="s">
        <v>188</v>
      </c>
      <c r="D3" s="53" t="s">
        <v>146</v>
      </c>
      <c r="E3" s="53" t="s">
        <v>147</v>
      </c>
      <c r="F3" s="5" t="s">
        <v>187</v>
      </c>
    </row>
    <row r="4" spans="1:6">
      <c r="B4" s="31">
        <v>2003</v>
      </c>
      <c r="C4" s="35">
        <v>950</v>
      </c>
      <c r="D4" s="32">
        <v>2</v>
      </c>
      <c r="E4" s="10">
        <v>1900</v>
      </c>
      <c r="F4" s="33">
        <v>0.37064407594328286</v>
      </c>
    </row>
    <row r="5" spans="1:6">
      <c r="B5" s="29">
        <v>2005</v>
      </c>
      <c r="C5" s="35">
        <v>1500</v>
      </c>
      <c r="D5" s="32">
        <v>5</v>
      </c>
      <c r="E5" s="10">
        <v>7500</v>
      </c>
      <c r="F5" s="33">
        <v>0.31710806697108068</v>
      </c>
    </row>
    <row r="6" spans="1:6">
      <c r="B6" s="29">
        <v>2005</v>
      </c>
      <c r="C6" s="35">
        <v>1650</v>
      </c>
      <c r="D6" s="32">
        <v>1</v>
      </c>
      <c r="E6" s="10">
        <v>1650</v>
      </c>
      <c r="F6" s="33">
        <v>0.21405839214058392</v>
      </c>
    </row>
    <row r="7" spans="1:6">
      <c r="B7" s="29">
        <v>2005</v>
      </c>
      <c r="C7" s="35">
        <v>1650</v>
      </c>
      <c r="D7" s="32">
        <v>1</v>
      </c>
      <c r="E7" s="10">
        <v>1650</v>
      </c>
      <c r="F7" s="33">
        <v>0.30884184308841844</v>
      </c>
    </row>
    <row r="8" spans="1:6">
      <c r="B8" s="29">
        <v>2006</v>
      </c>
      <c r="C8" s="35">
        <v>1250</v>
      </c>
      <c r="D8" s="32">
        <v>1</v>
      </c>
      <c r="E8" s="10">
        <v>1250</v>
      </c>
      <c r="F8" s="33">
        <v>0.31378995433789952</v>
      </c>
    </row>
    <row r="9" spans="1:6">
      <c r="B9" s="29">
        <v>2006</v>
      </c>
      <c r="C9" s="35">
        <v>1250</v>
      </c>
      <c r="D9" s="32">
        <v>1</v>
      </c>
      <c r="E9" s="10">
        <v>1250</v>
      </c>
      <c r="F9" s="33">
        <v>0.33972602739726027</v>
      </c>
    </row>
    <row r="10" spans="1:6">
      <c r="B10" s="29">
        <v>2006</v>
      </c>
      <c r="C10" s="35">
        <v>1650</v>
      </c>
      <c r="D10" s="32">
        <v>1</v>
      </c>
      <c r="E10" s="10">
        <v>1650</v>
      </c>
      <c r="F10" s="33">
        <v>0.21703334717033348</v>
      </c>
    </row>
    <row r="11" spans="1:6">
      <c r="B11" s="29">
        <v>2006</v>
      </c>
      <c r="C11" s="35">
        <v>1800</v>
      </c>
      <c r="D11" s="32">
        <v>1</v>
      </c>
      <c r="E11" s="10">
        <v>1800</v>
      </c>
      <c r="F11" s="33">
        <v>0.28012430238457636</v>
      </c>
    </row>
    <row r="12" spans="1:6">
      <c r="B12" s="29">
        <v>2008</v>
      </c>
      <c r="C12" s="35">
        <v>1250</v>
      </c>
      <c r="D12" s="32">
        <v>4</v>
      </c>
      <c r="E12" s="10">
        <v>5000</v>
      </c>
      <c r="F12" s="33">
        <v>0.23260273972602741</v>
      </c>
    </row>
    <row r="13" spans="1:6">
      <c r="B13" s="29">
        <v>2008</v>
      </c>
      <c r="C13" s="35">
        <v>1500</v>
      </c>
      <c r="D13" s="32">
        <v>1</v>
      </c>
      <c r="E13" s="10">
        <v>1500</v>
      </c>
      <c r="F13" s="33">
        <v>0.23645357686453577</v>
      </c>
    </row>
    <row r="14" spans="1:6">
      <c r="B14" s="29">
        <v>2008</v>
      </c>
      <c r="C14" s="35">
        <v>2100</v>
      </c>
      <c r="D14" s="32">
        <v>1</v>
      </c>
      <c r="E14" s="10">
        <v>2100</v>
      </c>
      <c r="F14" s="33">
        <v>0.41617742987605999</v>
      </c>
    </row>
    <row r="15" spans="1:6">
      <c r="B15" s="29">
        <v>2009</v>
      </c>
      <c r="C15" s="35">
        <v>1500</v>
      </c>
      <c r="D15" s="32">
        <v>3</v>
      </c>
      <c r="E15" s="10">
        <v>4500</v>
      </c>
      <c r="F15" s="33">
        <v>0.29464738711314054</v>
      </c>
    </row>
    <row r="16" spans="1:6">
      <c r="B16" s="29">
        <v>2009</v>
      </c>
      <c r="C16" s="35">
        <v>1500</v>
      </c>
      <c r="D16" s="32">
        <v>7</v>
      </c>
      <c r="E16" s="10">
        <v>10500</v>
      </c>
      <c r="F16" s="33">
        <v>0.46856925418569256</v>
      </c>
    </row>
    <row r="17" spans="2:6">
      <c r="B17" s="29">
        <v>2010</v>
      </c>
      <c r="C17" s="35">
        <v>1000</v>
      </c>
      <c r="D17" s="32">
        <v>1</v>
      </c>
      <c r="E17" s="10">
        <v>1000</v>
      </c>
      <c r="F17" s="33">
        <v>0.12705479452054794</v>
      </c>
    </row>
    <row r="18" spans="2:6">
      <c r="B18" s="29">
        <v>2010</v>
      </c>
      <c r="C18" s="35">
        <v>1000</v>
      </c>
      <c r="D18" s="32">
        <v>1</v>
      </c>
      <c r="E18" s="10">
        <v>1000</v>
      </c>
      <c r="F18" s="33">
        <v>0.11358447488584475</v>
      </c>
    </row>
    <row r="19" spans="2:6">
      <c r="B19" s="29">
        <v>2010</v>
      </c>
      <c r="C19" s="35">
        <v>1500</v>
      </c>
      <c r="D19" s="32">
        <v>1</v>
      </c>
      <c r="E19" s="10">
        <v>1500</v>
      </c>
      <c r="F19" s="33">
        <v>0.4442922374429224</v>
      </c>
    </row>
    <row r="20" spans="2:6">
      <c r="B20" s="29">
        <v>2010</v>
      </c>
      <c r="C20" s="35">
        <v>1500</v>
      </c>
      <c r="D20" s="32">
        <v>4</v>
      </c>
      <c r="E20" s="10">
        <v>6000</v>
      </c>
      <c r="F20" s="33">
        <v>0.3095509893455099</v>
      </c>
    </row>
    <row r="21" spans="2:6">
      <c r="B21" s="29">
        <v>2010</v>
      </c>
      <c r="C21" s="35">
        <v>1500</v>
      </c>
      <c r="D21" s="32">
        <v>1</v>
      </c>
      <c r="E21" s="10">
        <v>1500</v>
      </c>
      <c r="F21" s="33">
        <v>0.13926940639269406</v>
      </c>
    </row>
    <row r="22" spans="2:6">
      <c r="B22" s="29">
        <v>2010</v>
      </c>
      <c r="C22" s="35">
        <v>1500</v>
      </c>
      <c r="D22" s="32">
        <v>1</v>
      </c>
      <c r="E22" s="10">
        <v>1500</v>
      </c>
      <c r="F22" s="33">
        <v>0.41217656012176562</v>
      </c>
    </row>
    <row r="23" spans="2:6">
      <c r="B23" s="29">
        <v>2010</v>
      </c>
      <c r="C23" s="35">
        <v>1650</v>
      </c>
      <c r="D23" s="32">
        <v>1</v>
      </c>
      <c r="E23" s="10">
        <v>1650</v>
      </c>
      <c r="F23" s="33">
        <v>0.33610073336100732</v>
      </c>
    </row>
    <row r="24" spans="2:6">
      <c r="B24" s="29">
        <v>2010</v>
      </c>
      <c r="C24" s="35">
        <v>2000</v>
      </c>
      <c r="D24" s="32">
        <v>10</v>
      </c>
      <c r="E24" s="10">
        <v>20000</v>
      </c>
      <c r="F24" s="33">
        <v>0.40463470319634703</v>
      </c>
    </row>
    <row r="25" spans="2:6">
      <c r="B25" s="29">
        <v>2010</v>
      </c>
      <c r="C25" s="35">
        <v>2000</v>
      </c>
      <c r="D25" s="32">
        <v>5</v>
      </c>
      <c r="E25" s="10">
        <v>10000</v>
      </c>
      <c r="F25" s="33">
        <v>0.268824200913242</v>
      </c>
    </row>
    <row r="26" spans="2:6">
      <c r="B26" s="29">
        <v>2010</v>
      </c>
      <c r="C26" s="35">
        <v>2000</v>
      </c>
      <c r="D26" s="32">
        <v>5</v>
      </c>
      <c r="E26" s="10">
        <v>10000</v>
      </c>
      <c r="F26" s="33">
        <v>0.30722602739726029</v>
      </c>
    </row>
    <row r="27" spans="2:6">
      <c r="B27" s="29">
        <v>2010</v>
      </c>
      <c r="C27" s="35">
        <v>2000</v>
      </c>
      <c r="D27" s="32">
        <v>1</v>
      </c>
      <c r="E27" s="10">
        <v>2000</v>
      </c>
      <c r="F27" s="33">
        <v>0.28829908675799087</v>
      </c>
    </row>
    <row r="28" spans="2:6">
      <c r="B28" s="29">
        <v>2011</v>
      </c>
      <c r="C28" s="35">
        <v>500</v>
      </c>
      <c r="D28" s="32">
        <v>6</v>
      </c>
      <c r="E28" s="10">
        <v>3000</v>
      </c>
      <c r="F28" s="33">
        <v>0.21974885844748859</v>
      </c>
    </row>
    <row r="29" spans="2:6">
      <c r="B29" s="29">
        <v>2011</v>
      </c>
      <c r="C29" s="35">
        <v>1500</v>
      </c>
      <c r="D29" s="32">
        <v>1</v>
      </c>
      <c r="E29" s="10">
        <v>1500</v>
      </c>
      <c r="F29" s="33">
        <v>0.1617199391171994</v>
      </c>
    </row>
    <row r="30" spans="2:6">
      <c r="B30" s="29">
        <v>2011</v>
      </c>
      <c r="C30" s="35">
        <v>1500</v>
      </c>
      <c r="D30" s="32">
        <v>1</v>
      </c>
      <c r="E30" s="10">
        <v>1500</v>
      </c>
      <c r="F30" s="33">
        <v>0.42374429223744292</v>
      </c>
    </row>
    <row r="31" spans="2:6">
      <c r="B31" s="29">
        <v>2011</v>
      </c>
      <c r="C31" s="35">
        <v>1500</v>
      </c>
      <c r="D31" s="32">
        <v>1</v>
      </c>
      <c r="E31" s="10">
        <v>1500</v>
      </c>
      <c r="F31" s="33">
        <v>0.51004566210045665</v>
      </c>
    </row>
    <row r="32" spans="2:6">
      <c r="B32" s="29">
        <v>2011</v>
      </c>
      <c r="C32" s="35">
        <v>1600</v>
      </c>
      <c r="D32" s="32">
        <v>2</v>
      </c>
      <c r="E32" s="10">
        <v>3200</v>
      </c>
      <c r="F32" s="33">
        <v>0.22520690639269406</v>
      </c>
    </row>
    <row r="33" spans="2:6">
      <c r="B33" s="29">
        <v>2011</v>
      </c>
      <c r="C33" s="35">
        <v>1600</v>
      </c>
      <c r="D33" s="32">
        <v>1</v>
      </c>
      <c r="E33" s="10">
        <v>1600</v>
      </c>
      <c r="F33" s="33">
        <v>0.1613156392694064</v>
      </c>
    </row>
    <row r="34" spans="2:6">
      <c r="B34" s="29">
        <v>2011</v>
      </c>
      <c r="C34" s="35">
        <v>1650</v>
      </c>
      <c r="D34" s="32">
        <v>2</v>
      </c>
      <c r="E34" s="10">
        <v>3300</v>
      </c>
      <c r="F34" s="33">
        <v>0.18538120935381208</v>
      </c>
    </row>
    <row r="35" spans="2:6">
      <c r="B35" s="29">
        <v>2011</v>
      </c>
      <c r="C35" s="35">
        <v>2000</v>
      </c>
      <c r="D35" s="32">
        <v>5</v>
      </c>
      <c r="E35" s="10">
        <v>10000</v>
      </c>
      <c r="F35" s="33">
        <v>0.37549086757990868</v>
      </c>
    </row>
    <row r="36" spans="2:6">
      <c r="B36" s="31">
        <v>2011</v>
      </c>
      <c r="C36" s="35">
        <v>2100</v>
      </c>
      <c r="D36" s="32">
        <v>2</v>
      </c>
      <c r="E36" s="10">
        <v>4200</v>
      </c>
      <c r="F36" s="33">
        <v>0.23554033485540335</v>
      </c>
    </row>
    <row r="37" spans="2:6">
      <c r="B37" s="29">
        <v>2011</v>
      </c>
      <c r="C37" s="35">
        <v>2500</v>
      </c>
      <c r="D37" s="32">
        <v>1</v>
      </c>
      <c r="E37" s="10">
        <v>2500</v>
      </c>
      <c r="F37" s="33">
        <v>0.1447945205479452</v>
      </c>
    </row>
    <row r="38" spans="2:6">
      <c r="B38" s="31">
        <v>2011</v>
      </c>
      <c r="C38" s="35">
        <v>2500</v>
      </c>
      <c r="D38" s="32">
        <v>2</v>
      </c>
      <c r="E38" s="10">
        <v>5000</v>
      </c>
      <c r="F38" s="33">
        <v>0.29210045662100459</v>
      </c>
    </row>
    <row r="39" spans="2:6">
      <c r="B39" s="29">
        <v>2011</v>
      </c>
      <c r="C39" s="35">
        <v>2500</v>
      </c>
      <c r="D39" s="32">
        <v>1</v>
      </c>
      <c r="E39" s="10">
        <v>2500</v>
      </c>
      <c r="F39" s="33">
        <v>0.27356164383561643</v>
      </c>
    </row>
    <row r="40" spans="2:6">
      <c r="B40" s="31">
        <v>2012</v>
      </c>
      <c r="C40" s="35">
        <v>850</v>
      </c>
      <c r="D40" s="32">
        <v>5</v>
      </c>
      <c r="E40" s="10">
        <v>4250</v>
      </c>
      <c r="F40" s="33">
        <v>0.30123556271823798</v>
      </c>
    </row>
    <row r="41" spans="2:6">
      <c r="B41" s="29">
        <v>2012</v>
      </c>
      <c r="C41" s="35">
        <v>1500</v>
      </c>
      <c r="D41" s="32">
        <v>2</v>
      </c>
      <c r="E41" s="10">
        <v>3000</v>
      </c>
      <c r="F41" s="33">
        <v>0.5503424657534246</v>
      </c>
    </row>
    <row r="42" spans="2:6">
      <c r="B42" s="29">
        <v>2012</v>
      </c>
      <c r="C42" s="35">
        <v>1500</v>
      </c>
      <c r="D42" s="32">
        <v>6</v>
      </c>
      <c r="E42" s="10">
        <v>9000</v>
      </c>
      <c r="F42" s="33">
        <v>0.32090309487569763</v>
      </c>
    </row>
    <row r="43" spans="2:6">
      <c r="B43" s="29">
        <v>2012</v>
      </c>
      <c r="C43" s="35">
        <v>1500</v>
      </c>
      <c r="D43" s="32">
        <v>3</v>
      </c>
      <c r="E43" s="10">
        <v>4500</v>
      </c>
      <c r="F43" s="33">
        <v>0.37343987823439878</v>
      </c>
    </row>
    <row r="44" spans="2:6">
      <c r="B44" s="29">
        <v>2012</v>
      </c>
      <c r="C44" s="35">
        <v>1600</v>
      </c>
      <c r="D44" s="32">
        <v>1</v>
      </c>
      <c r="E44" s="10">
        <v>1600</v>
      </c>
      <c r="F44" s="33">
        <v>0.43443207762557079</v>
      </c>
    </row>
    <row r="45" spans="2:6">
      <c r="B45" s="29">
        <v>2012</v>
      </c>
      <c r="C45" s="35">
        <v>1600</v>
      </c>
      <c r="D45" s="32">
        <v>1</v>
      </c>
      <c r="E45" s="10">
        <v>1600</v>
      </c>
      <c r="F45" s="33">
        <v>0.43657248858447489</v>
      </c>
    </row>
    <row r="46" spans="2:6">
      <c r="B46" s="29">
        <v>2012</v>
      </c>
      <c r="C46" s="35">
        <v>1600</v>
      </c>
      <c r="D46" s="32">
        <v>1</v>
      </c>
      <c r="E46" s="10">
        <v>1600</v>
      </c>
      <c r="F46" s="33">
        <v>0.4139554794520548</v>
      </c>
    </row>
    <row r="47" spans="2:6">
      <c r="B47" s="29">
        <v>2012</v>
      </c>
      <c r="C47" s="35">
        <v>1600</v>
      </c>
      <c r="D47" s="32">
        <v>5</v>
      </c>
      <c r="E47" s="10">
        <v>8000</v>
      </c>
      <c r="F47" s="33">
        <v>0.43732876712328766</v>
      </c>
    </row>
    <row r="48" spans="2:6">
      <c r="B48" s="31">
        <v>2012</v>
      </c>
      <c r="C48" s="35">
        <v>1600</v>
      </c>
      <c r="D48" s="32">
        <v>1</v>
      </c>
      <c r="E48" s="10">
        <v>1600</v>
      </c>
      <c r="F48" s="33">
        <v>0.43764269406392692</v>
      </c>
    </row>
    <row r="49" spans="2:6">
      <c r="B49" s="29">
        <v>2012</v>
      </c>
      <c r="C49" s="35">
        <v>1600</v>
      </c>
      <c r="D49" s="32">
        <v>1</v>
      </c>
      <c r="E49" s="10">
        <v>1600</v>
      </c>
      <c r="F49" s="33">
        <v>0.43450342465753422</v>
      </c>
    </row>
    <row r="50" spans="2:6">
      <c r="B50" s="30">
        <v>2012</v>
      </c>
      <c r="C50" s="35">
        <v>1680</v>
      </c>
      <c r="D50" s="32">
        <v>1</v>
      </c>
      <c r="E50" s="10">
        <v>1680</v>
      </c>
      <c r="F50" s="33">
        <v>0.4314117199391172</v>
      </c>
    </row>
    <row r="51" spans="2:6">
      <c r="B51" s="29">
        <v>2012</v>
      </c>
      <c r="C51" s="35">
        <v>2000</v>
      </c>
      <c r="D51" s="32">
        <v>1</v>
      </c>
      <c r="E51" s="10">
        <v>2000</v>
      </c>
      <c r="F51" s="33">
        <v>0.25684931506849318</v>
      </c>
    </row>
    <row r="52" spans="2:6">
      <c r="B52" s="30">
        <v>2012</v>
      </c>
      <c r="C52" s="35">
        <v>2500</v>
      </c>
      <c r="D52" s="32">
        <v>2</v>
      </c>
      <c r="E52" s="10">
        <v>5000</v>
      </c>
      <c r="F52" s="33">
        <v>0.27484018264840182</v>
      </c>
    </row>
    <row r="53" spans="2:6">
      <c r="B53" s="29">
        <v>2012</v>
      </c>
      <c r="C53" s="35">
        <v>2500</v>
      </c>
      <c r="D53" s="32">
        <v>4</v>
      </c>
      <c r="E53" s="10">
        <v>10000</v>
      </c>
      <c r="F53" s="33">
        <v>0.37113013698630137</v>
      </c>
    </row>
    <row r="54" spans="2:6">
      <c r="B54" s="31">
        <v>2012</v>
      </c>
      <c r="C54" s="35">
        <v>3000</v>
      </c>
      <c r="D54" s="32">
        <v>2</v>
      </c>
      <c r="E54" s="10">
        <v>6000</v>
      </c>
      <c r="F54" s="33">
        <v>0.35209284627092846</v>
      </c>
    </row>
    <row r="55" spans="2:6">
      <c r="B55" s="30">
        <v>2013</v>
      </c>
      <c r="C55" s="35">
        <v>2000</v>
      </c>
      <c r="D55" s="32">
        <v>4</v>
      </c>
      <c r="E55" s="10">
        <v>8000</v>
      </c>
      <c r="F55" s="33">
        <v>0.22557077625570776</v>
      </c>
    </row>
    <row r="56" spans="2:6">
      <c r="B56" s="125"/>
      <c r="C56" s="128"/>
      <c r="D56" s="128"/>
      <c r="E56" s="128"/>
      <c r="F56" s="129"/>
    </row>
    <row r="57" spans="2:6">
      <c r="B57" s="125"/>
      <c r="C57" s="128"/>
      <c r="D57" s="128"/>
      <c r="E57" s="128"/>
      <c r="F57" s="129"/>
    </row>
    <row r="58" spans="2:6">
      <c r="B58" s="125"/>
      <c r="C58" s="128"/>
      <c r="D58" s="128"/>
      <c r="E58" s="128"/>
      <c r="F58" s="129"/>
    </row>
    <row r="59" spans="2:6">
      <c r="B59" s="125"/>
      <c r="C59" s="128"/>
      <c r="D59" s="128"/>
      <c r="E59" s="128"/>
      <c r="F59" s="129"/>
    </row>
    <row r="60" spans="2:6">
      <c r="B60" s="125"/>
      <c r="C60" s="128"/>
      <c r="D60" s="128"/>
      <c r="E60" s="128"/>
      <c r="F60" s="129"/>
    </row>
    <row r="61" spans="2:6">
      <c r="B61" s="125"/>
      <c r="C61" s="128"/>
      <c r="D61" s="128"/>
      <c r="E61" s="128"/>
      <c r="F61" s="129"/>
    </row>
    <row r="62" spans="2:6">
      <c r="B62" s="125"/>
      <c r="C62" s="128"/>
      <c r="D62" s="128"/>
      <c r="E62" s="128"/>
      <c r="F62" s="129"/>
    </row>
    <row r="63" spans="2:6">
      <c r="B63" s="125"/>
      <c r="C63" s="128"/>
      <c r="D63" s="128"/>
      <c r="E63" s="128"/>
      <c r="F63" s="129"/>
    </row>
    <row r="64" spans="2:6">
      <c r="B64" s="125"/>
      <c r="C64" s="128"/>
      <c r="D64" s="128"/>
      <c r="E64" s="128"/>
      <c r="F64" s="129"/>
    </row>
    <row r="65" spans="2:6">
      <c r="B65" s="125"/>
      <c r="C65" s="128"/>
      <c r="D65" s="128"/>
      <c r="E65" s="128"/>
      <c r="F65" s="129"/>
    </row>
    <row r="66" spans="2:6">
      <c r="B66" s="125"/>
      <c r="C66" s="128"/>
      <c r="D66" s="128"/>
      <c r="E66" s="128"/>
      <c r="F66" s="129"/>
    </row>
    <row r="67" spans="2:6">
      <c r="B67" s="125"/>
      <c r="C67" s="128"/>
      <c r="D67" s="128"/>
      <c r="E67" s="128"/>
      <c r="F67" s="129"/>
    </row>
    <row r="68" spans="2:6">
      <c r="B68" s="125"/>
      <c r="C68" s="128"/>
      <c r="D68" s="128"/>
      <c r="E68" s="128"/>
      <c r="F68" s="129"/>
    </row>
    <row r="69" spans="2:6">
      <c r="B69" s="125"/>
      <c r="C69" s="128"/>
      <c r="D69" s="128"/>
      <c r="E69" s="128"/>
      <c r="F69" s="129"/>
    </row>
    <row r="70" spans="2:6">
      <c r="B70" s="125"/>
      <c r="C70" s="128"/>
      <c r="D70" s="128"/>
      <c r="E70" s="128"/>
      <c r="F70" s="129"/>
    </row>
    <row r="71" spans="2:6">
      <c r="B71" s="125"/>
      <c r="C71" s="128"/>
      <c r="D71" s="128"/>
      <c r="E71" s="128"/>
      <c r="F71" s="129"/>
    </row>
    <row r="72" spans="2:6">
      <c r="B72" s="125"/>
      <c r="C72" s="128"/>
      <c r="D72" s="128"/>
      <c r="E72" s="128"/>
      <c r="F72" s="129"/>
    </row>
    <row r="73" spans="2:6">
      <c r="B73" s="125"/>
      <c r="C73" s="128"/>
      <c r="D73" s="128"/>
      <c r="E73" s="128"/>
      <c r="F73" s="129"/>
    </row>
    <row r="74" spans="2:6">
      <c r="B74" s="125"/>
      <c r="C74" s="128"/>
      <c r="D74" s="128"/>
      <c r="E74" s="128"/>
      <c r="F74" s="129"/>
    </row>
    <row r="75" spans="2:6">
      <c r="B75" s="125"/>
      <c r="C75" s="128"/>
      <c r="D75" s="128"/>
      <c r="E75" s="128"/>
      <c r="F75" s="129"/>
    </row>
    <row r="76" spans="2:6">
      <c r="B76" s="125"/>
      <c r="C76" s="128"/>
      <c r="D76" s="128"/>
      <c r="E76" s="128"/>
      <c r="F76" s="129"/>
    </row>
    <row r="77" spans="2:6">
      <c r="B77" s="125"/>
      <c r="C77" s="128"/>
      <c r="D77" s="128"/>
      <c r="E77" s="128"/>
      <c r="F77" s="129"/>
    </row>
    <row r="78" spans="2:6">
      <c r="B78" s="125"/>
      <c r="C78" s="128"/>
      <c r="D78" s="128"/>
      <c r="E78" s="128"/>
      <c r="F78" s="129"/>
    </row>
    <row r="79" spans="2:6">
      <c r="B79" s="125"/>
      <c r="C79" s="128"/>
      <c r="D79" s="128"/>
      <c r="E79" s="128"/>
      <c r="F79" s="129"/>
    </row>
    <row r="80" spans="2:6">
      <c r="B80" s="125"/>
      <c r="C80" s="128"/>
      <c r="D80" s="128"/>
      <c r="E80" s="128"/>
      <c r="F80" s="129"/>
    </row>
    <row r="81" spans="2:6">
      <c r="B81" s="125"/>
      <c r="C81" s="128"/>
      <c r="D81" s="128"/>
      <c r="E81" s="128"/>
      <c r="F81" s="129"/>
    </row>
    <row r="82" spans="2:6">
      <c r="B82" s="125"/>
      <c r="C82" s="128"/>
      <c r="D82" s="128"/>
      <c r="E82" s="128"/>
      <c r="F82" s="129"/>
    </row>
    <row r="83" spans="2:6">
      <c r="B83" s="125"/>
      <c r="C83" s="128"/>
      <c r="D83" s="128"/>
      <c r="E83" s="128"/>
      <c r="F83" s="129"/>
    </row>
    <row r="84" spans="2:6">
      <c r="B84" s="125"/>
      <c r="C84" s="128"/>
      <c r="D84" s="128"/>
      <c r="E84" s="128"/>
      <c r="F84" s="129"/>
    </row>
    <row r="85" spans="2:6">
      <c r="B85" s="125"/>
      <c r="C85" s="128"/>
      <c r="D85" s="128"/>
      <c r="E85" s="128"/>
      <c r="F85" s="129"/>
    </row>
    <row r="86" spans="2:6">
      <c r="B86" s="125"/>
      <c r="C86" s="128"/>
      <c r="D86" s="128"/>
      <c r="E86" s="128"/>
      <c r="F86" s="129"/>
    </row>
    <row r="87" spans="2:6">
      <c r="B87" s="125"/>
      <c r="C87" s="128"/>
      <c r="D87" s="128"/>
      <c r="E87" s="128"/>
      <c r="F87" s="129"/>
    </row>
    <row r="88" spans="2:6">
      <c r="B88" s="125"/>
      <c r="C88" s="128"/>
      <c r="D88" s="128"/>
      <c r="E88" s="128"/>
      <c r="F88" s="129"/>
    </row>
    <row r="89" spans="2:6">
      <c r="B89" s="125"/>
      <c r="C89" s="128"/>
      <c r="D89" s="128"/>
      <c r="E89" s="128"/>
      <c r="F89" s="129"/>
    </row>
    <row r="90" spans="2:6">
      <c r="B90" s="125"/>
      <c r="C90" s="128"/>
      <c r="D90" s="128"/>
      <c r="E90" s="128"/>
      <c r="F90" s="129"/>
    </row>
    <row r="91" spans="2:6">
      <c r="B91" s="125"/>
      <c r="C91" s="128"/>
      <c r="D91" s="128"/>
      <c r="E91" s="128"/>
      <c r="F91" s="129"/>
    </row>
    <row r="92" spans="2:6">
      <c r="B92" s="125"/>
      <c r="C92" s="128"/>
      <c r="D92" s="128"/>
      <c r="E92" s="128"/>
      <c r="F92" s="129"/>
    </row>
    <row r="93" spans="2:6">
      <c r="B93" s="125"/>
      <c r="C93" s="128"/>
      <c r="D93" s="128"/>
      <c r="E93" s="128"/>
      <c r="F93" s="129"/>
    </row>
    <row r="94" spans="2:6">
      <c r="B94" s="125"/>
      <c r="C94" s="128"/>
      <c r="D94" s="128"/>
      <c r="E94" s="128"/>
      <c r="F94" s="129"/>
    </row>
    <row r="95" spans="2:6">
      <c r="B95" s="125"/>
      <c r="C95" s="128"/>
      <c r="D95" s="128"/>
      <c r="E95" s="128"/>
      <c r="F95" s="129"/>
    </row>
    <row r="96" spans="2:6">
      <c r="B96" s="125"/>
      <c r="C96" s="128"/>
      <c r="D96" s="128"/>
      <c r="E96" s="128"/>
      <c r="F96" s="129"/>
    </row>
    <row r="97" spans="2:6">
      <c r="B97" s="125"/>
      <c r="C97" s="128"/>
      <c r="D97" s="128"/>
      <c r="E97" s="128"/>
      <c r="F97" s="129"/>
    </row>
    <row r="98" spans="2:6">
      <c r="B98" s="125"/>
      <c r="C98" s="128"/>
      <c r="D98" s="128"/>
      <c r="E98" s="128"/>
      <c r="F98" s="129"/>
    </row>
    <row r="99" spans="2:6">
      <c r="B99" s="125"/>
      <c r="C99" s="128"/>
      <c r="D99" s="128"/>
      <c r="E99" s="128"/>
      <c r="F99" s="129"/>
    </row>
    <row r="100" spans="2:6">
      <c r="B100" s="125"/>
      <c r="C100" s="128"/>
      <c r="D100" s="128"/>
      <c r="E100" s="128"/>
      <c r="F100" s="129"/>
    </row>
    <row r="101" spans="2:6">
      <c r="B101" s="125"/>
      <c r="C101" s="128"/>
      <c r="D101" s="128"/>
      <c r="E101" s="128"/>
      <c r="F101" s="129"/>
    </row>
    <row r="102" spans="2:6">
      <c r="B102" s="125"/>
      <c r="C102" s="128"/>
      <c r="D102" s="128"/>
      <c r="E102" s="128"/>
      <c r="F102" s="129"/>
    </row>
    <row r="103" spans="2:6">
      <c r="B103" s="125"/>
      <c r="C103" s="128"/>
      <c r="D103" s="128"/>
      <c r="E103" s="128"/>
      <c r="F103" s="129"/>
    </row>
    <row r="104" spans="2:6">
      <c r="B104" s="125"/>
      <c r="C104" s="128"/>
      <c r="D104" s="128"/>
      <c r="E104" s="128"/>
      <c r="F104" s="129"/>
    </row>
    <row r="105" spans="2:6">
      <c r="B105" s="125"/>
      <c r="C105" s="128"/>
      <c r="D105" s="128"/>
      <c r="E105" s="128"/>
      <c r="F105" s="129"/>
    </row>
    <row r="106" spans="2:6">
      <c r="B106" s="125"/>
      <c r="C106" s="128"/>
      <c r="D106" s="128"/>
      <c r="E106" s="128"/>
      <c r="F106" s="129"/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="130" zoomScaleNormal="130" workbookViewId="0">
      <selection activeCell="G9" sqref="G9"/>
    </sheetView>
  </sheetViews>
  <sheetFormatPr defaultColWidth="9.109375" defaultRowHeight="14.4"/>
  <cols>
    <col min="1" max="1" width="9.109375" style="1"/>
    <col min="2" max="3" width="14.44140625" style="1" customWidth="1"/>
    <col min="4" max="4" width="19.33203125" style="1" customWidth="1"/>
    <col min="5" max="16384" width="9.109375" style="1"/>
  </cols>
  <sheetData>
    <row r="1" spans="1:5" s="3" customFormat="1">
      <c r="A1" s="3" t="s">
        <v>235</v>
      </c>
    </row>
    <row r="3" spans="1:5" ht="28.8">
      <c r="B3" s="130" t="s">
        <v>86</v>
      </c>
      <c r="C3" s="53" t="s">
        <v>153</v>
      </c>
      <c r="D3" s="5" t="s">
        <v>113</v>
      </c>
    </row>
    <row r="4" spans="1:5">
      <c r="B4" s="50">
        <v>1.7</v>
      </c>
      <c r="C4" s="50">
        <v>1</v>
      </c>
      <c r="D4" s="49">
        <v>30.185683530678148</v>
      </c>
      <c r="E4" s="18"/>
    </row>
    <row r="5" spans="1:5">
      <c r="B5" s="50">
        <v>5</v>
      </c>
      <c r="C5" s="50">
        <v>1</v>
      </c>
      <c r="D5" s="49">
        <v>27.073139653414881</v>
      </c>
      <c r="E5" s="18"/>
    </row>
    <row r="6" spans="1:5">
      <c r="B6" s="50">
        <v>7.5</v>
      </c>
      <c r="C6" s="50">
        <v>1</v>
      </c>
      <c r="D6" s="49">
        <v>43.095134934389705</v>
      </c>
      <c r="E6" s="18"/>
    </row>
    <row r="7" spans="1:5">
      <c r="B7" s="50">
        <v>10</v>
      </c>
      <c r="C7" s="50">
        <v>1</v>
      </c>
      <c r="D7" s="49">
        <v>10.875</v>
      </c>
      <c r="E7" s="18"/>
    </row>
    <row r="8" spans="1:5">
      <c r="B8" s="50">
        <v>10</v>
      </c>
      <c r="C8" s="50">
        <v>1</v>
      </c>
      <c r="D8" s="49">
        <v>8.9383561643835616</v>
      </c>
      <c r="E8" s="18"/>
    </row>
    <row r="9" spans="1:5">
      <c r="B9" s="50">
        <v>10</v>
      </c>
      <c r="C9" s="50">
        <v>1</v>
      </c>
      <c r="D9" s="49">
        <v>13.07511737089202</v>
      </c>
      <c r="E9" s="18"/>
    </row>
    <row r="10" spans="1:5">
      <c r="B10" s="50">
        <v>10</v>
      </c>
      <c r="C10" s="50">
        <v>1</v>
      </c>
      <c r="D10" s="49">
        <v>9.3959731543624159</v>
      </c>
      <c r="E10" s="18"/>
    </row>
    <row r="11" spans="1:5">
      <c r="B11" s="48">
        <v>10</v>
      </c>
      <c r="C11" s="50">
        <v>1</v>
      </c>
      <c r="D11" s="49">
        <v>13.784530386740332</v>
      </c>
      <c r="E11" s="18"/>
    </row>
    <row r="12" spans="1:5">
      <c r="B12" s="48">
        <v>10</v>
      </c>
      <c r="C12" s="50">
        <v>1</v>
      </c>
      <c r="D12" s="49">
        <v>10.408163265306122</v>
      </c>
      <c r="E12" s="18"/>
    </row>
    <row r="13" spans="1:5">
      <c r="B13" s="48">
        <v>10</v>
      </c>
      <c r="C13" s="50">
        <v>1</v>
      </c>
      <c r="D13" s="49">
        <v>8.9160839160839167</v>
      </c>
      <c r="E13" s="18"/>
    </row>
    <row r="14" spans="1:5">
      <c r="B14" s="50">
        <v>10</v>
      </c>
      <c r="C14" s="50">
        <v>1</v>
      </c>
      <c r="D14" s="49">
        <v>24.36263554341528</v>
      </c>
      <c r="E14" s="18"/>
    </row>
    <row r="15" spans="1:5">
      <c r="B15" s="50">
        <v>10</v>
      </c>
      <c r="C15" s="50">
        <v>1</v>
      </c>
      <c r="D15" s="49">
        <v>16.941521805428486</v>
      </c>
      <c r="E15" s="18"/>
    </row>
    <row r="16" spans="1:5">
      <c r="B16" s="50">
        <v>10</v>
      </c>
      <c r="C16" s="50">
        <v>1</v>
      </c>
      <c r="D16" s="49">
        <v>28.896645865834635</v>
      </c>
      <c r="E16" s="18"/>
    </row>
    <row r="17" spans="2:5">
      <c r="B17" s="50">
        <v>10</v>
      </c>
      <c r="C17" s="50">
        <v>1</v>
      </c>
      <c r="D17" s="49">
        <v>18.194268724696357</v>
      </c>
      <c r="E17" s="18"/>
    </row>
    <row r="18" spans="2:5">
      <c r="B18" s="50">
        <v>10</v>
      </c>
      <c r="C18" s="50">
        <v>1</v>
      </c>
      <c r="D18" s="49">
        <v>18.274974529465389</v>
      </c>
      <c r="E18" s="18"/>
    </row>
    <row r="19" spans="2:5">
      <c r="B19" s="50">
        <v>10</v>
      </c>
      <c r="C19" s="50">
        <v>1</v>
      </c>
      <c r="D19" s="49">
        <v>23.306704056345378</v>
      </c>
      <c r="E19" s="18"/>
    </row>
    <row r="20" spans="2:5">
      <c r="B20" s="50">
        <v>10</v>
      </c>
      <c r="C20" s="50">
        <v>1</v>
      </c>
      <c r="D20" s="49">
        <v>18.474662917758327</v>
      </c>
      <c r="E20" s="18"/>
    </row>
    <row r="21" spans="2:5">
      <c r="B21" s="50">
        <v>10</v>
      </c>
      <c r="C21" s="50">
        <v>1</v>
      </c>
      <c r="D21" s="49">
        <v>20.183735467663727</v>
      </c>
      <c r="E21" s="18"/>
    </row>
    <row r="22" spans="2:5">
      <c r="B22" s="50">
        <v>10</v>
      </c>
      <c r="C22" s="50">
        <v>1</v>
      </c>
      <c r="D22" s="49">
        <v>26.007445323406237</v>
      </c>
      <c r="E22" s="18"/>
    </row>
    <row r="23" spans="2:5">
      <c r="B23" s="50">
        <v>10</v>
      </c>
      <c r="C23" s="50">
        <v>1</v>
      </c>
      <c r="D23" s="49">
        <v>16.220930232558139</v>
      </c>
      <c r="E23" s="18"/>
    </row>
    <row r="24" spans="2:5">
      <c r="B24" s="50">
        <v>10</v>
      </c>
      <c r="C24" s="50">
        <v>1</v>
      </c>
      <c r="D24" s="49">
        <v>37.45036674816626</v>
      </c>
      <c r="E24" s="18"/>
    </row>
    <row r="25" spans="2:5">
      <c r="B25" s="50">
        <v>10</v>
      </c>
      <c r="C25" s="50">
        <v>1</v>
      </c>
      <c r="D25" s="49">
        <v>25.121476830683136</v>
      </c>
      <c r="E25" s="18"/>
    </row>
    <row r="26" spans="2:5">
      <c r="B26" s="50">
        <v>10</v>
      </c>
      <c r="C26" s="50">
        <v>1</v>
      </c>
      <c r="D26" s="49">
        <v>25.068547585932844</v>
      </c>
      <c r="E26" s="18"/>
    </row>
    <row r="27" spans="2:5">
      <c r="B27" s="50">
        <v>10</v>
      </c>
      <c r="C27" s="50">
        <v>1</v>
      </c>
      <c r="D27" s="49">
        <v>16.726190476190474</v>
      </c>
      <c r="E27" s="18"/>
    </row>
    <row r="28" spans="2:5">
      <c r="B28" s="50">
        <v>10</v>
      </c>
      <c r="C28" s="50">
        <v>1</v>
      </c>
      <c r="D28" s="49">
        <v>22.378112660166007</v>
      </c>
      <c r="E28" s="18"/>
    </row>
    <row r="29" spans="2:5">
      <c r="B29" s="50">
        <v>10</v>
      </c>
      <c r="C29" s="50">
        <v>1</v>
      </c>
      <c r="D29" s="49">
        <v>23.030940594059409</v>
      </c>
      <c r="E29" s="18"/>
    </row>
    <row r="30" spans="2:5">
      <c r="B30" s="50">
        <v>10</v>
      </c>
      <c r="C30" s="50">
        <v>1</v>
      </c>
      <c r="D30" s="49">
        <v>21.128643029515505</v>
      </c>
      <c r="E30" s="18"/>
    </row>
    <row r="31" spans="2:5">
      <c r="B31" s="50">
        <v>10</v>
      </c>
      <c r="C31" s="50">
        <v>1</v>
      </c>
      <c r="D31" s="49">
        <v>18.231260894828591</v>
      </c>
      <c r="E31" s="18"/>
    </row>
    <row r="32" spans="2:5">
      <c r="B32" s="50">
        <v>10</v>
      </c>
      <c r="C32" s="50">
        <v>1</v>
      </c>
      <c r="D32" s="49">
        <v>15.186335403726709</v>
      </c>
      <c r="E32" s="18"/>
    </row>
    <row r="33" spans="2:5">
      <c r="B33" s="50">
        <v>10</v>
      </c>
      <c r="C33" s="50">
        <v>1</v>
      </c>
      <c r="D33" s="49">
        <v>19.444444444444446</v>
      </c>
      <c r="E33" s="18"/>
    </row>
    <row r="34" spans="2:5">
      <c r="B34" s="50">
        <v>10</v>
      </c>
      <c r="C34" s="50">
        <v>1</v>
      </c>
      <c r="D34" s="49">
        <v>14.013840830449828</v>
      </c>
      <c r="E34" s="18"/>
    </row>
    <row r="35" spans="2:5">
      <c r="B35" s="50">
        <v>30</v>
      </c>
      <c r="C35" s="50">
        <v>1</v>
      </c>
      <c r="D35" s="49">
        <v>5.6818181818181817</v>
      </c>
      <c r="E35" s="18"/>
    </row>
    <row r="36" spans="2:5">
      <c r="B36" s="50">
        <v>30</v>
      </c>
      <c r="C36" s="50">
        <v>1</v>
      </c>
      <c r="D36" s="49">
        <v>4.9614448051948052</v>
      </c>
      <c r="E36" s="18"/>
    </row>
    <row r="37" spans="2:5">
      <c r="B37" s="50">
        <v>30</v>
      </c>
      <c r="C37" s="50">
        <v>1</v>
      </c>
      <c r="D37" s="49">
        <v>12.150735294117647</v>
      </c>
      <c r="E37" s="18"/>
    </row>
    <row r="38" spans="2:5">
      <c r="B38" s="50">
        <v>30</v>
      </c>
      <c r="C38" s="50">
        <v>1</v>
      </c>
      <c r="D38" s="49">
        <v>12.150735294117647</v>
      </c>
      <c r="E38" s="18"/>
    </row>
    <row r="39" spans="2:5">
      <c r="B39" s="50">
        <v>30</v>
      </c>
      <c r="C39" s="50">
        <v>1</v>
      </c>
      <c r="D39" s="49">
        <v>12.150735294117647</v>
      </c>
      <c r="E39" s="18"/>
    </row>
    <row r="40" spans="2:5">
      <c r="B40" s="50">
        <v>30</v>
      </c>
      <c r="C40" s="50">
        <v>1</v>
      </c>
      <c r="D40" s="49">
        <v>5.631087662337662</v>
      </c>
      <c r="E40" s="18"/>
    </row>
    <row r="41" spans="2:5">
      <c r="B41" s="50">
        <v>30</v>
      </c>
      <c r="C41" s="50">
        <v>1</v>
      </c>
      <c r="D41" s="49">
        <v>6.1831550802139033</v>
      </c>
      <c r="E41" s="18"/>
    </row>
    <row r="42" spans="2:5">
      <c r="B42" s="50">
        <v>30</v>
      </c>
      <c r="C42" s="50">
        <v>1</v>
      </c>
      <c r="D42" s="49">
        <v>5.3141711229946518</v>
      </c>
      <c r="E42" s="18"/>
    </row>
    <row r="43" spans="2:5">
      <c r="B43" s="50">
        <v>30</v>
      </c>
      <c r="C43" s="50">
        <v>1</v>
      </c>
      <c r="D43" s="49">
        <v>5.3810160427807485</v>
      </c>
      <c r="E43" s="18"/>
    </row>
    <row r="44" spans="2:5">
      <c r="B44" s="50">
        <v>30</v>
      </c>
      <c r="C44" s="50">
        <v>1</v>
      </c>
      <c r="D44" s="49">
        <v>6.1497326203208562</v>
      </c>
      <c r="E44" s="18"/>
    </row>
    <row r="45" spans="2:5">
      <c r="B45" s="50">
        <v>50</v>
      </c>
      <c r="C45" s="50">
        <v>1</v>
      </c>
      <c r="D45" s="49">
        <v>17.935248278027071</v>
      </c>
      <c r="E45" s="18"/>
    </row>
    <row r="46" spans="2:5">
      <c r="B46" s="50">
        <v>50</v>
      </c>
      <c r="C46" s="50">
        <v>1</v>
      </c>
      <c r="D46" s="49">
        <v>19.230607905107497</v>
      </c>
      <c r="E46" s="18"/>
    </row>
    <row r="47" spans="2:5">
      <c r="B47" s="50">
        <v>50</v>
      </c>
      <c r="C47" s="50">
        <v>1</v>
      </c>
      <c r="D47" s="49">
        <v>13.980022422910213</v>
      </c>
      <c r="E47" s="18"/>
    </row>
    <row r="48" spans="2:5">
      <c r="B48" s="50">
        <v>50</v>
      </c>
      <c r="C48" s="50">
        <v>1</v>
      </c>
      <c r="D48" s="49">
        <v>13.505298187911134</v>
      </c>
      <c r="E48" s="18"/>
    </row>
    <row r="49" spans="2:5">
      <c r="B49" s="50">
        <v>50</v>
      </c>
      <c r="C49" s="50">
        <v>1</v>
      </c>
      <c r="D49" s="49">
        <v>14.800771369180296</v>
      </c>
      <c r="E49" s="18"/>
    </row>
    <row r="50" spans="2:5">
      <c r="B50" s="51">
        <v>95</v>
      </c>
      <c r="C50" s="50">
        <v>1</v>
      </c>
      <c r="D50" s="49">
        <v>9.6701388888888893</v>
      </c>
      <c r="E50" s="18"/>
    </row>
    <row r="51" spans="2:5">
      <c r="B51" s="50">
        <v>100</v>
      </c>
      <c r="C51" s="50">
        <v>1</v>
      </c>
      <c r="D51" s="49">
        <v>8.821576763485476</v>
      </c>
      <c r="E51" s="18"/>
    </row>
    <row r="52" spans="2:5">
      <c r="B52" s="50">
        <v>100</v>
      </c>
      <c r="C52" s="50">
        <v>1</v>
      </c>
      <c r="D52" s="49">
        <v>8.7467811158798288</v>
      </c>
      <c r="E52" s="18"/>
    </row>
    <row r="53" spans="2:5">
      <c r="B53" s="50">
        <v>100</v>
      </c>
      <c r="C53" s="50">
        <v>1</v>
      </c>
      <c r="D53" s="49">
        <v>9.0961360512438123</v>
      </c>
      <c r="E53" s="18"/>
    </row>
    <row r="54" spans="2:5">
      <c r="B54" s="128"/>
      <c r="C54" s="128"/>
      <c r="D54" s="131"/>
      <c r="E54" s="18"/>
    </row>
    <row r="55" spans="2:5">
      <c r="B55" s="128"/>
      <c r="C55" s="128"/>
      <c r="D55" s="131"/>
      <c r="E55" s="18"/>
    </row>
    <row r="56" spans="2:5">
      <c r="B56" s="128"/>
      <c r="C56" s="128"/>
      <c r="D56" s="131"/>
      <c r="E56" s="18"/>
    </row>
    <row r="57" spans="2:5">
      <c r="B57" s="128"/>
      <c r="C57" s="128"/>
      <c r="D57" s="131"/>
      <c r="E57" s="18"/>
    </row>
    <row r="58" spans="2:5">
      <c r="B58" s="128"/>
      <c r="C58" s="128"/>
      <c r="D58" s="131"/>
      <c r="E58" s="18"/>
    </row>
    <row r="59" spans="2:5">
      <c r="B59" s="128"/>
      <c r="C59" s="128"/>
      <c r="D59" s="131"/>
      <c r="E59" s="18"/>
    </row>
    <row r="60" spans="2:5">
      <c r="B60" s="128"/>
      <c r="C60" s="128"/>
      <c r="D60" s="131"/>
      <c r="E60" s="18"/>
    </row>
    <row r="61" spans="2:5">
      <c r="B61" s="128"/>
      <c r="C61" s="128"/>
      <c r="D61" s="131"/>
      <c r="E61" s="18"/>
    </row>
    <row r="62" spans="2:5">
      <c r="B62" s="128"/>
      <c r="C62" s="128"/>
      <c r="D62" s="131"/>
      <c r="E62" s="18"/>
    </row>
    <row r="63" spans="2:5">
      <c r="B63" s="128"/>
      <c r="C63" s="128"/>
      <c r="D63" s="131"/>
      <c r="E63" s="18"/>
    </row>
    <row r="64" spans="2:5">
      <c r="B64" s="128"/>
      <c r="C64" s="128"/>
      <c r="D64" s="131"/>
      <c r="E64" s="18"/>
    </row>
    <row r="65" spans="2:5">
      <c r="B65" s="128"/>
      <c r="C65" s="128"/>
      <c r="D65" s="131"/>
      <c r="E65" s="18"/>
    </row>
    <row r="66" spans="2:5">
      <c r="B66" s="128"/>
      <c r="C66" s="128"/>
      <c r="D66" s="131"/>
      <c r="E66" s="18"/>
    </row>
    <row r="67" spans="2:5">
      <c r="B67" s="128"/>
      <c r="C67" s="128"/>
      <c r="D67" s="131"/>
      <c r="E67" s="18"/>
    </row>
    <row r="68" spans="2:5">
      <c r="B68" s="128"/>
      <c r="C68" s="128"/>
      <c r="D68" s="131"/>
      <c r="E68" s="18"/>
    </row>
    <row r="69" spans="2:5">
      <c r="B69" s="128"/>
      <c r="C69" s="128"/>
      <c r="D69" s="131"/>
      <c r="E69" s="18"/>
    </row>
    <row r="70" spans="2:5">
      <c r="B70" s="128"/>
      <c r="C70" s="128"/>
      <c r="D70" s="131"/>
      <c r="E70" s="18"/>
    </row>
    <row r="71" spans="2:5">
      <c r="B71" s="128"/>
      <c r="C71" s="128"/>
      <c r="D71" s="131"/>
      <c r="E71" s="18"/>
    </row>
    <row r="72" spans="2:5">
      <c r="B72" s="128"/>
      <c r="C72" s="128"/>
      <c r="D72" s="131"/>
      <c r="E72" s="18"/>
    </row>
    <row r="73" spans="2:5">
      <c r="B73" s="128"/>
      <c r="C73" s="128"/>
      <c r="D73" s="131"/>
      <c r="E73" s="18"/>
    </row>
    <row r="74" spans="2:5">
      <c r="B74" s="128"/>
      <c r="C74" s="128"/>
      <c r="D74" s="131"/>
      <c r="E74" s="18"/>
    </row>
    <row r="75" spans="2:5">
      <c r="B75" s="128"/>
      <c r="C75" s="128"/>
      <c r="D75" s="131"/>
      <c r="E75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zoomScale="130" zoomScaleNormal="130" workbookViewId="0"/>
  </sheetViews>
  <sheetFormatPr defaultColWidth="9.109375" defaultRowHeight="14.4"/>
  <cols>
    <col min="1" max="1" width="9.109375" style="1"/>
    <col min="2" max="6" width="17.6640625" style="1" customWidth="1"/>
    <col min="7" max="16384" width="9.109375" style="1"/>
  </cols>
  <sheetData>
    <row r="1" spans="1:6" s="3" customFormat="1">
      <c r="A1" s="3" t="s">
        <v>241</v>
      </c>
    </row>
    <row r="3" spans="1:6" ht="28.8">
      <c r="B3" s="130" t="s">
        <v>88</v>
      </c>
      <c r="C3" s="53" t="s">
        <v>86</v>
      </c>
      <c r="D3" s="53" t="s">
        <v>146</v>
      </c>
      <c r="E3" s="53" t="s">
        <v>150</v>
      </c>
      <c r="F3" s="5" t="s">
        <v>151</v>
      </c>
    </row>
    <row r="4" spans="1:6">
      <c r="B4" s="50">
        <v>2010</v>
      </c>
      <c r="C4" s="39">
        <v>1500</v>
      </c>
      <c r="D4" s="135">
        <v>1</v>
      </c>
      <c r="E4" s="39">
        <v>1500</v>
      </c>
      <c r="F4" s="49">
        <v>2.4116668177237659</v>
      </c>
    </row>
    <row r="5" spans="1:6">
      <c r="B5" s="50">
        <v>2010</v>
      </c>
      <c r="C5" s="39">
        <v>1500</v>
      </c>
      <c r="D5" s="135">
        <v>4</v>
      </c>
      <c r="E5" s="39">
        <v>6000</v>
      </c>
      <c r="F5" s="49">
        <v>1.1888078370480597</v>
      </c>
    </row>
    <row r="6" spans="1:6">
      <c r="B6" s="50">
        <v>2010</v>
      </c>
      <c r="C6" s="39">
        <v>2000</v>
      </c>
      <c r="D6" s="135">
        <v>10</v>
      </c>
      <c r="E6" s="39">
        <v>20000</v>
      </c>
      <c r="F6" s="49">
        <v>0.61415213690506221</v>
      </c>
    </row>
    <row r="7" spans="1:6">
      <c r="B7" s="50">
        <v>2010</v>
      </c>
      <c r="C7" s="39">
        <v>2000</v>
      </c>
      <c r="D7" s="135">
        <v>5</v>
      </c>
      <c r="E7" s="39">
        <v>10000</v>
      </c>
      <c r="F7" s="49">
        <v>1.0469409906033929</v>
      </c>
    </row>
    <row r="8" spans="1:6">
      <c r="B8" s="50">
        <v>2010</v>
      </c>
      <c r="C8" s="39">
        <v>2000</v>
      </c>
      <c r="D8" s="135">
        <v>5</v>
      </c>
      <c r="E8" s="39">
        <v>10000</v>
      </c>
      <c r="F8" s="49">
        <v>0.91607822939543337</v>
      </c>
    </row>
    <row r="9" spans="1:6">
      <c r="B9" s="50">
        <v>2010</v>
      </c>
      <c r="C9" s="39">
        <v>1650</v>
      </c>
      <c r="D9" s="135">
        <v>1</v>
      </c>
      <c r="E9" s="39">
        <v>1650</v>
      </c>
      <c r="F9" s="49">
        <v>3.2675521247391903</v>
      </c>
    </row>
    <row r="10" spans="1:6">
      <c r="B10" s="50">
        <v>2010</v>
      </c>
      <c r="C10" s="39">
        <v>2000</v>
      </c>
      <c r="D10" s="135">
        <v>1</v>
      </c>
      <c r="E10" s="39">
        <v>2000</v>
      </c>
      <c r="F10" s="49">
        <v>3.3351520009933773</v>
      </c>
    </row>
    <row r="11" spans="1:6">
      <c r="B11" s="50">
        <v>2010</v>
      </c>
      <c r="C11" s="39">
        <v>1500</v>
      </c>
      <c r="D11" s="135">
        <v>1</v>
      </c>
      <c r="E11" s="39">
        <v>1500</v>
      </c>
      <c r="F11" s="49">
        <v>2.641141006234506</v>
      </c>
    </row>
    <row r="12" spans="1:6">
      <c r="B12" s="48">
        <v>2011</v>
      </c>
      <c r="C12" s="39">
        <v>2500</v>
      </c>
      <c r="D12" s="135">
        <v>2</v>
      </c>
      <c r="E12" s="39">
        <v>5000</v>
      </c>
      <c r="F12" s="49">
        <v>5.0694994275688439</v>
      </c>
    </row>
    <row r="13" spans="1:6">
      <c r="B13" s="48">
        <v>2011</v>
      </c>
      <c r="C13" s="39">
        <v>500</v>
      </c>
      <c r="D13" s="135">
        <v>6</v>
      </c>
      <c r="E13" s="39">
        <v>3000</v>
      </c>
      <c r="F13" s="49">
        <v>6.5623602747778547</v>
      </c>
    </row>
    <row r="14" spans="1:6">
      <c r="B14" s="48">
        <v>2011</v>
      </c>
      <c r="C14" s="39">
        <v>2500</v>
      </c>
      <c r="D14" s="135">
        <v>1</v>
      </c>
      <c r="E14" s="39">
        <v>2500</v>
      </c>
      <c r="F14" s="49">
        <v>6.2132020153036587</v>
      </c>
    </row>
    <row r="15" spans="1:6">
      <c r="B15" s="50">
        <v>2011</v>
      </c>
      <c r="C15" s="39">
        <v>1500</v>
      </c>
      <c r="D15" s="135">
        <v>1</v>
      </c>
      <c r="E15" s="39">
        <v>1500</v>
      </c>
      <c r="F15" s="49">
        <v>3.0602449566129768</v>
      </c>
    </row>
    <row r="16" spans="1:6">
      <c r="B16" s="50">
        <v>2011</v>
      </c>
      <c r="C16" s="39">
        <v>2100</v>
      </c>
      <c r="D16" s="135">
        <v>2</v>
      </c>
      <c r="E16" s="39">
        <v>4200</v>
      </c>
      <c r="F16" s="49">
        <v>6.2019512848154328</v>
      </c>
    </row>
    <row r="17" spans="2:6">
      <c r="B17" s="50">
        <v>2011</v>
      </c>
      <c r="C17" s="39">
        <v>1500</v>
      </c>
      <c r="D17" s="135">
        <v>1</v>
      </c>
      <c r="E17" s="39">
        <v>1500</v>
      </c>
      <c r="F17" s="49">
        <v>2.5584203116901478</v>
      </c>
    </row>
    <row r="18" spans="2:6">
      <c r="B18" s="50">
        <v>2011</v>
      </c>
      <c r="C18" s="39">
        <v>2000</v>
      </c>
      <c r="D18" s="135">
        <v>5</v>
      </c>
      <c r="E18" s="39">
        <v>10000</v>
      </c>
      <c r="F18" s="49">
        <v>3.9983056868602671</v>
      </c>
    </row>
    <row r="19" spans="2:6">
      <c r="B19" s="50">
        <v>2012</v>
      </c>
      <c r="C19" s="39">
        <v>2500</v>
      </c>
      <c r="D19" s="135">
        <v>2</v>
      </c>
      <c r="E19" s="39">
        <v>5000</v>
      </c>
      <c r="F19" s="49">
        <v>3.676689165267589</v>
      </c>
    </row>
    <row r="20" spans="2:6">
      <c r="B20" s="50">
        <v>2012</v>
      </c>
      <c r="C20" s="39">
        <v>1600</v>
      </c>
      <c r="D20" s="135">
        <v>1</v>
      </c>
      <c r="E20" s="39">
        <v>1600</v>
      </c>
      <c r="F20" s="49">
        <v>2.9566941123337172</v>
      </c>
    </row>
    <row r="21" spans="2:6">
      <c r="B21" s="50">
        <v>2012</v>
      </c>
      <c r="C21" s="39">
        <v>1600</v>
      </c>
      <c r="D21" s="135">
        <v>1</v>
      </c>
      <c r="E21" s="39">
        <v>1600</v>
      </c>
      <c r="F21" s="49">
        <v>3.0654437267584722</v>
      </c>
    </row>
    <row r="22" spans="2:6">
      <c r="B22" s="50">
        <v>2012</v>
      </c>
      <c r="C22" s="39">
        <v>2500</v>
      </c>
      <c r="D22" s="135">
        <v>4</v>
      </c>
      <c r="E22" s="39">
        <v>10000</v>
      </c>
      <c r="F22" s="49">
        <v>4.6464601222420274</v>
      </c>
    </row>
    <row r="23" spans="2:6">
      <c r="B23" s="50">
        <v>2012</v>
      </c>
      <c r="C23" s="39">
        <v>1600</v>
      </c>
      <c r="D23" s="135">
        <v>1</v>
      </c>
      <c r="E23" s="39">
        <v>1600</v>
      </c>
      <c r="F23" s="49">
        <v>3.2469580317132025</v>
      </c>
    </row>
    <row r="24" spans="2:6">
      <c r="B24" s="50">
        <v>2012</v>
      </c>
      <c r="C24" s="39">
        <v>1500</v>
      </c>
      <c r="D24" s="135">
        <v>6</v>
      </c>
      <c r="E24" s="39">
        <v>9000</v>
      </c>
      <c r="F24" s="49">
        <v>5.3288526437487018</v>
      </c>
    </row>
    <row r="25" spans="2:6">
      <c r="B25" s="50">
        <v>2012</v>
      </c>
      <c r="C25" s="39">
        <v>2000</v>
      </c>
      <c r="D25" s="135">
        <v>1</v>
      </c>
      <c r="E25" s="39">
        <v>2000</v>
      </c>
      <c r="F25" s="49">
        <v>7.1079071980506825</v>
      </c>
    </row>
    <row r="26" spans="2:6">
      <c r="B26" s="50">
        <v>2012</v>
      </c>
      <c r="C26" s="39">
        <v>1600</v>
      </c>
      <c r="D26" s="135">
        <v>5</v>
      </c>
      <c r="E26" s="39">
        <v>8000</v>
      </c>
      <c r="F26" s="49">
        <v>3.0679220641168308</v>
      </c>
    </row>
    <row r="27" spans="2:6">
      <c r="B27" s="50">
        <v>2012</v>
      </c>
      <c r="C27" s="39">
        <v>1600</v>
      </c>
      <c r="D27" s="135">
        <v>1</v>
      </c>
      <c r="E27" s="39">
        <v>1600</v>
      </c>
      <c r="F27" s="49">
        <v>2.9402589256602543</v>
      </c>
    </row>
    <row r="28" spans="2:6">
      <c r="B28" s="50">
        <v>2012</v>
      </c>
      <c r="C28" s="39">
        <v>850</v>
      </c>
      <c r="D28" s="135">
        <v>5</v>
      </c>
      <c r="E28" s="39">
        <v>4250</v>
      </c>
      <c r="F28" s="49">
        <v>5.706133339361025</v>
      </c>
    </row>
    <row r="29" spans="2:6">
      <c r="B29" s="50">
        <v>2012</v>
      </c>
      <c r="C29" s="39">
        <v>1600</v>
      </c>
      <c r="D29" s="135">
        <v>1</v>
      </c>
      <c r="E29" s="39">
        <v>1600</v>
      </c>
      <c r="F29" s="49">
        <v>3.0592872096908943</v>
      </c>
    </row>
    <row r="30" spans="2:6">
      <c r="B30" s="132"/>
      <c r="C30" s="132"/>
      <c r="D30" s="133"/>
      <c r="E30" s="18"/>
    </row>
    <row r="31" spans="2:6">
      <c r="B31" s="132"/>
      <c r="C31" s="132"/>
      <c r="D31" s="133"/>
      <c r="E31" s="18"/>
    </row>
    <row r="32" spans="2:6">
      <c r="B32" s="132"/>
      <c r="C32" s="132"/>
      <c r="D32" s="133"/>
      <c r="E32" s="18"/>
    </row>
    <row r="33" spans="2:5">
      <c r="B33" s="132"/>
      <c r="C33" s="132"/>
      <c r="D33" s="133"/>
      <c r="E33" s="18"/>
    </row>
    <row r="34" spans="2:5">
      <c r="B34" s="132"/>
      <c r="C34" s="132"/>
      <c r="D34" s="133"/>
      <c r="E34" s="18"/>
    </row>
    <row r="35" spans="2:5">
      <c r="B35" s="132"/>
      <c r="C35" s="132"/>
      <c r="D35" s="133"/>
      <c r="E35" s="18"/>
    </row>
    <row r="36" spans="2:5">
      <c r="B36" s="132"/>
      <c r="C36" s="132"/>
      <c r="D36" s="133"/>
      <c r="E36" s="18"/>
    </row>
    <row r="37" spans="2:5">
      <c r="B37" s="132"/>
      <c r="C37" s="132"/>
      <c r="D37" s="133"/>
      <c r="E37" s="18"/>
    </row>
    <row r="38" spans="2:5">
      <c r="B38" s="132"/>
      <c r="C38" s="132"/>
      <c r="D38" s="133"/>
      <c r="E38" s="18"/>
    </row>
    <row r="39" spans="2:5">
      <c r="B39" s="132"/>
      <c r="C39" s="132"/>
      <c r="D39" s="133"/>
      <c r="E39" s="18"/>
    </row>
    <row r="40" spans="2:5">
      <c r="B40" s="132"/>
      <c r="C40" s="132"/>
      <c r="D40" s="133"/>
      <c r="E40" s="18"/>
    </row>
    <row r="41" spans="2:5">
      <c r="B41" s="132"/>
      <c r="C41" s="132"/>
      <c r="D41" s="133"/>
      <c r="E41" s="18"/>
    </row>
    <row r="42" spans="2:5">
      <c r="B42" s="132"/>
      <c r="C42" s="132"/>
      <c r="D42" s="133"/>
      <c r="E42" s="18"/>
    </row>
    <row r="43" spans="2:5">
      <c r="B43" s="132"/>
      <c r="C43" s="132"/>
      <c r="D43" s="133"/>
      <c r="E43" s="18"/>
    </row>
    <row r="44" spans="2:5">
      <c r="B44" s="132"/>
      <c r="C44" s="132"/>
      <c r="D44" s="133"/>
      <c r="E44" s="18"/>
    </row>
    <row r="45" spans="2:5">
      <c r="B45" s="132"/>
      <c r="C45" s="132"/>
      <c r="D45" s="133"/>
      <c r="E45" s="18"/>
    </row>
    <row r="46" spans="2:5">
      <c r="B46" s="132"/>
      <c r="C46" s="132"/>
      <c r="D46" s="133"/>
      <c r="E46" s="18"/>
    </row>
    <row r="47" spans="2:5">
      <c r="B47" s="132"/>
      <c r="C47" s="132"/>
      <c r="D47" s="133"/>
      <c r="E47" s="18"/>
    </row>
    <row r="48" spans="2:5">
      <c r="B48" s="132"/>
      <c r="C48" s="132"/>
      <c r="D48" s="133"/>
      <c r="E48" s="18"/>
    </row>
    <row r="49" spans="2:5">
      <c r="B49" s="132"/>
      <c r="C49" s="132"/>
      <c r="D49" s="133"/>
      <c r="E49" s="18"/>
    </row>
    <row r="50" spans="2:5">
      <c r="B50" s="132"/>
      <c r="C50" s="132"/>
      <c r="D50" s="133"/>
      <c r="E50" s="18"/>
    </row>
    <row r="51" spans="2:5">
      <c r="B51" s="134"/>
      <c r="C51" s="132"/>
      <c r="D51" s="133"/>
      <c r="E51" s="18"/>
    </row>
    <row r="52" spans="2:5">
      <c r="B52" s="132"/>
      <c r="C52" s="132"/>
      <c r="D52" s="133"/>
      <c r="E52" s="18"/>
    </row>
    <row r="53" spans="2:5">
      <c r="B53" s="132"/>
      <c r="C53" s="132"/>
      <c r="D53" s="133"/>
      <c r="E53" s="18"/>
    </row>
    <row r="54" spans="2:5">
      <c r="B54" s="132"/>
      <c r="C54" s="132"/>
      <c r="D54" s="133"/>
      <c r="E54" s="18"/>
    </row>
    <row r="55" spans="2:5">
      <c r="B55" s="128"/>
      <c r="C55" s="128"/>
      <c r="D55" s="131"/>
      <c r="E55" s="18"/>
    </row>
    <row r="56" spans="2:5">
      <c r="B56" s="128"/>
      <c r="C56" s="128"/>
      <c r="D56" s="131"/>
      <c r="E56" s="18"/>
    </row>
    <row r="57" spans="2:5">
      <c r="B57" s="128"/>
      <c r="C57" s="128"/>
      <c r="D57" s="131"/>
      <c r="E57" s="18"/>
    </row>
    <row r="58" spans="2:5">
      <c r="B58" s="128"/>
      <c r="C58" s="128"/>
      <c r="D58" s="131"/>
      <c r="E58" s="18"/>
    </row>
    <row r="59" spans="2:5">
      <c r="B59" s="128"/>
      <c r="C59" s="128"/>
      <c r="D59" s="131"/>
      <c r="E59" s="18"/>
    </row>
    <row r="60" spans="2:5">
      <c r="B60" s="128"/>
      <c r="C60" s="128"/>
      <c r="D60" s="131"/>
      <c r="E60" s="18"/>
    </row>
    <row r="61" spans="2:5">
      <c r="B61" s="128"/>
      <c r="C61" s="128"/>
      <c r="D61" s="131"/>
      <c r="E61" s="18"/>
    </row>
    <row r="62" spans="2:5">
      <c r="B62" s="128"/>
      <c r="C62" s="128"/>
      <c r="D62" s="131"/>
      <c r="E62" s="18"/>
    </row>
    <row r="63" spans="2:5">
      <c r="B63" s="128"/>
      <c r="C63" s="128"/>
      <c r="D63" s="131"/>
      <c r="E63" s="18"/>
    </row>
    <row r="64" spans="2:5">
      <c r="B64" s="128"/>
      <c r="C64" s="128"/>
      <c r="D64" s="131"/>
      <c r="E64" s="18"/>
    </row>
    <row r="65" spans="2:5">
      <c r="B65" s="128"/>
      <c r="C65" s="128"/>
      <c r="D65" s="131"/>
      <c r="E65" s="18"/>
    </row>
    <row r="66" spans="2:5">
      <c r="B66" s="128"/>
      <c r="C66" s="128"/>
      <c r="D66" s="131"/>
      <c r="E66" s="18"/>
    </row>
    <row r="67" spans="2:5">
      <c r="B67" s="128"/>
      <c r="C67" s="128"/>
      <c r="D67" s="131"/>
      <c r="E67" s="18"/>
    </row>
    <row r="68" spans="2:5">
      <c r="B68" s="128"/>
      <c r="C68" s="128"/>
      <c r="D68" s="131"/>
      <c r="E68" s="18"/>
    </row>
    <row r="69" spans="2:5">
      <c r="B69" s="128"/>
      <c r="C69" s="128"/>
      <c r="D69" s="131"/>
      <c r="E69" s="18"/>
    </row>
    <row r="70" spans="2:5">
      <c r="B70" s="128"/>
      <c r="C70" s="128"/>
      <c r="D70" s="131"/>
      <c r="E70" s="18"/>
    </row>
    <row r="71" spans="2:5">
      <c r="B71" s="128"/>
      <c r="C71" s="128"/>
      <c r="D71" s="131"/>
      <c r="E71" s="18"/>
    </row>
    <row r="72" spans="2:5">
      <c r="B72" s="128"/>
      <c r="C72" s="128"/>
      <c r="D72" s="131"/>
      <c r="E72" s="18"/>
    </row>
    <row r="73" spans="2:5">
      <c r="B73" s="128"/>
      <c r="C73" s="128"/>
      <c r="D73" s="131"/>
      <c r="E73" s="18"/>
    </row>
    <row r="74" spans="2:5">
      <c r="B74" s="128"/>
      <c r="C74" s="128"/>
      <c r="D74" s="131"/>
      <c r="E74" s="18"/>
    </row>
    <row r="75" spans="2:5">
      <c r="B75" s="128"/>
      <c r="C75" s="128"/>
      <c r="D75" s="131"/>
      <c r="E75" s="18"/>
    </row>
    <row r="76" spans="2:5">
      <c r="B76" s="128"/>
      <c r="C76" s="128"/>
      <c r="D76" s="131"/>
      <c r="E7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130" zoomScaleNormal="130" workbookViewId="0">
      <selection activeCell="D21" sqref="D21"/>
    </sheetView>
  </sheetViews>
  <sheetFormatPr defaultColWidth="9.109375" defaultRowHeight="14.4"/>
  <cols>
    <col min="1" max="2" width="9.109375" style="1"/>
    <col min="3" max="4" width="16.109375" style="1" customWidth="1"/>
    <col min="5" max="7" width="15.6640625" style="1" customWidth="1"/>
    <col min="8" max="16384" width="9.109375" style="1"/>
  </cols>
  <sheetData>
    <row r="1" spans="1:7" s="3" customFormat="1">
      <c r="A1" s="3" t="s">
        <v>91</v>
      </c>
    </row>
    <row r="3" spans="1:7">
      <c r="B3" s="57"/>
      <c r="C3" s="57"/>
      <c r="D3" s="57"/>
      <c r="E3" s="148" t="s">
        <v>96</v>
      </c>
      <c r="F3" s="148"/>
      <c r="G3" s="149"/>
    </row>
    <row r="4" spans="1:7" ht="44.25" customHeight="1">
      <c r="B4" s="52" t="s">
        <v>0</v>
      </c>
      <c r="C4" s="53" t="s">
        <v>92</v>
      </c>
      <c r="D4" s="53" t="s">
        <v>97</v>
      </c>
      <c r="E4" s="55" t="s">
        <v>93</v>
      </c>
      <c r="F4" s="54" t="s">
        <v>94</v>
      </c>
      <c r="G4" s="56" t="s">
        <v>95</v>
      </c>
    </row>
    <row r="5" spans="1:7">
      <c r="B5" s="2">
        <v>2003</v>
      </c>
      <c r="C5" s="13">
        <v>32</v>
      </c>
      <c r="D5" s="13">
        <v>32.286000000000001</v>
      </c>
      <c r="E5" s="8">
        <v>3.2</v>
      </c>
      <c r="F5" s="8">
        <v>18.899999999999999</v>
      </c>
      <c r="G5" s="8">
        <v>10.199999999999999</v>
      </c>
    </row>
    <row r="6" spans="1:7">
      <c r="B6" s="2">
        <v>2004</v>
      </c>
      <c r="C6" s="13">
        <v>64</v>
      </c>
      <c r="D6" s="13">
        <v>31.346</v>
      </c>
      <c r="E6" s="8">
        <v>4.9000000000000004</v>
      </c>
      <c r="F6" s="8">
        <v>7.4</v>
      </c>
      <c r="G6" s="8">
        <v>19.100000000000001</v>
      </c>
    </row>
    <row r="7" spans="1:7">
      <c r="B7" s="2">
        <v>2005</v>
      </c>
      <c r="C7" s="13">
        <v>89</v>
      </c>
      <c r="D7" s="13">
        <v>25.734999999999999</v>
      </c>
      <c r="E7" s="8">
        <v>3.3</v>
      </c>
      <c r="F7" s="8">
        <v>4.0999999999999996</v>
      </c>
      <c r="G7" s="8">
        <v>18.399999999999999</v>
      </c>
    </row>
    <row r="8" spans="1:7">
      <c r="B8" s="2">
        <v>2006</v>
      </c>
      <c r="C8" s="13">
        <v>155</v>
      </c>
      <c r="D8" s="13">
        <v>65.259979999999999</v>
      </c>
      <c r="E8" s="8">
        <v>8.6</v>
      </c>
      <c r="F8" s="8">
        <v>3.3</v>
      </c>
      <c r="G8" s="8">
        <v>53.4</v>
      </c>
    </row>
    <row r="9" spans="1:7">
      <c r="B9" s="2">
        <v>2007</v>
      </c>
      <c r="C9" s="13">
        <v>206</v>
      </c>
      <c r="D9" s="13">
        <v>50.99823</v>
      </c>
      <c r="E9" s="8">
        <v>9.6999999999999993</v>
      </c>
      <c r="F9" s="8">
        <v>2.5</v>
      </c>
      <c r="G9" s="8">
        <v>38.799999999999997</v>
      </c>
    </row>
    <row r="10" spans="1:7">
      <c r="B10" s="2">
        <v>2008</v>
      </c>
      <c r="C10" s="13">
        <v>309</v>
      </c>
      <c r="D10" s="13">
        <v>103.5592</v>
      </c>
      <c r="E10" s="8">
        <v>17.399999999999999</v>
      </c>
      <c r="F10" s="8">
        <v>14.1</v>
      </c>
      <c r="G10" s="8">
        <v>72.099999999999994</v>
      </c>
    </row>
    <row r="11" spans="1:7">
      <c r="B11" s="2">
        <v>2009</v>
      </c>
      <c r="C11" s="13">
        <v>430</v>
      </c>
      <c r="D11" s="13">
        <v>120.9182</v>
      </c>
      <c r="E11" s="8">
        <v>20.399999999999999</v>
      </c>
      <c r="F11" s="8">
        <v>8.9</v>
      </c>
      <c r="G11" s="8">
        <v>91.7</v>
      </c>
    </row>
    <row r="12" spans="1:7">
      <c r="B12" s="2">
        <v>2010</v>
      </c>
      <c r="C12" s="13">
        <v>528</v>
      </c>
      <c r="D12" s="13">
        <v>99.558229999999995</v>
      </c>
      <c r="E12" s="8">
        <v>25.6</v>
      </c>
      <c r="F12" s="8">
        <v>8.6999999999999993</v>
      </c>
      <c r="G12" s="8">
        <v>63.3</v>
      </c>
    </row>
    <row r="13" spans="1:7">
      <c r="B13" s="2">
        <v>2011</v>
      </c>
      <c r="C13" s="13">
        <v>636</v>
      </c>
      <c r="D13" s="13">
        <v>107.848</v>
      </c>
      <c r="E13" s="8">
        <v>19</v>
      </c>
      <c r="F13" s="8">
        <v>12.4</v>
      </c>
      <c r="G13" s="8">
        <v>76.5</v>
      </c>
    </row>
    <row r="14" spans="1:7">
      <c r="B14" s="2">
        <v>2012</v>
      </c>
      <c r="C14" s="13">
        <v>812</v>
      </c>
      <c r="D14" s="13">
        <v>174.69900000000001</v>
      </c>
      <c r="E14" s="8">
        <v>18.399999999999999</v>
      </c>
      <c r="F14" s="8">
        <v>19.100000000000001</v>
      </c>
      <c r="G14" s="8">
        <v>137.9</v>
      </c>
    </row>
    <row r="15" spans="1:7">
      <c r="B15" s="2">
        <v>2013</v>
      </c>
      <c r="C15" s="13">
        <v>842</v>
      </c>
      <c r="D15" s="13">
        <v>30.48</v>
      </c>
      <c r="E15" s="8">
        <v>5.6</v>
      </c>
      <c r="F15" s="8">
        <v>4.4000000000000004</v>
      </c>
      <c r="G15" s="8">
        <v>20.399999999999999</v>
      </c>
    </row>
    <row r="16" spans="1:7">
      <c r="B16" s="2">
        <v>2014</v>
      </c>
      <c r="C16" s="13">
        <v>906</v>
      </c>
      <c r="D16" s="13">
        <v>63.515000000000001</v>
      </c>
      <c r="E16" s="8">
        <v>3.7</v>
      </c>
      <c r="F16" s="8">
        <v>2.4</v>
      </c>
      <c r="G16" s="8">
        <v>57.5</v>
      </c>
    </row>
    <row r="17" spans="1:7">
      <c r="B17" s="14">
        <v>2015</v>
      </c>
      <c r="C17" s="13">
        <v>934</v>
      </c>
      <c r="D17" s="13">
        <v>28</v>
      </c>
      <c r="E17" s="8">
        <v>4.3</v>
      </c>
      <c r="F17" s="8">
        <v>2.6</v>
      </c>
      <c r="G17" s="8">
        <v>21.1</v>
      </c>
    </row>
    <row r="19" spans="1:7">
      <c r="A19" s="14"/>
      <c r="B19" s="14" t="s">
        <v>228</v>
      </c>
      <c r="C19" s="14"/>
    </row>
  </sheetData>
  <mergeCells count="1">
    <mergeCell ref="E3:G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zoomScale="130" zoomScaleNormal="130" workbookViewId="0">
      <selection activeCell="F17" sqref="F17"/>
    </sheetView>
  </sheetViews>
  <sheetFormatPr defaultColWidth="9.109375" defaultRowHeight="14.4"/>
  <cols>
    <col min="1" max="1" width="9.109375" style="1"/>
    <col min="2" max="4" width="18.109375" style="1" customWidth="1"/>
    <col min="5" max="16384" width="9.109375" style="1"/>
  </cols>
  <sheetData>
    <row r="1" spans="1:4" s="3" customFormat="1">
      <c r="A1" s="3" t="s">
        <v>222</v>
      </c>
    </row>
    <row r="3" spans="1:4" ht="28.8">
      <c r="B3" s="130" t="s">
        <v>86</v>
      </c>
      <c r="C3" s="53" t="s">
        <v>152</v>
      </c>
      <c r="D3" s="5" t="s">
        <v>87</v>
      </c>
    </row>
    <row r="4" spans="1:4">
      <c r="B4" s="50">
        <v>1.7</v>
      </c>
      <c r="C4" s="38">
        <v>30.185683530678148</v>
      </c>
      <c r="D4" s="136">
        <v>0.12476497448294387</v>
      </c>
    </row>
    <row r="5" spans="1:4">
      <c r="B5" s="50">
        <v>5</v>
      </c>
      <c r="C5" s="38">
        <v>27.073139653414881</v>
      </c>
      <c r="D5" s="136">
        <v>8.9589041095890415E-2</v>
      </c>
    </row>
    <row r="6" spans="1:4">
      <c r="B6" s="50">
        <v>7.5</v>
      </c>
      <c r="C6" s="38">
        <v>43.095134934389705</v>
      </c>
      <c r="D6" s="136">
        <v>0.24590563165905632</v>
      </c>
    </row>
    <row r="7" spans="1:4">
      <c r="B7" s="50">
        <v>10</v>
      </c>
      <c r="C7" s="38">
        <v>10.875</v>
      </c>
      <c r="D7" s="136">
        <v>0.34246575342465752</v>
      </c>
    </row>
    <row r="8" spans="1:4">
      <c r="B8" s="50">
        <v>10</v>
      </c>
      <c r="C8" s="38">
        <v>8.9383561643835616</v>
      </c>
      <c r="D8" s="136">
        <v>0.41666666666666669</v>
      </c>
    </row>
    <row r="9" spans="1:4">
      <c r="B9" s="50">
        <v>10</v>
      </c>
      <c r="C9" s="38">
        <v>13.07511737089202</v>
      </c>
      <c r="D9" s="136">
        <v>0.24315068493150685</v>
      </c>
    </row>
    <row r="10" spans="1:4">
      <c r="B10" s="50">
        <v>10</v>
      </c>
      <c r="C10" s="38">
        <v>9.3959731543624159</v>
      </c>
      <c r="D10" s="136">
        <v>0.34018264840182649</v>
      </c>
    </row>
    <row r="11" spans="1:4">
      <c r="B11" s="48">
        <v>10</v>
      </c>
      <c r="C11" s="38">
        <v>13.784530386740332</v>
      </c>
      <c r="D11" s="136">
        <v>0.20662100456621005</v>
      </c>
    </row>
    <row r="12" spans="1:4">
      <c r="B12" s="48">
        <v>10</v>
      </c>
      <c r="C12" s="38">
        <v>10.408163265306122</v>
      </c>
      <c r="D12" s="136">
        <v>0.27968036529680368</v>
      </c>
    </row>
    <row r="13" spans="1:4">
      <c r="B13" s="48">
        <v>10</v>
      </c>
      <c r="C13" s="38">
        <v>8.9160839160839167</v>
      </c>
      <c r="D13" s="136">
        <v>0.32648401826484019</v>
      </c>
    </row>
    <row r="14" spans="1:4">
      <c r="B14" s="50">
        <v>10</v>
      </c>
      <c r="C14" s="38">
        <v>24.36263554341528</v>
      </c>
      <c r="D14" s="136">
        <v>0.13791095890410959</v>
      </c>
    </row>
    <row r="15" spans="1:4">
      <c r="B15" s="50">
        <v>10</v>
      </c>
      <c r="C15" s="38">
        <v>16.941521805428486</v>
      </c>
      <c r="D15" s="136">
        <v>0.14972602739726026</v>
      </c>
    </row>
    <row r="16" spans="1:4">
      <c r="B16" s="50">
        <v>10</v>
      </c>
      <c r="C16" s="38">
        <v>28.896645865834635</v>
      </c>
      <c r="D16" s="136">
        <v>0.14634703196347032</v>
      </c>
    </row>
    <row r="17" spans="2:4">
      <c r="B17" s="50">
        <v>10</v>
      </c>
      <c r="C17" s="38">
        <v>18.194268724696357</v>
      </c>
      <c r="D17" s="136">
        <v>0.18045662100456622</v>
      </c>
    </row>
    <row r="18" spans="2:4">
      <c r="B18" s="50">
        <v>10</v>
      </c>
      <c r="C18" s="38">
        <v>18.274974529465389</v>
      </c>
      <c r="D18" s="136">
        <v>0.21288812785388128</v>
      </c>
    </row>
    <row r="19" spans="2:4">
      <c r="B19" s="50">
        <v>10</v>
      </c>
      <c r="C19" s="38">
        <v>23.306704056345378</v>
      </c>
      <c r="D19" s="136">
        <v>0.17504566210045663</v>
      </c>
    </row>
    <row r="20" spans="2:4">
      <c r="B20" s="50">
        <v>10</v>
      </c>
      <c r="C20" s="38">
        <v>18.474662917758327</v>
      </c>
      <c r="D20" s="136">
        <v>0.17864155251141553</v>
      </c>
    </row>
    <row r="21" spans="2:4">
      <c r="B21" s="50">
        <v>10</v>
      </c>
      <c r="C21" s="38">
        <v>20.183735467663727</v>
      </c>
      <c r="D21" s="136">
        <v>0.19539954337899543</v>
      </c>
    </row>
    <row r="22" spans="2:4">
      <c r="B22" s="50">
        <v>10</v>
      </c>
      <c r="C22" s="38">
        <v>26.007445323406237</v>
      </c>
      <c r="D22" s="136">
        <v>0.14719178082191781</v>
      </c>
    </row>
    <row r="23" spans="2:4">
      <c r="B23" s="50">
        <v>10</v>
      </c>
      <c r="C23" s="38">
        <v>16.220930232558139</v>
      </c>
      <c r="D23" s="136">
        <v>0.19634703196347031</v>
      </c>
    </row>
    <row r="24" spans="2:4">
      <c r="B24" s="50">
        <v>10</v>
      </c>
      <c r="C24" s="38">
        <v>37.45036674816626</v>
      </c>
      <c r="D24" s="136">
        <v>0.11672374429223745</v>
      </c>
    </row>
    <row r="25" spans="2:4">
      <c r="B25" s="50">
        <v>10</v>
      </c>
      <c r="C25" s="38">
        <v>25.121476830683136</v>
      </c>
      <c r="D25" s="136">
        <v>0.1672716894977169</v>
      </c>
    </row>
    <row r="26" spans="2:4">
      <c r="B26" s="50">
        <v>10</v>
      </c>
      <c r="C26" s="38">
        <v>25.068547585932844</v>
      </c>
      <c r="D26" s="136">
        <v>0.17236301369863014</v>
      </c>
    </row>
    <row r="27" spans="2:4">
      <c r="B27" s="50">
        <v>10</v>
      </c>
      <c r="C27" s="38">
        <v>16.726190476190474</v>
      </c>
      <c r="D27" s="136">
        <v>0.19178082191780821</v>
      </c>
    </row>
    <row r="28" spans="2:4">
      <c r="B28" s="50">
        <v>10</v>
      </c>
      <c r="C28" s="38">
        <v>22.378112660166007</v>
      </c>
      <c r="D28" s="136">
        <v>0.1416552511415525</v>
      </c>
    </row>
    <row r="29" spans="2:4">
      <c r="B29" s="50">
        <v>10</v>
      </c>
      <c r="C29" s="38">
        <v>23.030940594059409</v>
      </c>
      <c r="D29" s="136">
        <v>0.13835616438356163</v>
      </c>
    </row>
    <row r="30" spans="2:4">
      <c r="B30" s="50">
        <v>10</v>
      </c>
      <c r="C30" s="38">
        <v>21.128643029515505</v>
      </c>
      <c r="D30" s="136">
        <v>0.18448630136986302</v>
      </c>
    </row>
    <row r="31" spans="2:4">
      <c r="B31" s="50">
        <v>10</v>
      </c>
      <c r="C31" s="38">
        <v>18.231260894828591</v>
      </c>
      <c r="D31" s="136">
        <v>0.19646118721461187</v>
      </c>
    </row>
    <row r="32" spans="2:4">
      <c r="B32" s="50">
        <v>10</v>
      </c>
      <c r="C32" s="38">
        <v>15.186335403726709</v>
      </c>
      <c r="D32" s="136">
        <v>0.18378995433789955</v>
      </c>
    </row>
    <row r="33" spans="2:4">
      <c r="B33" s="50">
        <v>10</v>
      </c>
      <c r="C33" s="38">
        <v>19.444444444444446</v>
      </c>
      <c r="D33" s="136">
        <v>0.1541095890410959</v>
      </c>
    </row>
    <row r="34" spans="2:4">
      <c r="B34" s="50">
        <v>10</v>
      </c>
      <c r="C34" s="38">
        <v>14.013840830449828</v>
      </c>
      <c r="D34" s="136">
        <v>0.32990867579908678</v>
      </c>
    </row>
    <row r="35" spans="2:4">
      <c r="B35" s="50">
        <v>30</v>
      </c>
      <c r="C35" s="38">
        <v>5.6818181818181817</v>
      </c>
      <c r="D35" s="136">
        <v>0.4269406392694064</v>
      </c>
    </row>
    <row r="36" spans="2:4">
      <c r="B36" s="50">
        <v>30</v>
      </c>
      <c r="C36" s="38">
        <v>4.9614448051948052</v>
      </c>
      <c r="D36" s="136">
        <v>0.46879756468797562</v>
      </c>
    </row>
    <row r="37" spans="2:4">
      <c r="B37" s="50">
        <v>30</v>
      </c>
      <c r="C37" s="38">
        <v>12.150735294117647</v>
      </c>
      <c r="D37" s="136">
        <v>0.25875190258751901</v>
      </c>
    </row>
    <row r="38" spans="2:4">
      <c r="B38" s="50">
        <v>30</v>
      </c>
      <c r="C38" s="38">
        <v>12.150735294117647</v>
      </c>
      <c r="D38" s="136">
        <v>0.25875190258751901</v>
      </c>
    </row>
    <row r="39" spans="2:4">
      <c r="B39" s="50">
        <v>30</v>
      </c>
      <c r="C39" s="38">
        <v>12.150735294117647</v>
      </c>
      <c r="D39" s="136">
        <v>0.25875190258751901</v>
      </c>
    </row>
    <row r="40" spans="2:4">
      <c r="B40" s="50">
        <v>30</v>
      </c>
      <c r="C40" s="38">
        <v>5.631087662337662</v>
      </c>
      <c r="D40" s="136">
        <v>0.46879756468797562</v>
      </c>
    </row>
    <row r="41" spans="2:4">
      <c r="B41" s="50">
        <v>30</v>
      </c>
      <c r="C41" s="38">
        <v>6.1831550802139033</v>
      </c>
      <c r="D41" s="136">
        <v>0.4269406392694064</v>
      </c>
    </row>
    <row r="42" spans="2:4">
      <c r="B42" s="50">
        <v>30</v>
      </c>
      <c r="C42" s="38">
        <v>5.3141711229946518</v>
      </c>
      <c r="D42" s="136">
        <v>0.4269406392694064</v>
      </c>
    </row>
    <row r="43" spans="2:4">
      <c r="B43" s="50">
        <v>30</v>
      </c>
      <c r="C43" s="38">
        <v>5.3810160427807485</v>
      </c>
      <c r="D43" s="136">
        <v>0.4269406392694064</v>
      </c>
    </row>
    <row r="44" spans="2:4">
      <c r="B44" s="50">
        <v>30</v>
      </c>
      <c r="C44" s="38">
        <v>6.1497326203208562</v>
      </c>
      <c r="D44" s="136">
        <v>0.4269406392694064</v>
      </c>
    </row>
    <row r="45" spans="2:4">
      <c r="B45" s="50">
        <v>50</v>
      </c>
      <c r="C45" s="38">
        <v>17.935248278027071</v>
      </c>
      <c r="D45" s="136">
        <v>0.24727397260273973</v>
      </c>
    </row>
    <row r="46" spans="2:4">
      <c r="B46" s="50">
        <v>50</v>
      </c>
      <c r="C46" s="38">
        <v>19.230607905107497</v>
      </c>
      <c r="D46" s="136">
        <v>0.23405479452054795</v>
      </c>
    </row>
    <row r="47" spans="2:4">
      <c r="B47" s="50">
        <v>50</v>
      </c>
      <c r="C47" s="38">
        <v>13.980022422910213</v>
      </c>
      <c r="D47" s="136">
        <v>0.25862328767123288</v>
      </c>
    </row>
    <row r="48" spans="2:4">
      <c r="B48" s="50">
        <v>50</v>
      </c>
      <c r="C48" s="38">
        <v>13.505298187911134</v>
      </c>
      <c r="D48" s="136">
        <v>0.29431963470319633</v>
      </c>
    </row>
    <row r="49" spans="2:4">
      <c r="B49" s="50">
        <v>50</v>
      </c>
      <c r="C49" s="38">
        <v>14.800771369180296</v>
      </c>
      <c r="D49" s="136">
        <v>0.27348630136986302</v>
      </c>
    </row>
    <row r="50" spans="2:4">
      <c r="B50" s="51">
        <v>95</v>
      </c>
      <c r="C50" s="38">
        <v>9.6701388888888893</v>
      </c>
      <c r="D50" s="136">
        <v>0.34607065609228549</v>
      </c>
    </row>
    <row r="51" spans="2:4">
      <c r="B51" s="50">
        <v>100</v>
      </c>
      <c r="C51" s="38">
        <v>8.821576763485476</v>
      </c>
      <c r="D51" s="136">
        <v>0.27511415525114158</v>
      </c>
    </row>
    <row r="52" spans="2:4">
      <c r="B52" s="50">
        <v>100</v>
      </c>
      <c r="C52" s="38">
        <v>8.7467811158798288</v>
      </c>
      <c r="D52" s="136">
        <v>0.26598173515981738</v>
      </c>
    </row>
    <row r="53" spans="2:4">
      <c r="B53" s="50">
        <v>100</v>
      </c>
      <c r="C53" s="38">
        <v>9.0961360512438123</v>
      </c>
      <c r="D53" s="136">
        <v>0.25413470319634701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zoomScale="130" zoomScaleNormal="130" workbookViewId="0">
      <selection activeCell="G7" sqref="G7"/>
    </sheetView>
  </sheetViews>
  <sheetFormatPr defaultColWidth="9.109375" defaultRowHeight="14.4"/>
  <cols>
    <col min="1" max="1" width="9.109375" style="1"/>
    <col min="2" max="5" width="18.109375" style="1" customWidth="1"/>
    <col min="6" max="16384" width="9.109375" style="1"/>
  </cols>
  <sheetData>
    <row r="1" spans="1:5" s="3" customFormat="1">
      <c r="A1" s="3" t="s">
        <v>240</v>
      </c>
    </row>
    <row r="3" spans="1:5" ht="28.8">
      <c r="B3" s="130" t="s">
        <v>88</v>
      </c>
      <c r="C3" s="53" t="s">
        <v>86</v>
      </c>
      <c r="D3" s="53" t="s">
        <v>113</v>
      </c>
      <c r="E3" s="5" t="s">
        <v>87</v>
      </c>
    </row>
    <row r="4" spans="1:5">
      <c r="B4" s="36">
        <v>2010</v>
      </c>
      <c r="C4" s="35">
        <v>1500</v>
      </c>
      <c r="D4" s="37">
        <v>2.4116668177237659</v>
      </c>
      <c r="E4" s="33">
        <v>0.4442922374429224</v>
      </c>
    </row>
    <row r="5" spans="1:5">
      <c r="B5" s="36">
        <v>2010</v>
      </c>
      <c r="C5" s="35">
        <v>1500</v>
      </c>
      <c r="D5" s="37">
        <v>1.1888078370480597</v>
      </c>
      <c r="E5" s="33">
        <v>0.3095509893455099</v>
      </c>
    </row>
    <row r="6" spans="1:5">
      <c r="B6" s="36">
        <v>2010</v>
      </c>
      <c r="C6" s="35">
        <v>2000</v>
      </c>
      <c r="D6" s="37">
        <v>0.61415213690506221</v>
      </c>
      <c r="E6" s="33">
        <v>0.40463470319634703</v>
      </c>
    </row>
    <row r="7" spans="1:5">
      <c r="B7" s="36">
        <v>2010</v>
      </c>
      <c r="C7" s="35">
        <v>2000</v>
      </c>
      <c r="D7" s="37">
        <v>1.0469409906033929</v>
      </c>
      <c r="E7" s="33">
        <v>0.268824200913242</v>
      </c>
    </row>
    <row r="8" spans="1:5">
      <c r="B8" s="36">
        <v>2010</v>
      </c>
      <c r="C8" s="35">
        <v>2000</v>
      </c>
      <c r="D8" s="37">
        <v>0.91607822939543337</v>
      </c>
      <c r="E8" s="33">
        <v>0.30722602739726029</v>
      </c>
    </row>
    <row r="9" spans="1:5">
      <c r="B9" s="36">
        <v>2010</v>
      </c>
      <c r="C9" s="35">
        <v>1650</v>
      </c>
      <c r="D9" s="37">
        <v>3.2675521247391903</v>
      </c>
      <c r="E9" s="33">
        <v>0.33610073336100732</v>
      </c>
    </row>
    <row r="10" spans="1:5">
      <c r="B10" s="36">
        <v>2010</v>
      </c>
      <c r="C10" s="35">
        <v>2000</v>
      </c>
      <c r="D10" s="37">
        <v>3.3351520009933773</v>
      </c>
      <c r="E10" s="33">
        <v>0.28829908675799087</v>
      </c>
    </row>
    <row r="11" spans="1:5">
      <c r="B11" s="36">
        <v>2010</v>
      </c>
      <c r="C11" s="35">
        <v>1500</v>
      </c>
      <c r="D11" s="37">
        <v>2.641141006234506</v>
      </c>
      <c r="E11" s="33">
        <v>0.41217656012176562</v>
      </c>
    </row>
    <row r="12" spans="1:5">
      <c r="B12" s="36">
        <v>2011</v>
      </c>
      <c r="C12" s="35">
        <v>2500</v>
      </c>
      <c r="D12" s="37">
        <v>5.0694994275688439</v>
      </c>
      <c r="E12" s="33">
        <v>0.29210045662100459</v>
      </c>
    </row>
    <row r="13" spans="1:5">
      <c r="B13" s="36">
        <v>2011</v>
      </c>
      <c r="C13" s="35">
        <v>500</v>
      </c>
      <c r="D13" s="37">
        <v>6.5623602747778547</v>
      </c>
      <c r="E13" s="33">
        <v>0.21974885844748859</v>
      </c>
    </row>
    <row r="14" spans="1:5">
      <c r="B14" s="36">
        <v>2011</v>
      </c>
      <c r="C14" s="35">
        <v>2500</v>
      </c>
      <c r="D14" s="37">
        <v>6.2132020153036587</v>
      </c>
      <c r="E14" s="33">
        <v>0.27356164383561643</v>
      </c>
    </row>
    <row r="15" spans="1:5">
      <c r="B15" s="36">
        <v>2011</v>
      </c>
      <c r="C15" s="35">
        <v>1500</v>
      </c>
      <c r="D15" s="37">
        <v>3.0602449566129768</v>
      </c>
      <c r="E15" s="33">
        <v>0.42374429223744292</v>
      </c>
    </row>
    <row r="16" spans="1:5">
      <c r="B16" s="36">
        <v>2011</v>
      </c>
      <c r="C16" s="35">
        <v>2100</v>
      </c>
      <c r="D16" s="37">
        <v>6.2019512848154328</v>
      </c>
      <c r="E16" s="33">
        <v>0.23554033485540335</v>
      </c>
    </row>
    <row r="17" spans="2:5">
      <c r="B17" s="36">
        <v>2011</v>
      </c>
      <c r="C17" s="35">
        <v>1500</v>
      </c>
      <c r="D17" s="37">
        <v>2.5584203116901478</v>
      </c>
      <c r="E17" s="33">
        <v>0.51004566210045665</v>
      </c>
    </row>
    <row r="18" spans="2:5">
      <c r="B18" s="36">
        <v>2011</v>
      </c>
      <c r="C18" s="35">
        <v>2000</v>
      </c>
      <c r="D18" s="37">
        <v>3.9983056868602671</v>
      </c>
      <c r="E18" s="33">
        <v>0.37549086757990868</v>
      </c>
    </row>
    <row r="19" spans="2:5">
      <c r="B19" s="36">
        <v>2012</v>
      </c>
      <c r="C19" s="35">
        <v>2500</v>
      </c>
      <c r="D19" s="37">
        <v>3.676689165267589</v>
      </c>
      <c r="E19" s="33">
        <v>0.27484018264840182</v>
      </c>
    </row>
    <row r="20" spans="2:5">
      <c r="B20" s="36">
        <v>2012</v>
      </c>
      <c r="C20" s="35">
        <v>1600</v>
      </c>
      <c r="D20" s="37">
        <v>2.9566941123337172</v>
      </c>
      <c r="E20" s="33">
        <v>0.43443207762557079</v>
      </c>
    </row>
    <row r="21" spans="2:5">
      <c r="B21" s="36">
        <v>2012</v>
      </c>
      <c r="C21" s="35">
        <v>1600</v>
      </c>
      <c r="D21" s="37">
        <v>3.0654437267584722</v>
      </c>
      <c r="E21" s="33">
        <v>0.43657248858447489</v>
      </c>
    </row>
    <row r="22" spans="2:5">
      <c r="B22" s="36">
        <v>2012</v>
      </c>
      <c r="C22" s="35">
        <v>2500</v>
      </c>
      <c r="D22" s="37">
        <v>4.6464601222420274</v>
      </c>
      <c r="E22" s="33">
        <v>0.37113013698630137</v>
      </c>
    </row>
    <row r="23" spans="2:5">
      <c r="B23" s="36">
        <v>2012</v>
      </c>
      <c r="C23" s="35">
        <v>1600</v>
      </c>
      <c r="D23" s="37">
        <v>3.2469580317132025</v>
      </c>
      <c r="E23" s="33">
        <v>0.4139554794520548</v>
      </c>
    </row>
    <row r="24" spans="2:5">
      <c r="B24" s="36">
        <v>2012</v>
      </c>
      <c r="C24" s="35">
        <v>1500</v>
      </c>
      <c r="D24" s="37">
        <v>5.3288526437487018</v>
      </c>
      <c r="E24" s="33">
        <v>0.32090309487569763</v>
      </c>
    </row>
    <row r="25" spans="2:5">
      <c r="B25" s="36">
        <v>2012</v>
      </c>
      <c r="C25" s="35">
        <v>2000</v>
      </c>
      <c r="D25" s="37">
        <v>7.1079071980506825</v>
      </c>
      <c r="E25" s="33">
        <v>0.25684931506849318</v>
      </c>
    </row>
    <row r="26" spans="2:5">
      <c r="B26" s="36">
        <v>2012</v>
      </c>
      <c r="C26" s="35">
        <v>1600</v>
      </c>
      <c r="D26" s="37">
        <v>3.0679220641168308</v>
      </c>
      <c r="E26" s="33">
        <v>0.43732876712328766</v>
      </c>
    </row>
    <row r="27" spans="2:5">
      <c r="B27" s="36">
        <v>2012</v>
      </c>
      <c r="C27" s="35">
        <v>1600</v>
      </c>
      <c r="D27" s="37">
        <v>2.9402589256602543</v>
      </c>
      <c r="E27" s="33">
        <v>0.43764269406392692</v>
      </c>
    </row>
    <row r="28" spans="2:5">
      <c r="B28" s="36">
        <v>2012</v>
      </c>
      <c r="C28" s="35">
        <v>850</v>
      </c>
      <c r="D28" s="37">
        <v>5.706133339361025</v>
      </c>
      <c r="E28" s="33">
        <v>0.30123556271823798</v>
      </c>
    </row>
    <row r="29" spans="2:5">
      <c r="B29" s="36">
        <v>2012</v>
      </c>
      <c r="C29" s="35">
        <v>1600</v>
      </c>
      <c r="D29" s="37">
        <v>3.0592872096908943</v>
      </c>
      <c r="E29" s="33">
        <v>0.43450342465753422</v>
      </c>
    </row>
    <row r="30" spans="2:5">
      <c r="B30" s="128"/>
      <c r="C30" s="128"/>
      <c r="D30" s="131"/>
      <c r="E30" s="129"/>
    </row>
    <row r="31" spans="2:5">
      <c r="B31" s="128"/>
      <c r="C31" s="128"/>
      <c r="D31" s="131"/>
      <c r="E31" s="129"/>
    </row>
    <row r="32" spans="2:5">
      <c r="B32" s="128"/>
      <c r="C32" s="128"/>
      <c r="D32" s="131"/>
      <c r="E32" s="129"/>
    </row>
    <row r="33" spans="2:5">
      <c r="B33" s="128"/>
      <c r="C33" s="128"/>
      <c r="D33" s="131"/>
      <c r="E33" s="129"/>
    </row>
    <row r="34" spans="2:5">
      <c r="B34" s="128"/>
      <c r="C34" s="128"/>
      <c r="D34" s="131"/>
      <c r="E34" s="129"/>
    </row>
    <row r="35" spans="2:5">
      <c r="B35" s="128"/>
      <c r="C35" s="128"/>
      <c r="D35" s="131"/>
      <c r="E35" s="129"/>
    </row>
    <row r="36" spans="2:5">
      <c r="B36" s="128"/>
      <c r="C36" s="128"/>
      <c r="D36" s="131"/>
      <c r="E36" s="129"/>
    </row>
    <row r="37" spans="2:5">
      <c r="B37" s="128"/>
      <c r="C37" s="128"/>
      <c r="D37" s="131"/>
      <c r="E37" s="129"/>
    </row>
    <row r="38" spans="2:5">
      <c r="B38" s="128"/>
      <c r="C38" s="128"/>
      <c r="D38" s="131"/>
      <c r="E38" s="129"/>
    </row>
    <row r="39" spans="2:5">
      <c r="B39" s="128"/>
      <c r="C39" s="128"/>
      <c r="D39" s="131"/>
      <c r="E39" s="129"/>
    </row>
    <row r="40" spans="2:5">
      <c r="B40" s="128"/>
      <c r="C40" s="128"/>
      <c r="D40" s="131"/>
      <c r="E40" s="129"/>
    </row>
    <row r="41" spans="2:5">
      <c r="B41" s="128"/>
      <c r="C41" s="128"/>
      <c r="D41" s="131"/>
      <c r="E41" s="129"/>
    </row>
    <row r="42" spans="2:5">
      <c r="B42" s="128"/>
      <c r="C42" s="128"/>
      <c r="D42" s="131"/>
      <c r="E42" s="129"/>
    </row>
    <row r="43" spans="2:5">
      <c r="B43" s="128"/>
      <c r="C43" s="128"/>
      <c r="D43" s="131"/>
      <c r="E43" s="129"/>
    </row>
    <row r="44" spans="2:5">
      <c r="B44" s="128"/>
      <c r="C44" s="128"/>
      <c r="D44" s="131"/>
      <c r="E44" s="129"/>
    </row>
    <row r="45" spans="2:5">
      <c r="B45" s="128"/>
      <c r="C45" s="128"/>
      <c r="D45" s="131"/>
      <c r="E45" s="129"/>
    </row>
    <row r="46" spans="2:5">
      <c r="B46" s="128"/>
      <c r="C46" s="128"/>
      <c r="D46" s="131"/>
      <c r="E46" s="129"/>
    </row>
    <row r="47" spans="2:5">
      <c r="B47" s="128"/>
      <c r="C47" s="128"/>
      <c r="D47" s="131"/>
      <c r="E47" s="129"/>
    </row>
    <row r="48" spans="2:5">
      <c r="B48" s="128"/>
      <c r="C48" s="128"/>
      <c r="D48" s="131"/>
      <c r="E48" s="129"/>
    </row>
    <row r="49" spans="2:5">
      <c r="B49" s="128"/>
      <c r="C49" s="128"/>
      <c r="D49" s="131"/>
      <c r="E49" s="129"/>
    </row>
    <row r="50" spans="2:5">
      <c r="B50" s="128"/>
      <c r="C50" s="128"/>
      <c r="D50" s="131"/>
      <c r="E50" s="129"/>
    </row>
    <row r="51" spans="2:5">
      <c r="B51" s="128"/>
      <c r="C51" s="128"/>
      <c r="D51" s="131"/>
      <c r="E51" s="129"/>
    </row>
    <row r="52" spans="2:5">
      <c r="B52" s="128"/>
      <c r="C52" s="128"/>
      <c r="D52" s="131"/>
      <c r="E52" s="129"/>
    </row>
    <row r="53" spans="2:5">
      <c r="B53" s="128"/>
      <c r="C53" s="128"/>
      <c r="D53" s="131"/>
      <c r="E53" s="129"/>
    </row>
    <row r="54" spans="2:5">
      <c r="B54" s="128"/>
      <c r="C54" s="128"/>
      <c r="D54" s="131"/>
      <c r="E54" s="129"/>
    </row>
    <row r="55" spans="2:5">
      <c r="B55" s="128"/>
      <c r="C55" s="128"/>
      <c r="D55" s="131"/>
      <c r="E55" s="129"/>
    </row>
    <row r="56" spans="2:5">
      <c r="B56" s="128"/>
      <c r="C56" s="128"/>
      <c r="D56" s="131"/>
      <c r="E56" s="129"/>
    </row>
    <row r="57" spans="2:5">
      <c r="B57" s="128"/>
      <c r="C57" s="128"/>
      <c r="D57" s="131"/>
      <c r="E57" s="129"/>
    </row>
    <row r="58" spans="2:5">
      <c r="B58" s="128"/>
      <c r="C58" s="128"/>
      <c r="D58" s="131"/>
      <c r="E58" s="129"/>
    </row>
    <row r="59" spans="2:5">
      <c r="B59" s="128"/>
      <c r="C59" s="128"/>
      <c r="D59" s="131"/>
      <c r="E59" s="129"/>
    </row>
    <row r="60" spans="2:5">
      <c r="B60" s="128"/>
      <c r="C60" s="128"/>
      <c r="D60" s="131"/>
      <c r="E60" s="129"/>
    </row>
    <row r="61" spans="2:5">
      <c r="B61" s="128"/>
      <c r="C61" s="128"/>
      <c r="D61" s="131"/>
      <c r="E61" s="129"/>
    </row>
    <row r="62" spans="2:5">
      <c r="B62" s="128"/>
      <c r="C62" s="128"/>
      <c r="D62" s="131"/>
      <c r="E62" s="129"/>
    </row>
    <row r="63" spans="2:5">
      <c r="B63" s="128"/>
      <c r="C63" s="128"/>
      <c r="D63" s="131"/>
      <c r="E63" s="129"/>
    </row>
    <row r="64" spans="2:5">
      <c r="B64" s="128"/>
      <c r="C64" s="128"/>
      <c r="D64" s="131"/>
      <c r="E64" s="129"/>
    </row>
    <row r="65" spans="2:5">
      <c r="B65" s="128"/>
      <c r="C65" s="128"/>
      <c r="D65" s="131"/>
      <c r="E65" s="129"/>
    </row>
    <row r="66" spans="2:5">
      <c r="B66" s="128"/>
      <c r="C66" s="128"/>
      <c r="D66" s="131"/>
      <c r="E66" s="129"/>
    </row>
    <row r="67" spans="2:5">
      <c r="B67" s="128"/>
      <c r="C67" s="128"/>
      <c r="D67" s="131"/>
      <c r="E67" s="129"/>
    </row>
    <row r="68" spans="2:5">
      <c r="B68" s="128"/>
      <c r="C68" s="128"/>
      <c r="D68" s="131"/>
      <c r="E68" s="129"/>
    </row>
    <row r="69" spans="2:5">
      <c r="B69" s="128"/>
      <c r="C69" s="128"/>
      <c r="D69" s="131"/>
      <c r="E69" s="129"/>
    </row>
    <row r="70" spans="2:5">
      <c r="B70" s="128"/>
      <c r="C70" s="128"/>
      <c r="D70" s="131"/>
      <c r="E70" s="129"/>
    </row>
    <row r="71" spans="2:5">
      <c r="B71" s="128"/>
      <c r="C71" s="128"/>
      <c r="D71" s="131"/>
      <c r="E71" s="129"/>
    </row>
    <row r="72" spans="2:5">
      <c r="B72" s="128"/>
      <c r="C72" s="128"/>
      <c r="D72" s="131"/>
      <c r="E72" s="129"/>
    </row>
    <row r="73" spans="2:5">
      <c r="B73" s="128"/>
      <c r="C73" s="128"/>
      <c r="D73" s="131"/>
      <c r="E73" s="129"/>
    </row>
    <row r="74" spans="2:5">
      <c r="B74" s="128"/>
      <c r="C74" s="128"/>
      <c r="D74" s="131"/>
      <c r="E74" s="129"/>
    </row>
    <row r="75" spans="2:5">
      <c r="B75" s="128"/>
      <c r="C75" s="128"/>
      <c r="D75" s="131"/>
      <c r="E75" s="129"/>
    </row>
    <row r="76" spans="2:5">
      <c r="B76" s="128"/>
      <c r="C76" s="128"/>
      <c r="D76" s="131"/>
      <c r="E76" s="12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30" zoomScaleNormal="130" workbookViewId="0"/>
  </sheetViews>
  <sheetFormatPr defaultColWidth="9.109375" defaultRowHeight="14.4"/>
  <cols>
    <col min="1" max="1" width="9.109375" style="1"/>
    <col min="2" max="2" width="12.33203125" style="1" bestFit="1" customWidth="1"/>
    <col min="3" max="3" width="13.33203125" style="1" customWidth="1"/>
    <col min="4" max="4" width="12.88671875" style="1" bestFit="1" customWidth="1"/>
    <col min="5" max="5" width="11.88671875" style="1" bestFit="1" customWidth="1"/>
    <col min="6" max="6" width="16" style="1" customWidth="1"/>
    <col min="7" max="16384" width="9.109375" style="1"/>
  </cols>
  <sheetData>
    <row r="1" spans="1:6" s="3" customFormat="1">
      <c r="A1" s="3" t="s">
        <v>223</v>
      </c>
    </row>
    <row r="3" spans="1:6" ht="28.8">
      <c r="B3" s="52" t="s">
        <v>211</v>
      </c>
      <c r="C3" s="53" t="s">
        <v>98</v>
      </c>
      <c r="D3" s="53" t="s">
        <v>101</v>
      </c>
      <c r="E3" s="53" t="s">
        <v>99</v>
      </c>
      <c r="F3" s="5" t="s">
        <v>100</v>
      </c>
    </row>
    <row r="4" spans="1:6">
      <c r="B4" s="2" t="s">
        <v>2</v>
      </c>
      <c r="C4" s="144">
        <v>7036</v>
      </c>
      <c r="D4" s="84">
        <v>0.24</v>
      </c>
      <c r="E4" s="79">
        <v>10</v>
      </c>
      <c r="F4" s="86">
        <v>0.08</v>
      </c>
    </row>
    <row r="5" spans="1:6">
      <c r="B5" s="2" t="s">
        <v>3</v>
      </c>
      <c r="C5" s="144">
        <v>1410</v>
      </c>
      <c r="D5" s="85">
        <v>4.9707396178523586E-2</v>
      </c>
      <c r="E5" s="79">
        <v>10</v>
      </c>
      <c r="F5" s="87">
        <v>7.874015748031496E-2</v>
      </c>
    </row>
    <row r="6" spans="1:6">
      <c r="B6" s="2" t="s">
        <v>4</v>
      </c>
      <c r="C6" s="144">
        <v>10815</v>
      </c>
      <c r="D6" s="80">
        <v>0.37</v>
      </c>
      <c r="E6" s="78">
        <v>7</v>
      </c>
      <c r="F6" s="88">
        <v>0.05</v>
      </c>
    </row>
    <row r="7" spans="1:6">
      <c r="B7" s="2" t="s">
        <v>5</v>
      </c>
      <c r="C7" s="144">
        <v>5867</v>
      </c>
      <c r="D7" s="81">
        <v>0.2</v>
      </c>
      <c r="E7" s="78">
        <v>11</v>
      </c>
      <c r="F7" s="89">
        <v>0.09</v>
      </c>
    </row>
    <row r="8" spans="1:6">
      <c r="B8" s="2" t="s">
        <v>6</v>
      </c>
      <c r="C8" s="144">
        <v>3544</v>
      </c>
      <c r="D8" s="82">
        <v>0.12493830642318268</v>
      </c>
      <c r="E8" s="79">
        <v>59</v>
      </c>
      <c r="F8" s="90">
        <v>0.46456692913385828</v>
      </c>
    </row>
    <row r="9" spans="1:6">
      <c r="B9" s="2" t="s">
        <v>7</v>
      </c>
      <c r="C9" s="144">
        <v>394</v>
      </c>
      <c r="D9" s="83">
        <v>1.3889868152012973E-2</v>
      </c>
      <c r="E9" s="79">
        <v>31</v>
      </c>
      <c r="F9" s="91">
        <v>0.24409448818897639</v>
      </c>
    </row>
    <row r="10" spans="1:6">
      <c r="B10" s="14" t="s">
        <v>85</v>
      </c>
      <c r="C10" s="144">
        <v>29066</v>
      </c>
      <c r="D10" s="91">
        <v>1</v>
      </c>
      <c r="E10" s="79">
        <v>128</v>
      </c>
      <c r="F10" s="9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30" zoomScaleNormal="130" workbookViewId="0">
      <selection activeCell="C22" sqref="C22"/>
    </sheetView>
  </sheetViews>
  <sheetFormatPr defaultColWidth="9.109375" defaultRowHeight="14.4"/>
  <cols>
    <col min="1" max="1" width="9.109375" style="1" customWidth="1"/>
    <col min="2" max="2" width="24.5546875" style="1" bestFit="1" customWidth="1"/>
    <col min="3" max="6" width="25.6640625" style="1" customWidth="1"/>
    <col min="7" max="16384" width="9.109375" style="1"/>
  </cols>
  <sheetData>
    <row r="1" spans="1:6" s="3" customFormat="1">
      <c r="A1" s="3" t="s">
        <v>224</v>
      </c>
    </row>
    <row r="3" spans="1:6" ht="43.2">
      <c r="B3" s="52" t="s">
        <v>0</v>
      </c>
      <c r="C3" s="53" t="s">
        <v>102</v>
      </c>
      <c r="D3" s="53" t="s">
        <v>103</v>
      </c>
      <c r="E3" s="53" t="s">
        <v>104</v>
      </c>
      <c r="F3" s="5" t="s">
        <v>105</v>
      </c>
    </row>
    <row r="4" spans="1:6">
      <c r="B4" s="2">
        <v>2007</v>
      </c>
      <c r="C4" s="4">
        <v>3.1</v>
      </c>
      <c r="D4" s="4">
        <v>4.3</v>
      </c>
      <c r="E4" s="4">
        <v>2.4</v>
      </c>
      <c r="F4" s="4">
        <v>9.8000000000000007</v>
      </c>
    </row>
    <row r="5" spans="1:6">
      <c r="B5" s="2">
        <v>2008</v>
      </c>
      <c r="C5" s="4">
        <v>2.8</v>
      </c>
      <c r="D5" s="4">
        <v>7.6</v>
      </c>
      <c r="E5" s="4">
        <v>7</v>
      </c>
      <c r="F5" s="4">
        <v>17.399999999999999</v>
      </c>
    </row>
    <row r="6" spans="1:6">
      <c r="B6" s="2">
        <v>2009</v>
      </c>
      <c r="C6" s="4">
        <v>2.9</v>
      </c>
      <c r="D6" s="4">
        <v>8</v>
      </c>
      <c r="E6" s="4">
        <v>9.5</v>
      </c>
      <c r="F6" s="4">
        <v>20.399999999999999</v>
      </c>
    </row>
    <row r="7" spans="1:6">
      <c r="B7" s="2">
        <v>2010</v>
      </c>
      <c r="C7" s="4">
        <v>1.5</v>
      </c>
      <c r="D7" s="4">
        <v>8.3000000000000007</v>
      </c>
      <c r="E7" s="4">
        <v>15.9</v>
      </c>
      <c r="F7" s="4">
        <v>25.700000000000003</v>
      </c>
    </row>
    <row r="8" spans="1:6">
      <c r="B8" s="2">
        <v>2011</v>
      </c>
      <c r="C8" s="4">
        <v>1.7</v>
      </c>
      <c r="D8" s="4">
        <v>5.7</v>
      </c>
      <c r="E8" s="4">
        <v>11.6</v>
      </c>
      <c r="F8" s="4">
        <v>19</v>
      </c>
    </row>
    <row r="9" spans="1:6">
      <c r="B9" s="2" t="s">
        <v>9</v>
      </c>
      <c r="C9" s="4">
        <v>0.6</v>
      </c>
      <c r="D9" s="4">
        <v>3.7</v>
      </c>
      <c r="E9" s="4">
        <v>4.5</v>
      </c>
      <c r="F9" s="4">
        <v>8.8000000000000007</v>
      </c>
    </row>
    <row r="10" spans="1:6">
      <c r="B10" s="2" t="s">
        <v>10</v>
      </c>
      <c r="C10" s="4">
        <v>0</v>
      </c>
      <c r="D10" s="4">
        <v>0</v>
      </c>
      <c r="E10" s="4">
        <v>9.5</v>
      </c>
      <c r="F10" s="4">
        <v>9.5</v>
      </c>
    </row>
    <row r="11" spans="1:6">
      <c r="B11" s="2" t="s">
        <v>11</v>
      </c>
      <c r="C11" s="4">
        <v>0.58009999999999995</v>
      </c>
      <c r="D11" s="4">
        <v>1.5563</v>
      </c>
      <c r="E11" s="4">
        <v>2.8239999999999998</v>
      </c>
      <c r="F11" s="4">
        <v>4.9603999999999999</v>
      </c>
    </row>
    <row r="12" spans="1:6">
      <c r="B12" s="2" t="s">
        <v>12</v>
      </c>
      <c r="C12" s="4">
        <v>0</v>
      </c>
      <c r="D12" s="4">
        <v>0</v>
      </c>
      <c r="E12" s="4">
        <v>0.625</v>
      </c>
      <c r="F12" s="4">
        <v>0.625</v>
      </c>
    </row>
    <row r="13" spans="1:6">
      <c r="B13" s="2" t="s">
        <v>13</v>
      </c>
      <c r="C13" s="4">
        <v>0.316</v>
      </c>
      <c r="D13" s="4">
        <v>1.2490000000000001</v>
      </c>
      <c r="E13" s="4">
        <v>1.2</v>
      </c>
      <c r="F13" s="4">
        <v>2.7650000000000001</v>
      </c>
    </row>
    <row r="14" spans="1:6">
      <c r="B14" s="2" t="s">
        <v>14</v>
      </c>
      <c r="C14" s="4">
        <v>0</v>
      </c>
      <c r="D14" s="4">
        <v>0</v>
      </c>
      <c r="E14" s="4">
        <v>0.9</v>
      </c>
      <c r="F14" s="4">
        <v>0.9</v>
      </c>
    </row>
    <row r="15" spans="1:6">
      <c r="B15" s="14" t="s">
        <v>137</v>
      </c>
      <c r="C15" s="4">
        <v>0.36</v>
      </c>
      <c r="D15" s="4">
        <v>0.36</v>
      </c>
      <c r="E15" s="4">
        <v>3.6</v>
      </c>
      <c r="F15" s="4">
        <v>4.3</v>
      </c>
    </row>
    <row r="16" spans="1:6">
      <c r="B16" s="14" t="s">
        <v>138</v>
      </c>
      <c r="C16" s="4">
        <v>0</v>
      </c>
      <c r="D16" s="4">
        <v>0</v>
      </c>
      <c r="E16" s="4">
        <v>0</v>
      </c>
      <c r="F16" s="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30" zoomScaleNormal="130" workbookViewId="0">
      <selection activeCell="B18" sqref="B18"/>
    </sheetView>
  </sheetViews>
  <sheetFormatPr defaultColWidth="9.109375" defaultRowHeight="14.4"/>
  <cols>
    <col min="1" max="1" width="9.109375" style="1"/>
    <col min="2" max="2" width="29.6640625" style="1" customWidth="1"/>
    <col min="3" max="3" width="23.6640625" style="1" customWidth="1"/>
    <col min="4" max="16384" width="9.109375" style="1"/>
  </cols>
  <sheetData>
    <row r="1" spans="1:12" s="3" customFormat="1">
      <c r="A1" s="3" t="s">
        <v>225</v>
      </c>
    </row>
    <row r="2" spans="1:12">
      <c r="J2" s="68"/>
      <c r="K2" s="68"/>
      <c r="L2" s="68"/>
    </row>
    <row r="3" spans="1:12">
      <c r="B3" s="58"/>
      <c r="C3" s="59"/>
      <c r="D3" s="72">
        <v>2007</v>
      </c>
      <c r="E3" s="69">
        <v>2008</v>
      </c>
      <c r="F3" s="70">
        <v>2009</v>
      </c>
      <c r="G3" s="70">
        <v>2010</v>
      </c>
      <c r="H3" s="71">
        <v>2011</v>
      </c>
      <c r="I3" s="71">
        <v>2012</v>
      </c>
      <c r="J3" s="70">
        <v>2013</v>
      </c>
      <c r="K3" s="70">
        <v>2014</v>
      </c>
      <c r="L3" s="70">
        <v>2015</v>
      </c>
    </row>
    <row r="4" spans="1:12">
      <c r="B4" s="161" t="s">
        <v>130</v>
      </c>
      <c r="C4" s="60" t="s">
        <v>131</v>
      </c>
      <c r="D4" s="22">
        <v>1.1000000000000001</v>
      </c>
      <c r="E4" s="22">
        <v>4.4000000000000004</v>
      </c>
      <c r="F4" s="22">
        <v>3.6</v>
      </c>
      <c r="G4" s="22">
        <v>4.4000000000000004</v>
      </c>
      <c r="H4" s="22">
        <v>3.8</v>
      </c>
      <c r="I4" s="22">
        <v>2.7</v>
      </c>
      <c r="J4" s="22">
        <v>0.7</v>
      </c>
      <c r="K4" s="22">
        <v>0.7</v>
      </c>
      <c r="L4" s="22">
        <v>0.02</v>
      </c>
    </row>
    <row r="5" spans="1:12">
      <c r="B5" s="162"/>
      <c r="C5" s="64" t="s">
        <v>132</v>
      </c>
      <c r="D5" s="22">
        <v>0</v>
      </c>
      <c r="E5" s="22">
        <v>13</v>
      </c>
      <c r="F5" s="22">
        <v>8.3000000000000007</v>
      </c>
      <c r="G5" s="22">
        <v>4.8</v>
      </c>
      <c r="H5" s="22">
        <v>7.2</v>
      </c>
      <c r="I5" s="22">
        <v>11.7</v>
      </c>
      <c r="J5" s="65">
        <v>4.4000000000000004</v>
      </c>
      <c r="K5" s="22">
        <v>2.4</v>
      </c>
      <c r="L5" s="65">
        <v>1.95</v>
      </c>
    </row>
    <row r="6" spans="1:12">
      <c r="B6" s="163"/>
      <c r="C6" s="63" t="s">
        <v>133</v>
      </c>
      <c r="D6" s="23">
        <v>34.799999999999997</v>
      </c>
      <c r="E6" s="23">
        <v>68.599999999999994</v>
      </c>
      <c r="F6" s="23">
        <v>52.7</v>
      </c>
      <c r="G6" s="23">
        <v>32.799999999999997</v>
      </c>
      <c r="H6" s="23">
        <v>50.3</v>
      </c>
      <c r="I6" s="23">
        <v>85.2</v>
      </c>
      <c r="J6" s="23">
        <v>12</v>
      </c>
      <c r="K6" s="23">
        <v>48</v>
      </c>
      <c r="L6" s="23">
        <v>7.5</v>
      </c>
    </row>
    <row r="7" spans="1:12">
      <c r="B7" s="161" t="s">
        <v>134</v>
      </c>
      <c r="C7" s="61" t="s">
        <v>131</v>
      </c>
      <c r="D7" s="24">
        <v>8.67</v>
      </c>
      <c r="E7" s="24">
        <v>13</v>
      </c>
      <c r="F7" s="24">
        <v>16.8</v>
      </c>
      <c r="G7" s="24">
        <v>21.257000000000001</v>
      </c>
      <c r="H7" s="24">
        <v>15.275</v>
      </c>
      <c r="I7" s="24">
        <v>6.2720000000000002</v>
      </c>
      <c r="J7" s="66">
        <v>4.2850000000000001</v>
      </c>
      <c r="K7" s="66">
        <v>2.1</v>
      </c>
      <c r="L7" s="66">
        <v>4.3</v>
      </c>
    </row>
    <row r="8" spans="1:12">
      <c r="B8" s="162"/>
      <c r="C8" s="58" t="s">
        <v>132</v>
      </c>
      <c r="D8" s="24">
        <v>0</v>
      </c>
      <c r="E8" s="24">
        <v>0</v>
      </c>
      <c r="F8" s="24">
        <v>0</v>
      </c>
      <c r="G8" s="24">
        <v>2</v>
      </c>
      <c r="H8" s="24">
        <v>1.8</v>
      </c>
      <c r="I8" s="24">
        <v>4.3</v>
      </c>
      <c r="J8" s="66">
        <v>0</v>
      </c>
      <c r="K8" s="66">
        <v>0</v>
      </c>
      <c r="L8" s="66">
        <v>0</v>
      </c>
    </row>
    <row r="9" spans="1:12">
      <c r="B9" s="163"/>
      <c r="C9" s="58" t="s">
        <v>133</v>
      </c>
      <c r="D9" s="23">
        <v>4</v>
      </c>
      <c r="E9" s="23">
        <v>3.5</v>
      </c>
      <c r="F9" s="23">
        <v>39</v>
      </c>
      <c r="G9" s="23">
        <v>30.5</v>
      </c>
      <c r="H9" s="23">
        <v>26.2</v>
      </c>
      <c r="I9" s="23">
        <v>52.7</v>
      </c>
      <c r="J9" s="23">
        <v>8.36</v>
      </c>
      <c r="K9" s="23">
        <v>9.25</v>
      </c>
      <c r="L9" s="23">
        <v>13.65</v>
      </c>
    </row>
    <row r="10" spans="1:12">
      <c r="B10" s="162" t="s">
        <v>135</v>
      </c>
      <c r="C10" s="60" t="s">
        <v>131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9.5649999999999995</v>
      </c>
      <c r="J10" s="66">
        <v>0.625</v>
      </c>
      <c r="K10" s="66">
        <v>0.9</v>
      </c>
      <c r="L10" s="66">
        <v>0</v>
      </c>
    </row>
    <row r="11" spans="1:12">
      <c r="B11" s="163"/>
      <c r="C11" s="58" t="s">
        <v>132</v>
      </c>
      <c r="D11" s="23">
        <v>2.5</v>
      </c>
      <c r="E11" s="23">
        <v>1.1000000000000001</v>
      </c>
      <c r="F11" s="23">
        <v>0.6</v>
      </c>
      <c r="G11" s="23">
        <v>1.9</v>
      </c>
      <c r="H11" s="23">
        <v>3.5</v>
      </c>
      <c r="I11" s="23">
        <v>3.1</v>
      </c>
      <c r="J11" s="23">
        <v>0</v>
      </c>
      <c r="K11" s="23">
        <v>0</v>
      </c>
      <c r="L11" s="23">
        <v>0.6</v>
      </c>
    </row>
    <row r="12" spans="1:12">
      <c r="B12" s="162" t="s">
        <v>136</v>
      </c>
      <c r="C12" s="60" t="s">
        <v>131</v>
      </c>
      <c r="D12" s="25">
        <v>9100</v>
      </c>
      <c r="E12" s="25">
        <v>10400</v>
      </c>
      <c r="F12" s="25">
        <v>9800</v>
      </c>
      <c r="G12" s="25">
        <v>7800</v>
      </c>
      <c r="H12" s="25">
        <v>7300</v>
      </c>
      <c r="I12" s="25">
        <v>3700</v>
      </c>
      <c r="J12" s="25">
        <v>2700</v>
      </c>
      <c r="K12" s="25">
        <v>1600</v>
      </c>
      <c r="L12" s="25">
        <v>1700</v>
      </c>
    </row>
    <row r="13" spans="1:12">
      <c r="B13" s="162"/>
      <c r="C13" s="58" t="s">
        <v>132</v>
      </c>
      <c r="D13" s="25">
        <v>9</v>
      </c>
      <c r="E13" s="25">
        <v>17</v>
      </c>
      <c r="F13" s="25">
        <v>15</v>
      </c>
      <c r="G13" s="25">
        <v>22</v>
      </c>
      <c r="H13" s="25">
        <v>22</v>
      </c>
      <c r="I13" s="25">
        <v>31</v>
      </c>
      <c r="J13" s="25">
        <v>7</v>
      </c>
      <c r="K13" s="25">
        <v>3</v>
      </c>
      <c r="L13" s="25">
        <v>6</v>
      </c>
    </row>
    <row r="14" spans="1:12">
      <c r="B14" s="162"/>
      <c r="C14" s="58" t="s">
        <v>133</v>
      </c>
      <c r="D14" s="26">
        <v>22</v>
      </c>
      <c r="E14" s="26">
        <v>43</v>
      </c>
      <c r="F14" s="26">
        <v>63</v>
      </c>
      <c r="G14" s="26">
        <v>34</v>
      </c>
      <c r="H14" s="26">
        <v>42</v>
      </c>
      <c r="I14" s="26">
        <v>78</v>
      </c>
      <c r="J14" s="21">
        <v>11</v>
      </c>
      <c r="K14" s="21">
        <v>31</v>
      </c>
      <c r="L14" s="21">
        <v>12</v>
      </c>
    </row>
    <row r="15" spans="1:12">
      <c r="B15" s="61" t="s">
        <v>129</v>
      </c>
      <c r="C15" s="62"/>
      <c r="D15" s="67">
        <v>6</v>
      </c>
      <c r="E15" s="67">
        <v>10</v>
      </c>
      <c r="F15" s="67">
        <v>12</v>
      </c>
      <c r="G15" s="67">
        <v>12</v>
      </c>
      <c r="H15" s="67">
        <v>15</v>
      </c>
      <c r="I15" s="67">
        <v>47</v>
      </c>
      <c r="J15" s="67">
        <v>11</v>
      </c>
      <c r="K15" s="67">
        <v>37</v>
      </c>
      <c r="L15" s="67">
        <v>16</v>
      </c>
    </row>
    <row r="17" spans="2:2">
      <c r="B17" s="1" t="s">
        <v>244</v>
      </c>
    </row>
  </sheetData>
  <mergeCells count="4">
    <mergeCell ref="B4:B6"/>
    <mergeCell ref="B7:B9"/>
    <mergeCell ref="B10:B11"/>
    <mergeCell ref="B12:B14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30" zoomScaleNormal="130" workbookViewId="0">
      <selection activeCell="E24" sqref="E24"/>
    </sheetView>
  </sheetViews>
  <sheetFormatPr defaultColWidth="9.109375" defaultRowHeight="14.4"/>
  <cols>
    <col min="1" max="2" width="9.109375" style="1"/>
    <col min="3" max="3" width="47.44140625" style="1" bestFit="1" customWidth="1"/>
    <col min="4" max="4" width="17.109375" style="1" customWidth="1"/>
    <col min="5" max="16384" width="9.109375" style="1"/>
  </cols>
  <sheetData>
    <row r="1" spans="1:1" s="3" customFormat="1">
      <c r="A1" s="3" t="s">
        <v>226</v>
      </c>
    </row>
    <row r="3" spans="1:1">
      <c r="A3" s="1" t="s">
        <v>108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30" zoomScaleNormal="130" workbookViewId="0">
      <selection activeCell="C9" sqref="C9"/>
    </sheetView>
  </sheetViews>
  <sheetFormatPr defaultColWidth="9.109375" defaultRowHeight="14.4"/>
  <cols>
    <col min="1" max="2" width="9.109375" style="1"/>
    <col min="3" max="3" width="43.88671875" style="1" bestFit="1" customWidth="1"/>
    <col min="4" max="4" width="9" style="1" customWidth="1"/>
    <col min="5" max="16384" width="9.109375" style="1"/>
  </cols>
  <sheetData>
    <row r="1" spans="1:1" s="3" customFormat="1">
      <c r="A1" s="3" t="s">
        <v>227</v>
      </c>
    </row>
    <row r="3" spans="1:1">
      <c r="A3" s="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zoomScale="130" zoomScaleNormal="130" workbookViewId="0">
      <selection activeCell="F7" sqref="F7"/>
    </sheetView>
  </sheetViews>
  <sheetFormatPr defaultColWidth="9.109375" defaultRowHeight="14.4"/>
  <cols>
    <col min="1" max="1" width="9.109375" style="1"/>
    <col min="2" max="2" width="18.33203125" style="1" customWidth="1"/>
    <col min="3" max="3" width="22.6640625" style="1" bestFit="1" customWidth="1"/>
    <col min="4" max="4" width="23.5546875" style="1" bestFit="1" customWidth="1"/>
    <col min="5" max="16384" width="9.109375" style="1"/>
  </cols>
  <sheetData>
    <row r="1" spans="1:4" s="3" customFormat="1">
      <c r="A1" s="3" t="s">
        <v>194</v>
      </c>
    </row>
    <row r="3" spans="1:4">
      <c r="B3" s="52" t="s">
        <v>154</v>
      </c>
      <c r="C3" s="52" t="s">
        <v>16</v>
      </c>
      <c r="D3" s="52" t="s">
        <v>155</v>
      </c>
    </row>
    <row r="4" spans="1:4">
      <c r="B4" s="2" t="s">
        <v>41</v>
      </c>
      <c r="C4" s="73">
        <v>0</v>
      </c>
      <c r="D4" s="6" t="s">
        <v>160</v>
      </c>
    </row>
    <row r="5" spans="1:4">
      <c r="B5" s="2" t="s">
        <v>28</v>
      </c>
      <c r="C5" s="73">
        <v>0.20250000000000001</v>
      </c>
      <c r="D5" s="6" t="s">
        <v>158</v>
      </c>
    </row>
    <row r="6" spans="1:4">
      <c r="B6" s="2" t="s">
        <v>42</v>
      </c>
      <c r="C6" s="74">
        <v>2.3999999999999998E-3</v>
      </c>
      <c r="D6" s="6" t="s">
        <v>159</v>
      </c>
    </row>
    <row r="7" spans="1:4">
      <c r="B7" s="2" t="s">
        <v>43</v>
      </c>
      <c r="C7" s="73">
        <v>0</v>
      </c>
      <c r="D7" s="6" t="s">
        <v>160</v>
      </c>
    </row>
    <row r="8" spans="1:4">
      <c r="B8" s="2" t="s">
        <v>19</v>
      </c>
      <c r="C8" s="73">
        <v>2.48</v>
      </c>
      <c r="D8" s="6" t="s">
        <v>156</v>
      </c>
    </row>
    <row r="9" spans="1:4">
      <c r="B9" s="2" t="s">
        <v>30</v>
      </c>
      <c r="C9" s="73">
        <v>1.0999999999999999E-2</v>
      </c>
      <c r="D9" s="6" t="s">
        <v>159</v>
      </c>
    </row>
    <row r="10" spans="1:4">
      <c r="B10" s="2" t="s">
        <v>44</v>
      </c>
      <c r="C10" s="73">
        <v>5</v>
      </c>
      <c r="D10" s="6" t="s">
        <v>156</v>
      </c>
    </row>
    <row r="11" spans="1:4">
      <c r="B11" s="2" t="s">
        <v>45</v>
      </c>
      <c r="C11" s="74">
        <v>1.6999999999999999E-3</v>
      </c>
      <c r="D11" s="6" t="s">
        <v>159</v>
      </c>
    </row>
    <row r="12" spans="1:4">
      <c r="B12" s="2" t="s">
        <v>33</v>
      </c>
      <c r="C12" s="73">
        <v>8.3199999999999996E-2</v>
      </c>
      <c r="D12" s="6" t="s">
        <v>159</v>
      </c>
    </row>
    <row r="13" spans="1:4">
      <c r="B13" s="2" t="s">
        <v>46</v>
      </c>
      <c r="C13" s="73">
        <v>0</v>
      </c>
      <c r="D13" s="6" t="s">
        <v>160</v>
      </c>
    </row>
    <row r="14" spans="1:4">
      <c r="B14" s="2" t="s">
        <v>47</v>
      </c>
      <c r="C14" s="73">
        <v>0.03</v>
      </c>
      <c r="D14" s="6" t="s">
        <v>159</v>
      </c>
    </row>
    <row r="15" spans="1:4">
      <c r="B15" s="2" t="s">
        <v>48</v>
      </c>
      <c r="C15" s="73">
        <v>0</v>
      </c>
      <c r="D15" s="6" t="s">
        <v>160</v>
      </c>
    </row>
    <row r="16" spans="1:4">
      <c r="B16" s="2" t="s">
        <v>38</v>
      </c>
      <c r="C16" s="73">
        <v>0.61</v>
      </c>
      <c r="D16" s="6" t="s">
        <v>157</v>
      </c>
    </row>
    <row r="17" spans="2:4">
      <c r="B17" s="2" t="s">
        <v>24</v>
      </c>
      <c r="C17" s="73">
        <v>1.8200000000000004E-2</v>
      </c>
      <c r="D17" s="6" t="s">
        <v>159</v>
      </c>
    </row>
    <row r="18" spans="2:4">
      <c r="B18" s="2" t="s">
        <v>27</v>
      </c>
      <c r="C18" s="73">
        <v>1.85</v>
      </c>
      <c r="D18" s="6" t="s">
        <v>156</v>
      </c>
    </row>
    <row r="19" spans="2:4">
      <c r="B19" s="2" t="s">
        <v>29</v>
      </c>
      <c r="C19" s="73">
        <v>0.86239999999999994</v>
      </c>
      <c r="D19" s="6" t="s">
        <v>157</v>
      </c>
    </row>
    <row r="20" spans="2:4">
      <c r="B20" s="2" t="s">
        <v>49</v>
      </c>
      <c r="C20" s="73">
        <v>0</v>
      </c>
      <c r="D20" s="6" t="s">
        <v>160</v>
      </c>
    </row>
    <row r="21" spans="2:4">
      <c r="B21" s="2" t="s">
        <v>34</v>
      </c>
      <c r="C21" s="73">
        <v>0</v>
      </c>
      <c r="D21" s="6" t="s">
        <v>160</v>
      </c>
    </row>
    <row r="22" spans="2:4">
      <c r="B22" s="2" t="s">
        <v>50</v>
      </c>
      <c r="C22" s="73">
        <v>0</v>
      </c>
      <c r="D22" s="6" t="s">
        <v>160</v>
      </c>
    </row>
    <row r="23" spans="2:4">
      <c r="B23" s="2" t="s">
        <v>51</v>
      </c>
      <c r="C23" s="73">
        <v>0</v>
      </c>
      <c r="D23" s="6" t="s">
        <v>160</v>
      </c>
    </row>
    <row r="24" spans="2:4">
      <c r="B24" s="2" t="s">
        <v>26</v>
      </c>
      <c r="C24" s="73">
        <v>5.0000000000000001E-3</v>
      </c>
      <c r="D24" s="6" t="s">
        <v>159</v>
      </c>
    </row>
    <row r="25" spans="2:4">
      <c r="B25" s="2" t="s">
        <v>36</v>
      </c>
      <c r="C25" s="73">
        <v>0.01</v>
      </c>
      <c r="D25" s="6" t="s">
        <v>159</v>
      </c>
    </row>
    <row r="26" spans="2:4">
      <c r="B26" s="2" t="s">
        <v>21</v>
      </c>
      <c r="C26" s="73">
        <v>0.84499999999999997</v>
      </c>
      <c r="D26" s="6" t="s">
        <v>157</v>
      </c>
    </row>
    <row r="27" spans="2:4">
      <c r="B27" s="2" t="s">
        <v>52</v>
      </c>
      <c r="C27" s="73">
        <v>0</v>
      </c>
      <c r="D27" s="6" t="s">
        <v>160</v>
      </c>
    </row>
    <row r="28" spans="2:4">
      <c r="B28" s="2" t="s">
        <v>53</v>
      </c>
      <c r="C28" s="73">
        <v>0</v>
      </c>
      <c r="D28" s="6" t="s">
        <v>160</v>
      </c>
    </row>
    <row r="29" spans="2:4">
      <c r="B29" s="2" t="s">
        <v>39</v>
      </c>
      <c r="C29" s="73">
        <v>7.0000000000000001E-3</v>
      </c>
      <c r="D29" s="6" t="s">
        <v>159</v>
      </c>
    </row>
    <row r="30" spans="2:4">
      <c r="B30" s="2" t="s">
        <v>20</v>
      </c>
      <c r="C30" s="73">
        <v>7.06</v>
      </c>
      <c r="D30" s="6" t="s">
        <v>156</v>
      </c>
    </row>
    <row r="31" spans="2:4">
      <c r="B31" s="2" t="s">
        <v>25</v>
      </c>
      <c r="C31" s="73">
        <v>0</v>
      </c>
      <c r="D31" s="6" t="s">
        <v>160</v>
      </c>
    </row>
    <row r="32" spans="2:4">
      <c r="B32" s="2" t="s">
        <v>54</v>
      </c>
      <c r="C32" s="73">
        <v>0</v>
      </c>
      <c r="D32" s="6" t="s">
        <v>160</v>
      </c>
    </row>
    <row r="33" spans="2:4">
      <c r="B33" s="2" t="s">
        <v>55</v>
      </c>
      <c r="C33" s="73">
        <v>0</v>
      </c>
      <c r="D33" s="6" t="s">
        <v>160</v>
      </c>
    </row>
    <row r="34" spans="2:4">
      <c r="B34" s="2" t="s">
        <v>17</v>
      </c>
      <c r="C34" s="73">
        <v>0</v>
      </c>
      <c r="D34" s="6" t="s">
        <v>160</v>
      </c>
    </row>
    <row r="35" spans="2:4">
      <c r="B35" s="2" t="s">
        <v>23</v>
      </c>
      <c r="C35" s="73">
        <v>1.9413</v>
      </c>
      <c r="D35" s="6" t="s">
        <v>156</v>
      </c>
    </row>
    <row r="36" spans="2:4">
      <c r="B36" s="2" t="s">
        <v>56</v>
      </c>
      <c r="C36" s="74">
        <v>1.6999999999999999E-3</v>
      </c>
      <c r="D36" s="6" t="s">
        <v>159</v>
      </c>
    </row>
    <row r="37" spans="2:4">
      <c r="B37" s="2" t="s">
        <v>57</v>
      </c>
      <c r="C37" s="73">
        <v>0.01</v>
      </c>
      <c r="D37" s="6" t="s">
        <v>159</v>
      </c>
    </row>
    <row r="38" spans="2:4">
      <c r="B38" s="2" t="s">
        <v>22</v>
      </c>
      <c r="C38" s="73">
        <v>7.5</v>
      </c>
      <c r="D38" s="6" t="s">
        <v>156</v>
      </c>
    </row>
    <row r="39" spans="2:4">
      <c r="B39" s="2" t="s">
        <v>32</v>
      </c>
      <c r="C39" s="73">
        <v>4.1599999999999998E-2</v>
      </c>
      <c r="D39" s="6" t="s">
        <v>159</v>
      </c>
    </row>
    <row r="40" spans="2:4">
      <c r="B40" s="2" t="s">
        <v>31</v>
      </c>
      <c r="C40" s="73">
        <v>0</v>
      </c>
      <c r="D40" s="6" t="s">
        <v>160</v>
      </c>
    </row>
    <row r="41" spans="2:4">
      <c r="B41" s="2" t="s">
        <v>58</v>
      </c>
      <c r="C41" s="73">
        <v>0</v>
      </c>
      <c r="D41" s="6" t="s">
        <v>160</v>
      </c>
    </row>
    <row r="42" spans="2:4">
      <c r="B42" s="2" t="s">
        <v>68</v>
      </c>
      <c r="C42" s="73">
        <v>0</v>
      </c>
      <c r="D42" s="6" t="s">
        <v>160</v>
      </c>
    </row>
    <row r="43" spans="2:4">
      <c r="B43" s="2" t="s">
        <v>59</v>
      </c>
      <c r="C43" s="73">
        <v>0</v>
      </c>
      <c r="D43" s="6" t="s">
        <v>160</v>
      </c>
    </row>
    <row r="44" spans="2:4">
      <c r="B44" s="2" t="s">
        <v>60</v>
      </c>
      <c r="C44" s="73">
        <v>0</v>
      </c>
      <c r="D44" s="6" t="s">
        <v>160</v>
      </c>
    </row>
    <row r="45" spans="2:4">
      <c r="B45" s="2" t="s">
        <v>61</v>
      </c>
      <c r="C45" s="73">
        <v>0.19440000000000002</v>
      </c>
      <c r="D45" s="6" t="s">
        <v>158</v>
      </c>
    </row>
    <row r="46" spans="2:4">
      <c r="B46" s="2" t="s">
        <v>62</v>
      </c>
      <c r="C46" s="73">
        <v>0</v>
      </c>
      <c r="D46" s="6" t="s">
        <v>160</v>
      </c>
    </row>
    <row r="47" spans="2:4">
      <c r="B47" s="2" t="s">
        <v>18</v>
      </c>
      <c r="C47" s="73">
        <v>0.14299999999999999</v>
      </c>
      <c r="D47" s="6" t="s">
        <v>158</v>
      </c>
    </row>
    <row r="48" spans="2:4">
      <c r="B48" s="2" t="s">
        <v>63</v>
      </c>
      <c r="C48" s="73">
        <v>0</v>
      </c>
      <c r="D48" s="6" t="s">
        <v>160</v>
      </c>
    </row>
    <row r="49" spans="2:4">
      <c r="B49" s="2" t="s">
        <v>64</v>
      </c>
      <c r="C49" s="73">
        <v>0.1</v>
      </c>
      <c r="D49" s="6" t="s">
        <v>159</v>
      </c>
    </row>
    <row r="50" spans="2:4">
      <c r="B50" s="2" t="s">
        <v>40</v>
      </c>
      <c r="C50" s="74">
        <v>2.3999999999999998E-3</v>
      </c>
      <c r="D50" s="6" t="s">
        <v>159</v>
      </c>
    </row>
    <row r="51" spans="2:4">
      <c r="B51" s="2" t="s">
        <v>37</v>
      </c>
      <c r="C51" s="73">
        <v>2.1499999999999998E-2</v>
      </c>
      <c r="D51" s="6" t="s">
        <v>159</v>
      </c>
    </row>
    <row r="52" spans="2:4">
      <c r="B52" s="2" t="s">
        <v>67</v>
      </c>
      <c r="C52" s="73">
        <v>0</v>
      </c>
      <c r="D52" s="6" t="s">
        <v>160</v>
      </c>
    </row>
    <row r="53" spans="2:4">
      <c r="B53" s="2" t="s">
        <v>65</v>
      </c>
      <c r="C53" s="73">
        <v>0</v>
      </c>
      <c r="D53" s="6" t="s">
        <v>160</v>
      </c>
    </row>
    <row r="54" spans="2:4">
      <c r="B54" s="2" t="s">
        <v>35</v>
      </c>
      <c r="C54" s="73">
        <v>3.0300000000000001E-2</v>
      </c>
      <c r="D54" s="6" t="s">
        <v>159</v>
      </c>
    </row>
    <row r="55" spans="2:4">
      <c r="B55" s="2" t="s">
        <v>66</v>
      </c>
      <c r="C55" s="73">
        <v>0</v>
      </c>
      <c r="D55" s="6" t="s">
        <v>160</v>
      </c>
    </row>
  </sheetData>
  <sortState ref="B4:D55">
    <sortCondition ref="B4:B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zoomScale="130" zoomScaleNormal="130" workbookViewId="0">
      <selection activeCell="G11" sqref="G11"/>
    </sheetView>
  </sheetViews>
  <sheetFormatPr defaultColWidth="9.109375" defaultRowHeight="14.4"/>
  <cols>
    <col min="1" max="1" width="9.109375" style="1"/>
    <col min="2" max="2" width="15.6640625" style="1" customWidth="1"/>
    <col min="3" max="3" width="22.6640625" style="1" bestFit="1" customWidth="1"/>
    <col min="4" max="4" width="21.5546875" style="1" customWidth="1"/>
    <col min="5" max="16384" width="9.109375" style="1"/>
  </cols>
  <sheetData>
    <row r="1" spans="1:4" s="3" customFormat="1">
      <c r="A1" s="3" t="s">
        <v>195</v>
      </c>
    </row>
    <row r="3" spans="1:4">
      <c r="B3" s="75" t="s">
        <v>82</v>
      </c>
      <c r="C3" s="76" t="s">
        <v>16</v>
      </c>
      <c r="D3" s="9" t="s">
        <v>107</v>
      </c>
    </row>
    <row r="4" spans="1:4">
      <c r="B4" s="9" t="s">
        <v>41</v>
      </c>
      <c r="C4" s="8">
        <v>7.3804594000000001E-2</v>
      </c>
      <c r="D4" s="11" t="s">
        <v>159</v>
      </c>
    </row>
    <row r="5" spans="1:4">
      <c r="B5" s="9" t="s">
        <v>28</v>
      </c>
      <c r="C5" s="8">
        <v>13.076274943000001</v>
      </c>
      <c r="D5" s="11" t="s">
        <v>162</v>
      </c>
    </row>
    <row r="6" spans="1:4">
      <c r="B6" s="9" t="s">
        <v>42</v>
      </c>
      <c r="C6" s="8">
        <v>3.3400862730000003</v>
      </c>
      <c r="D6" s="11" t="s">
        <v>164</v>
      </c>
    </row>
    <row r="7" spans="1:4">
      <c r="B7" s="9" t="s">
        <v>43</v>
      </c>
      <c r="C7" s="8">
        <v>0.65609858700000001</v>
      </c>
      <c r="D7" s="11" t="s">
        <v>165</v>
      </c>
    </row>
    <row r="8" spans="1:4">
      <c r="B8" s="9" t="s">
        <v>19</v>
      </c>
      <c r="C8" s="8">
        <v>75.650000000000006</v>
      </c>
      <c r="D8" s="11" t="s">
        <v>162</v>
      </c>
    </row>
    <row r="9" spans="1:4">
      <c r="B9" s="9" t="s">
        <v>30</v>
      </c>
      <c r="C9" s="8">
        <v>28.769790950000001</v>
      </c>
      <c r="D9" s="11" t="s">
        <v>162</v>
      </c>
    </row>
    <row r="10" spans="1:4">
      <c r="B10" s="9" t="s">
        <v>44</v>
      </c>
      <c r="C10" s="8">
        <v>5.5404240270000003</v>
      </c>
      <c r="D10" s="11" t="s">
        <v>164</v>
      </c>
    </row>
    <row r="11" spans="1:4">
      <c r="B11" s="9" t="s">
        <v>45</v>
      </c>
      <c r="C11" s="8">
        <v>2.2058693059999999</v>
      </c>
      <c r="D11" s="11" t="s">
        <v>164</v>
      </c>
    </row>
    <row r="12" spans="1:4">
      <c r="B12" s="9" t="s">
        <v>33</v>
      </c>
      <c r="C12" s="8">
        <v>0.50055750300000001</v>
      </c>
      <c r="D12" s="11" t="s">
        <v>165</v>
      </c>
    </row>
    <row r="13" spans="1:4">
      <c r="B13" s="9" t="s">
        <v>46</v>
      </c>
      <c r="C13" s="16">
        <v>0.107823997</v>
      </c>
      <c r="D13" s="11" t="s">
        <v>165</v>
      </c>
    </row>
    <row r="14" spans="1:4">
      <c r="B14" s="9" t="s">
        <v>47</v>
      </c>
      <c r="C14" s="15">
        <v>0.76622951000000006</v>
      </c>
      <c r="D14" s="11" t="s">
        <v>165</v>
      </c>
    </row>
    <row r="15" spans="1:4">
      <c r="B15" s="9" t="s">
        <v>48</v>
      </c>
      <c r="C15" s="8">
        <v>2.3601437459999999</v>
      </c>
      <c r="D15" s="11" t="s">
        <v>164</v>
      </c>
    </row>
    <row r="16" spans="1:4">
      <c r="B16" s="9" t="s">
        <v>38</v>
      </c>
      <c r="C16" s="8">
        <v>22.26465717</v>
      </c>
      <c r="D16" s="11" t="s">
        <v>162</v>
      </c>
    </row>
    <row r="17" spans="2:4">
      <c r="B17" s="9" t="s">
        <v>24</v>
      </c>
      <c r="C17" s="8">
        <v>8.5433681760000013</v>
      </c>
      <c r="D17" s="11" t="s">
        <v>163</v>
      </c>
    </row>
    <row r="18" spans="2:4">
      <c r="B18" s="9" t="s">
        <v>27</v>
      </c>
      <c r="C18" s="8">
        <v>123.0287438</v>
      </c>
      <c r="D18" s="11" t="s">
        <v>161</v>
      </c>
    </row>
    <row r="19" spans="2:4">
      <c r="B19" s="9" t="s">
        <v>29</v>
      </c>
      <c r="C19" s="8">
        <v>10.153219052999999</v>
      </c>
      <c r="D19" s="11" t="s">
        <v>162</v>
      </c>
    </row>
    <row r="20" spans="2:4">
      <c r="B20" s="9" t="s">
        <v>49</v>
      </c>
      <c r="C20" s="8">
        <v>0.19988156600000001</v>
      </c>
      <c r="D20" s="11" t="s">
        <v>165</v>
      </c>
    </row>
    <row r="21" spans="2:4">
      <c r="B21" s="9" t="s">
        <v>34</v>
      </c>
      <c r="C21" s="8">
        <v>0.14718780300000001</v>
      </c>
      <c r="D21" s="11" t="s">
        <v>165</v>
      </c>
    </row>
    <row r="22" spans="2:4">
      <c r="B22" s="9" t="s">
        <v>50</v>
      </c>
      <c r="C22" s="8">
        <v>7.6812605779999998</v>
      </c>
      <c r="D22" s="11" t="s">
        <v>163</v>
      </c>
    </row>
    <row r="23" spans="2:4">
      <c r="B23" s="9" t="s">
        <v>51</v>
      </c>
      <c r="C23" s="8">
        <v>1.244249052</v>
      </c>
      <c r="D23" s="11" t="s">
        <v>164</v>
      </c>
    </row>
    <row r="24" spans="2:4">
      <c r="B24" s="9" t="s">
        <v>26</v>
      </c>
      <c r="C24" s="8">
        <v>65.480285559999999</v>
      </c>
      <c r="D24" s="11" t="s">
        <v>162</v>
      </c>
    </row>
    <row r="25" spans="2:4">
      <c r="B25" s="9" t="s">
        <v>36</v>
      </c>
      <c r="C25" s="8">
        <v>4.0256574469999995</v>
      </c>
      <c r="D25" s="11" t="s">
        <v>164</v>
      </c>
    </row>
    <row r="26" spans="2:4">
      <c r="B26" s="9" t="s">
        <v>21</v>
      </c>
      <c r="C26" s="8">
        <v>126.21539030000001</v>
      </c>
      <c r="D26" s="11" t="s">
        <v>161</v>
      </c>
    </row>
    <row r="27" spans="2:4">
      <c r="B27" s="9" t="s">
        <v>52</v>
      </c>
      <c r="C27" s="8">
        <v>3.3527071999999998E-2</v>
      </c>
      <c r="D27" s="11" t="s">
        <v>159</v>
      </c>
    </row>
    <row r="28" spans="2:4">
      <c r="B28" s="9" t="s">
        <v>53</v>
      </c>
      <c r="C28" s="15">
        <v>7.5633595719999995</v>
      </c>
      <c r="D28" s="11" t="s">
        <v>163</v>
      </c>
    </row>
    <row r="29" spans="2:4">
      <c r="B29" s="9" t="s">
        <v>39</v>
      </c>
      <c r="C29" s="8">
        <v>4.9172646179999999</v>
      </c>
      <c r="D29" s="11" t="s">
        <v>164</v>
      </c>
    </row>
    <row r="30" spans="2:4">
      <c r="B30" s="9" t="s">
        <v>20</v>
      </c>
      <c r="C30" s="8">
        <v>14.262323704</v>
      </c>
      <c r="D30" s="11" t="s">
        <v>162</v>
      </c>
    </row>
    <row r="31" spans="2:4">
      <c r="B31" s="9" t="s">
        <v>25</v>
      </c>
      <c r="C31" s="8">
        <v>12.3024</v>
      </c>
      <c r="D31" s="11" t="s">
        <v>162</v>
      </c>
    </row>
    <row r="32" spans="2:4">
      <c r="B32" s="9" t="s">
        <v>54</v>
      </c>
      <c r="C32" s="8">
        <v>1.7280656210000001</v>
      </c>
      <c r="D32" s="11" t="s">
        <v>164</v>
      </c>
    </row>
    <row r="33" spans="2:4">
      <c r="B33" s="9" t="s">
        <v>55</v>
      </c>
      <c r="C33" s="8">
        <v>10.88629502</v>
      </c>
      <c r="D33" s="11" t="s">
        <v>162</v>
      </c>
    </row>
    <row r="34" spans="2:4">
      <c r="B34" s="9" t="s">
        <v>17</v>
      </c>
      <c r="C34" s="8">
        <v>36.620876031999998</v>
      </c>
      <c r="D34" s="11" t="s">
        <v>162</v>
      </c>
    </row>
    <row r="35" spans="2:4">
      <c r="B35" s="9" t="s">
        <v>23</v>
      </c>
      <c r="C35" s="8">
        <v>12.372957492000001</v>
      </c>
      <c r="D35" s="11" t="s">
        <v>162</v>
      </c>
    </row>
    <row r="36" spans="2:4">
      <c r="B36" s="9" t="s">
        <v>56</v>
      </c>
      <c r="C36" s="8">
        <v>0.29965445899999998</v>
      </c>
      <c r="D36" s="11" t="s">
        <v>165</v>
      </c>
    </row>
    <row r="37" spans="2:4">
      <c r="B37" s="9" t="s">
        <v>57</v>
      </c>
      <c r="C37" s="8">
        <v>8.1265182899999999</v>
      </c>
      <c r="D37" s="11" t="s">
        <v>163</v>
      </c>
    </row>
    <row r="38" spans="2:4">
      <c r="B38" s="9" t="s">
        <v>22</v>
      </c>
      <c r="C38" s="8">
        <v>44.795444170000003</v>
      </c>
      <c r="D38" s="11" t="s">
        <v>162</v>
      </c>
    </row>
    <row r="39" spans="2:4">
      <c r="B39" s="9" t="s">
        <v>32</v>
      </c>
      <c r="C39" s="8">
        <v>1.7566457090000003</v>
      </c>
      <c r="D39" s="11" t="s">
        <v>164</v>
      </c>
    </row>
    <row r="40" spans="2:4">
      <c r="B40" s="9" t="s">
        <v>31</v>
      </c>
      <c r="C40" s="8">
        <v>4.892299146</v>
      </c>
      <c r="D40" s="11" t="s">
        <v>164</v>
      </c>
    </row>
    <row r="41" spans="2:4">
      <c r="B41" s="9" t="s">
        <v>58</v>
      </c>
      <c r="C41" s="8">
        <v>5.8652986199999999</v>
      </c>
      <c r="D41" s="11" t="s">
        <v>163</v>
      </c>
    </row>
    <row r="42" spans="2:4">
      <c r="B42" s="9" t="s">
        <v>68</v>
      </c>
      <c r="C42" s="8">
        <v>1.1249875439999999</v>
      </c>
      <c r="D42" s="11" t="s">
        <v>164</v>
      </c>
    </row>
    <row r="43" spans="2:4">
      <c r="B43" s="9" t="s">
        <v>59</v>
      </c>
      <c r="C43" s="8">
        <v>9.2905879789999997</v>
      </c>
      <c r="D43" s="11" t="s">
        <v>163</v>
      </c>
    </row>
    <row r="44" spans="2:4">
      <c r="B44" s="9" t="s">
        <v>60</v>
      </c>
      <c r="C44" s="8">
        <v>2.9798677999999999E-2</v>
      </c>
      <c r="D44" s="11" t="s">
        <v>159</v>
      </c>
    </row>
    <row r="45" spans="2:4">
      <c r="B45" s="9" t="s">
        <v>61</v>
      </c>
      <c r="C45" s="8">
        <v>3.4180096339999997</v>
      </c>
      <c r="D45" s="11" t="s">
        <v>164</v>
      </c>
    </row>
    <row r="46" spans="2:4">
      <c r="B46" s="9" t="s">
        <v>62</v>
      </c>
      <c r="C46" s="8">
        <v>0.1448132</v>
      </c>
      <c r="D46" s="11" t="s">
        <v>165</v>
      </c>
    </row>
    <row r="47" spans="2:4">
      <c r="B47" s="9" t="s">
        <v>18</v>
      </c>
      <c r="C47" s="8">
        <v>194.29338920000001</v>
      </c>
      <c r="D47" s="11" t="s">
        <v>161</v>
      </c>
    </row>
    <row r="48" spans="2:4">
      <c r="B48" s="9" t="s">
        <v>63</v>
      </c>
      <c r="C48" s="8">
        <v>1.0019899029999999</v>
      </c>
      <c r="D48" s="11" t="s">
        <v>165</v>
      </c>
    </row>
    <row r="49" spans="2:4">
      <c r="B49" s="9" t="s">
        <v>64</v>
      </c>
      <c r="C49" s="8">
        <v>12.060539689999999</v>
      </c>
      <c r="D49" s="11" t="s">
        <v>162</v>
      </c>
    </row>
    <row r="50" spans="2:4">
      <c r="B50" s="9" t="s">
        <v>40</v>
      </c>
      <c r="C50" s="8">
        <v>0.957884603</v>
      </c>
      <c r="D50" s="11" t="s">
        <v>165</v>
      </c>
    </row>
    <row r="51" spans="2:4">
      <c r="B51" s="9" t="s">
        <v>37</v>
      </c>
      <c r="C51" s="8">
        <v>12.7679677</v>
      </c>
      <c r="D51" s="11" t="s">
        <v>162</v>
      </c>
    </row>
    <row r="52" spans="2:4">
      <c r="B52" s="9" t="s">
        <v>67</v>
      </c>
      <c r="C52" s="8">
        <v>2.7000000000000001E-3</v>
      </c>
      <c r="D52" s="11" t="s">
        <v>159</v>
      </c>
    </row>
    <row r="53" spans="2:4">
      <c r="B53" s="9" t="s">
        <v>65</v>
      </c>
      <c r="C53" s="8">
        <v>0.122605509</v>
      </c>
      <c r="D53" s="11" t="s">
        <v>165</v>
      </c>
    </row>
    <row r="54" spans="2:4">
      <c r="B54" s="9" t="s">
        <v>35</v>
      </c>
      <c r="C54" s="8">
        <v>26.396364170000002</v>
      </c>
      <c r="D54" s="11" t="s">
        <v>162</v>
      </c>
    </row>
    <row r="55" spans="2:4">
      <c r="B55" s="9" t="s">
        <v>66</v>
      </c>
      <c r="C55" s="8">
        <v>5.8683073749999997</v>
      </c>
      <c r="D55" s="11" t="s">
        <v>163</v>
      </c>
    </row>
  </sheetData>
  <sortState ref="B4:D55">
    <sortCondition ref="B4:B5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130" zoomScaleNormal="130" workbookViewId="0">
      <selection activeCell="I10" sqref="I10"/>
    </sheetView>
  </sheetViews>
  <sheetFormatPr defaultColWidth="9.109375" defaultRowHeight="14.4"/>
  <cols>
    <col min="1" max="1" width="9.109375" style="1"/>
    <col min="2" max="2" width="15.88671875" style="1" customWidth="1"/>
    <col min="3" max="3" width="17.5546875" style="1" customWidth="1"/>
    <col min="4" max="6" width="13" style="1" customWidth="1"/>
    <col min="7" max="7" width="26.5546875" style="1" bestFit="1" customWidth="1"/>
    <col min="8" max="16384" width="9.109375" style="1"/>
  </cols>
  <sheetData>
    <row r="1" spans="1:7" s="3" customFormat="1">
      <c r="A1" s="3" t="s">
        <v>196</v>
      </c>
    </row>
    <row r="3" spans="1:7" ht="28.8">
      <c r="B3" s="77" t="s">
        <v>82</v>
      </c>
      <c r="C3" s="53" t="s">
        <v>166</v>
      </c>
      <c r="D3" s="53" t="s">
        <v>69</v>
      </c>
      <c r="E3" s="53" t="s">
        <v>70</v>
      </c>
      <c r="F3" s="53" t="s">
        <v>167</v>
      </c>
      <c r="G3" s="5" t="s">
        <v>168</v>
      </c>
    </row>
    <row r="4" spans="1:7">
      <c r="B4" s="7" t="s">
        <v>18</v>
      </c>
      <c r="C4" s="8">
        <v>180.2459892</v>
      </c>
      <c r="D4" s="8">
        <v>0.2384</v>
      </c>
      <c r="E4" s="8">
        <v>13.666</v>
      </c>
      <c r="F4" s="8">
        <v>0.14299999999999999</v>
      </c>
      <c r="G4" s="8">
        <v>194.29338920000001</v>
      </c>
    </row>
    <row r="5" spans="1:7">
      <c r="B5" s="7" t="s">
        <v>21</v>
      </c>
      <c r="C5" s="8">
        <v>123.7588903</v>
      </c>
      <c r="D5" s="8">
        <v>0.62</v>
      </c>
      <c r="E5" s="8">
        <v>0.99149999999999994</v>
      </c>
      <c r="F5" s="8">
        <v>0.84499999999999997</v>
      </c>
      <c r="G5" s="8">
        <v>126.21539030000001</v>
      </c>
    </row>
    <row r="6" spans="1:7">
      <c r="B6" s="7" t="s">
        <v>27</v>
      </c>
      <c r="C6" s="8">
        <v>119.9337438</v>
      </c>
      <c r="D6" s="8">
        <v>0.81599999999999995</v>
      </c>
      <c r="E6" s="8">
        <v>0.42899999999999999</v>
      </c>
      <c r="F6" s="8">
        <v>1.85</v>
      </c>
      <c r="G6" s="8">
        <v>123.0287438</v>
      </c>
    </row>
    <row r="7" spans="1:7">
      <c r="B7" s="7" t="s">
        <v>19</v>
      </c>
      <c r="C7" s="8">
        <v>65.738058229999993</v>
      </c>
      <c r="D7" s="8">
        <v>2.5000000000000001E-2</v>
      </c>
      <c r="E7" s="8">
        <v>7.4020000000000001</v>
      </c>
      <c r="F7" s="8">
        <v>2.48</v>
      </c>
      <c r="G7" s="8">
        <v>75.7</v>
      </c>
    </row>
    <row r="8" spans="1:7">
      <c r="B8" s="7" t="s">
        <v>26</v>
      </c>
      <c r="C8" s="8">
        <v>61.511035560000003</v>
      </c>
      <c r="D8" s="8">
        <v>3.36</v>
      </c>
      <c r="E8" s="8">
        <v>0.60424999999999995</v>
      </c>
      <c r="F8" s="8">
        <v>5.0000000000000001E-3</v>
      </c>
      <c r="G8" s="8">
        <v>65.480285559999999</v>
      </c>
    </row>
    <row r="9" spans="1:7">
      <c r="B9" s="7" t="s">
        <v>22</v>
      </c>
      <c r="C9" s="8">
        <v>32.832444170000002</v>
      </c>
      <c r="D9" s="8">
        <v>3.56</v>
      </c>
      <c r="E9" s="8">
        <v>0.90300000000000002</v>
      </c>
      <c r="F9" s="8">
        <v>7.5</v>
      </c>
      <c r="G9" s="8">
        <v>44.795444170000003</v>
      </c>
    </row>
    <row r="10" spans="1:7">
      <c r="B10" s="7" t="s">
        <v>17</v>
      </c>
      <c r="C10" s="8">
        <v>1.870876032</v>
      </c>
      <c r="D10" s="8">
        <v>0</v>
      </c>
      <c r="E10" s="8">
        <v>34.75</v>
      </c>
      <c r="F10" s="8">
        <v>0</v>
      </c>
      <c r="G10" s="8">
        <v>36.620876031999998</v>
      </c>
    </row>
    <row r="11" spans="1:7">
      <c r="B11" s="7" t="s">
        <v>30</v>
      </c>
      <c r="C11" s="8">
        <v>20.60379095</v>
      </c>
      <c r="D11" s="8">
        <v>8.0649999999999995</v>
      </c>
      <c r="E11" s="8">
        <v>0.09</v>
      </c>
      <c r="F11" s="8">
        <v>1.0999999999999999E-2</v>
      </c>
      <c r="G11" s="8">
        <v>28.769790950000001</v>
      </c>
    </row>
    <row r="12" spans="1:7">
      <c r="B12" s="7" t="s">
        <v>35</v>
      </c>
      <c r="C12" s="8">
        <v>26.281064170000001</v>
      </c>
      <c r="D12" s="8">
        <v>5.5E-2</v>
      </c>
      <c r="E12" s="8">
        <v>0.03</v>
      </c>
      <c r="F12" s="15">
        <v>3.0300000000000001E-2</v>
      </c>
      <c r="G12" s="8">
        <v>26.396364170000002</v>
      </c>
    </row>
    <row r="13" spans="1:7">
      <c r="B13" s="7" t="s">
        <v>38</v>
      </c>
      <c r="C13" s="8">
        <v>21.50825717</v>
      </c>
      <c r="D13" s="8">
        <v>0.14000000000000001</v>
      </c>
      <c r="E13" s="8">
        <v>6.4000000000000003E-3</v>
      </c>
      <c r="F13" s="15">
        <v>0.61</v>
      </c>
      <c r="G13" s="8">
        <v>22.26465717</v>
      </c>
    </row>
    <row r="14" spans="1:7">
      <c r="B14" s="7" t="s">
        <v>20</v>
      </c>
      <c r="C14" s="8">
        <v>5.1863237040000003</v>
      </c>
      <c r="D14" s="8">
        <v>7.5999999999999998E-2</v>
      </c>
      <c r="E14" s="8">
        <v>1.94</v>
      </c>
      <c r="F14" s="15">
        <v>7.06</v>
      </c>
      <c r="G14" s="8">
        <v>14.262323704</v>
      </c>
    </row>
    <row r="15" spans="1:7">
      <c r="B15" s="7" t="s">
        <v>25</v>
      </c>
      <c r="C15" s="8">
        <v>12.00915943</v>
      </c>
      <c r="D15" s="8">
        <v>1.2</v>
      </c>
      <c r="E15" s="8">
        <v>0.8024</v>
      </c>
      <c r="F15" s="8">
        <v>0</v>
      </c>
      <c r="G15" s="8">
        <v>14.01155943</v>
      </c>
    </row>
    <row r="16" spans="1:7">
      <c r="B16" s="7" t="s">
        <v>28</v>
      </c>
      <c r="C16" s="8">
        <v>9.7907749430000006</v>
      </c>
      <c r="D16" s="8">
        <v>2.7829999999999999</v>
      </c>
      <c r="E16" s="8">
        <v>0.3</v>
      </c>
      <c r="F16" s="8">
        <v>0.20250000000000001</v>
      </c>
      <c r="G16" s="8">
        <v>13.076274943000001</v>
      </c>
    </row>
    <row r="17" spans="2:7">
      <c r="B17" s="7" t="s">
        <v>37</v>
      </c>
      <c r="C17" s="8">
        <v>12.7227677</v>
      </c>
      <c r="D17" s="8">
        <v>5.7000000000000002E-3</v>
      </c>
      <c r="E17" s="8">
        <v>1.7999999999999999E-2</v>
      </c>
      <c r="F17" s="8">
        <v>2.1499999999999998E-2</v>
      </c>
      <c r="G17" s="8">
        <v>12.7679677</v>
      </c>
    </row>
    <row r="18" spans="2:7">
      <c r="B18" s="7" t="s">
        <v>23</v>
      </c>
      <c r="C18" s="8">
        <v>9.1810574920000008</v>
      </c>
      <c r="D18" s="8">
        <v>0.38700000000000001</v>
      </c>
      <c r="E18" s="8">
        <v>0.86360000000000003</v>
      </c>
      <c r="F18" s="8">
        <v>1.9413</v>
      </c>
      <c r="G18" s="8">
        <v>12.372957492000001</v>
      </c>
    </row>
    <row r="19" spans="2:7">
      <c r="B19" s="7" t="s">
        <v>64</v>
      </c>
      <c r="C19" s="8">
        <v>11.780539689999999</v>
      </c>
      <c r="D19" s="8">
        <v>0.18</v>
      </c>
      <c r="E19" s="8">
        <v>0</v>
      </c>
      <c r="F19" s="8">
        <v>0.1</v>
      </c>
      <c r="G19" s="8">
        <v>12.060539689999999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30" zoomScaleNormal="130" workbookViewId="0">
      <selection activeCell="C20" sqref="C20:F20"/>
    </sheetView>
  </sheetViews>
  <sheetFormatPr defaultColWidth="9.109375" defaultRowHeight="14.4"/>
  <cols>
    <col min="1" max="1" width="9.109375" style="1"/>
    <col min="2" max="2" width="14.88671875" style="1" customWidth="1"/>
    <col min="3" max="3" width="18.88671875" style="1" customWidth="1"/>
    <col min="4" max="6" width="10.88671875" style="1" bestFit="1" customWidth="1"/>
    <col min="7" max="7" width="19.33203125" style="1" customWidth="1"/>
    <col min="8" max="16384" width="9.109375" style="1"/>
  </cols>
  <sheetData>
    <row r="1" spans="1:7" s="3" customFormat="1">
      <c r="A1" s="3" t="s">
        <v>197</v>
      </c>
    </row>
    <row r="3" spans="1:7" ht="28.8">
      <c r="B3" s="77" t="s">
        <v>82</v>
      </c>
      <c r="C3" s="53" t="s">
        <v>166</v>
      </c>
      <c r="D3" s="53" t="s">
        <v>69</v>
      </c>
      <c r="E3" s="53" t="s">
        <v>70</v>
      </c>
      <c r="F3" s="53" t="s">
        <v>167</v>
      </c>
      <c r="G3" s="5" t="s">
        <v>168</v>
      </c>
    </row>
    <row r="4" spans="1:7">
      <c r="B4" s="7" t="s">
        <v>27</v>
      </c>
      <c r="C4" s="8">
        <v>13.937284738784125</v>
      </c>
      <c r="D4" s="8">
        <v>0.86599999999999999</v>
      </c>
      <c r="E4" s="8">
        <v>0.42899999999999999</v>
      </c>
      <c r="F4" s="8">
        <v>0</v>
      </c>
      <c r="G4" s="8">
        <v>15.232284738784125</v>
      </c>
    </row>
    <row r="5" spans="1:7">
      <c r="B5" s="7" t="s">
        <v>25</v>
      </c>
      <c r="C5" s="8">
        <v>10.580372635106524</v>
      </c>
      <c r="D5" s="8">
        <v>1.204</v>
      </c>
      <c r="E5" s="8">
        <v>0.8024</v>
      </c>
      <c r="F5" s="8">
        <v>0</v>
      </c>
      <c r="G5" s="8">
        <v>12.586772635106525</v>
      </c>
    </row>
    <row r="6" spans="1:7">
      <c r="B6" s="7" t="s">
        <v>19</v>
      </c>
      <c r="C6" s="8">
        <v>9.9130582297759737</v>
      </c>
      <c r="D6" s="8">
        <v>2.4E-2</v>
      </c>
      <c r="E6" s="15">
        <v>2E-3</v>
      </c>
      <c r="F6" s="8">
        <v>2.48</v>
      </c>
      <c r="G6" s="8">
        <v>12.4</v>
      </c>
    </row>
    <row r="7" spans="1:7">
      <c r="B7" s="7" t="s">
        <v>21</v>
      </c>
      <c r="C7" s="8">
        <v>7.9888902851826433</v>
      </c>
      <c r="D7" s="8">
        <v>0.42199999999999999</v>
      </c>
      <c r="E7" s="8">
        <v>0.99149999999999994</v>
      </c>
      <c r="F7" s="8">
        <v>0.66500000000000004</v>
      </c>
      <c r="G7" s="8">
        <v>10.067390285182643</v>
      </c>
    </row>
    <row r="8" spans="1:7">
      <c r="B8" s="7" t="s">
        <v>28</v>
      </c>
      <c r="C8" s="8">
        <v>8.6657749423910353</v>
      </c>
      <c r="D8" s="8">
        <v>6.5000000000000002E-2</v>
      </c>
      <c r="E8" s="8">
        <v>0.3</v>
      </c>
      <c r="F8" s="8">
        <v>0.20250000000000001</v>
      </c>
      <c r="G8" s="8">
        <v>9.2332749423910361</v>
      </c>
    </row>
    <row r="9" spans="1:7">
      <c r="B9" s="7" t="s">
        <v>22</v>
      </c>
      <c r="C9" s="8">
        <v>8.540244168619898</v>
      </c>
      <c r="D9" s="8">
        <v>0.13</v>
      </c>
      <c r="E9" s="8">
        <v>3.0000000000000001E-3</v>
      </c>
      <c r="F9" s="8">
        <v>0</v>
      </c>
      <c r="G9" s="8">
        <v>8.6732441686198989</v>
      </c>
    </row>
    <row r="10" spans="1:7">
      <c r="B10" s="7" t="s">
        <v>18</v>
      </c>
      <c r="C10" s="8">
        <v>8.0559892314264658</v>
      </c>
      <c r="D10" s="8">
        <v>0.23799999999999999</v>
      </c>
      <c r="E10" s="8">
        <v>0.16600000000000001</v>
      </c>
      <c r="F10" s="8">
        <v>0.14299999999999999</v>
      </c>
      <c r="G10" s="8">
        <v>8.6029892314264664</v>
      </c>
    </row>
    <row r="11" spans="1:7">
      <c r="B11" s="7" t="s">
        <v>35</v>
      </c>
      <c r="C11" s="8">
        <v>8.3810641657233091</v>
      </c>
      <c r="D11" s="8">
        <v>5.5E-2</v>
      </c>
      <c r="E11" s="8">
        <v>0.03</v>
      </c>
      <c r="F11" s="8">
        <v>3.0300000000000001E-2</v>
      </c>
      <c r="G11" s="8">
        <v>8.4963641657233087</v>
      </c>
    </row>
    <row r="12" spans="1:7">
      <c r="B12" s="7" t="s">
        <v>23</v>
      </c>
      <c r="C12" s="8">
        <v>5.031057491853355</v>
      </c>
      <c r="D12" s="8">
        <v>0.374</v>
      </c>
      <c r="E12" s="8">
        <v>0.86360000000000003</v>
      </c>
      <c r="F12" s="8">
        <v>0.84129999999999994</v>
      </c>
      <c r="G12" s="8">
        <v>7.1099574918533541</v>
      </c>
    </row>
    <row r="13" spans="1:7">
      <c r="B13" s="7" t="s">
        <v>29</v>
      </c>
      <c r="C13" s="8">
        <v>3.8908190529984177</v>
      </c>
      <c r="D13" s="8">
        <v>0.15</v>
      </c>
      <c r="E13" s="8">
        <v>0.25</v>
      </c>
      <c r="F13" s="8">
        <v>1.24E-2</v>
      </c>
      <c r="G13" s="8">
        <v>4.3032190529984184</v>
      </c>
    </row>
    <row r="14" spans="1:7">
      <c r="B14" s="7" t="s">
        <v>26</v>
      </c>
      <c r="C14" s="8">
        <v>4.0510355587782874</v>
      </c>
      <c r="D14" s="8">
        <v>0</v>
      </c>
      <c r="E14" s="8">
        <v>4.2500000000000003E-3</v>
      </c>
      <c r="F14" s="8">
        <v>5.0000000000000001E-3</v>
      </c>
      <c r="G14" s="8">
        <v>4.0602855587782871</v>
      </c>
    </row>
    <row r="15" spans="1:7">
      <c r="B15" s="7" t="s">
        <v>36</v>
      </c>
      <c r="C15" s="8">
        <v>3.7316574470057007</v>
      </c>
      <c r="D15" s="8">
        <v>0.08</v>
      </c>
      <c r="E15" s="8">
        <v>2.4E-2</v>
      </c>
      <c r="F15" s="8">
        <v>0.01</v>
      </c>
      <c r="G15" s="8">
        <v>3.8456574470057006</v>
      </c>
    </row>
    <row r="16" spans="1:7">
      <c r="B16" s="7" t="s">
        <v>39</v>
      </c>
      <c r="C16" s="8">
        <v>2.6723646185806595</v>
      </c>
      <c r="D16" s="15">
        <v>5.0000000000000001E-3</v>
      </c>
      <c r="E16" s="15">
        <v>6.0000000000000001E-3</v>
      </c>
      <c r="F16" s="15">
        <v>7.0000000000000001E-3</v>
      </c>
      <c r="G16" s="8">
        <v>2.6903646185806593</v>
      </c>
    </row>
    <row r="17" spans="2:7">
      <c r="B17" s="7" t="s">
        <v>58</v>
      </c>
      <c r="C17" s="8">
        <v>2.6068986199272399</v>
      </c>
      <c r="D17" s="8">
        <v>5.8000000000000003E-2</v>
      </c>
      <c r="E17" s="8">
        <v>0</v>
      </c>
      <c r="F17" s="8">
        <v>0</v>
      </c>
      <c r="G17" s="8">
        <v>2.6648986199272398</v>
      </c>
    </row>
    <row r="18" spans="2:7">
      <c r="B18" s="7" t="s">
        <v>50</v>
      </c>
      <c r="C18" s="8">
        <v>2.5712605776609245</v>
      </c>
      <c r="D18" s="8">
        <v>0.01</v>
      </c>
      <c r="E18" s="15">
        <v>0</v>
      </c>
      <c r="F18" s="8">
        <v>0</v>
      </c>
      <c r="G18" s="8">
        <v>2.5812605776609243</v>
      </c>
    </row>
    <row r="19" spans="2:7">
      <c r="B19" s="7" t="s">
        <v>66</v>
      </c>
      <c r="C19" s="8">
        <v>2.5483073746044367</v>
      </c>
      <c r="D19" s="8">
        <v>0</v>
      </c>
      <c r="E19" s="8">
        <v>0</v>
      </c>
      <c r="F19" s="8">
        <v>0</v>
      </c>
      <c r="G19" s="8">
        <v>2.5483073746044367</v>
      </c>
    </row>
    <row r="20" spans="2:7">
      <c r="B20" s="7" t="s">
        <v>38</v>
      </c>
      <c r="C20" s="8">
        <v>2.2652571751161075</v>
      </c>
      <c r="D20" s="8">
        <v>0.16200000000000001</v>
      </c>
      <c r="E20" s="8">
        <v>6.4000000000000003E-3</v>
      </c>
      <c r="F20" s="16">
        <v>0.01</v>
      </c>
      <c r="G20" s="8">
        <v>2.4436571751161074</v>
      </c>
    </row>
    <row r="21" spans="2:7">
      <c r="B21" s="7" t="s">
        <v>42</v>
      </c>
      <c r="C21" s="8">
        <v>2.3184862727811733</v>
      </c>
      <c r="D21" s="8">
        <v>1.9E-2</v>
      </c>
      <c r="E21" s="15">
        <v>0</v>
      </c>
      <c r="F21" s="8">
        <v>2.3999999999999998E-3</v>
      </c>
      <c r="G21" s="8">
        <v>2.3398862727811736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30" zoomScaleNormal="130" workbookViewId="0">
      <selection activeCell="F23" sqref="F23"/>
    </sheetView>
  </sheetViews>
  <sheetFormatPr defaultColWidth="9.109375" defaultRowHeight="14.4"/>
  <cols>
    <col min="1" max="1" width="9.109375" style="1"/>
    <col min="2" max="2" width="6.44140625" style="1" customWidth="1"/>
    <col min="3" max="6" width="19" style="1" customWidth="1"/>
    <col min="7" max="14" width="5.44140625" style="1" bestFit="1" customWidth="1"/>
    <col min="15" max="15" width="5.6640625" style="1" customWidth="1"/>
    <col min="16" max="16384" width="9.109375" style="1"/>
  </cols>
  <sheetData>
    <row r="1" spans="1:6" s="3" customFormat="1">
      <c r="A1" s="3" t="s">
        <v>201</v>
      </c>
    </row>
    <row r="3" spans="1:6" ht="28.8">
      <c r="B3" s="94" t="s">
        <v>0</v>
      </c>
      <c r="C3" s="53" t="s">
        <v>170</v>
      </c>
      <c r="D3" s="53" t="s">
        <v>171</v>
      </c>
      <c r="E3" s="53" t="s">
        <v>172</v>
      </c>
      <c r="F3" s="53" t="s">
        <v>135</v>
      </c>
    </row>
    <row r="4" spans="1:6">
      <c r="B4" s="9">
        <v>2003</v>
      </c>
      <c r="C4" s="8">
        <v>0.96</v>
      </c>
      <c r="D4" s="8">
        <v>0.64</v>
      </c>
      <c r="E4" s="8">
        <v>2.56</v>
      </c>
      <c r="F4" s="8">
        <v>0</v>
      </c>
    </row>
    <row r="5" spans="1:6">
      <c r="B5" s="9">
        <v>2004</v>
      </c>
      <c r="C5" s="8">
        <v>1.4633999999999998</v>
      </c>
      <c r="D5" s="8">
        <v>0.97560000000000002</v>
      </c>
      <c r="E5" s="8">
        <v>3.9024000000000001</v>
      </c>
      <c r="F5" s="8">
        <v>0</v>
      </c>
    </row>
    <row r="6" spans="1:6">
      <c r="B6" s="9">
        <v>2005</v>
      </c>
      <c r="C6" s="8">
        <v>0.98550000000000004</v>
      </c>
      <c r="D6" s="8">
        <v>0.65700000000000003</v>
      </c>
      <c r="E6" s="8">
        <v>2.6280000000000001</v>
      </c>
      <c r="F6" s="8">
        <v>0</v>
      </c>
    </row>
    <row r="7" spans="1:6">
      <c r="B7" s="9">
        <v>2006</v>
      </c>
      <c r="C7" s="8">
        <v>3.35</v>
      </c>
      <c r="D7" s="8">
        <v>1.4649799999999977</v>
      </c>
      <c r="E7" s="8">
        <v>7.1</v>
      </c>
      <c r="F7" s="8">
        <v>0</v>
      </c>
    </row>
    <row r="8" spans="1:6">
      <c r="B8" s="9">
        <v>2007</v>
      </c>
      <c r="C8" s="8">
        <v>4.3</v>
      </c>
      <c r="D8" s="8">
        <v>1.0782299999999996</v>
      </c>
      <c r="E8" s="8">
        <v>8.67</v>
      </c>
      <c r="F8" s="8">
        <v>0</v>
      </c>
    </row>
    <row r="9" spans="1:6">
      <c r="B9" s="9">
        <v>2008</v>
      </c>
      <c r="C9" s="8">
        <v>5</v>
      </c>
      <c r="D9" s="8">
        <v>4.374200000000001</v>
      </c>
      <c r="E9" s="8">
        <v>13</v>
      </c>
      <c r="F9" s="8">
        <v>0</v>
      </c>
    </row>
    <row r="10" spans="1:6">
      <c r="B10" s="9">
        <v>2009</v>
      </c>
      <c r="C10" s="8">
        <v>9.7949999999999999</v>
      </c>
      <c r="D10" s="8">
        <v>3.575199999999997</v>
      </c>
      <c r="E10" s="8">
        <v>16.8</v>
      </c>
      <c r="F10" s="8">
        <v>0</v>
      </c>
    </row>
    <row r="11" spans="1:6">
      <c r="B11" s="9">
        <v>2010</v>
      </c>
      <c r="C11" s="8">
        <v>7.8479999999999999</v>
      </c>
      <c r="D11" s="8">
        <v>4.3612299999999999</v>
      </c>
      <c r="E11" s="8">
        <v>19.2</v>
      </c>
      <c r="F11" s="8">
        <v>0</v>
      </c>
    </row>
    <row r="12" spans="1:6">
      <c r="B12" s="9">
        <v>2011</v>
      </c>
      <c r="C12" s="8">
        <v>17.739999999999998</v>
      </c>
      <c r="D12" s="8">
        <v>3.758</v>
      </c>
      <c r="E12" s="8">
        <v>15.2</v>
      </c>
      <c r="F12" s="8">
        <v>0</v>
      </c>
    </row>
    <row r="13" spans="1:6">
      <c r="B13" s="9">
        <v>2012</v>
      </c>
      <c r="C13" s="8">
        <v>8.0090000000000003</v>
      </c>
      <c r="D13" s="8">
        <v>2.6179999999999999</v>
      </c>
      <c r="E13" s="8">
        <v>6.2709999999999999</v>
      </c>
      <c r="F13" s="8">
        <v>9.5649999999999995</v>
      </c>
    </row>
    <row r="14" spans="1:6">
      <c r="B14" s="9">
        <v>2013</v>
      </c>
      <c r="C14" s="8">
        <v>13.6</v>
      </c>
      <c r="D14" s="8">
        <v>0.68</v>
      </c>
      <c r="E14" s="8">
        <v>4.3</v>
      </c>
      <c r="F14" s="8">
        <v>0.625</v>
      </c>
    </row>
    <row r="15" spans="1:6">
      <c r="B15" s="9">
        <v>2014</v>
      </c>
      <c r="C15" s="8">
        <v>11.2</v>
      </c>
      <c r="D15" s="8">
        <v>0.65</v>
      </c>
      <c r="E15" s="8">
        <v>2.1</v>
      </c>
      <c r="F15" s="8">
        <v>0.9</v>
      </c>
    </row>
    <row r="16" spans="1:6">
      <c r="B16" s="9">
        <v>2015</v>
      </c>
      <c r="C16" s="8">
        <v>21.5</v>
      </c>
      <c r="D16" s="8">
        <v>0.02</v>
      </c>
      <c r="E16" s="8">
        <v>4.3</v>
      </c>
      <c r="F16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30" zoomScaleNormal="130" workbookViewId="0">
      <selection activeCell="E22" sqref="E22"/>
    </sheetView>
  </sheetViews>
  <sheetFormatPr defaultColWidth="9.109375" defaultRowHeight="14.4"/>
  <cols>
    <col min="1" max="2" width="9.109375" style="1"/>
    <col min="3" max="3" width="33.88671875" style="1" bestFit="1" customWidth="1"/>
    <col min="4" max="16384" width="9.109375" style="1"/>
  </cols>
  <sheetData>
    <row r="1" spans="1:3" s="3" customFormat="1">
      <c r="A1" s="3" t="s">
        <v>202</v>
      </c>
    </row>
    <row r="3" spans="1:3">
      <c r="B3" s="97"/>
      <c r="C3" s="7" t="s">
        <v>176</v>
      </c>
    </row>
    <row r="4" spans="1:3">
      <c r="B4" s="7" t="s">
        <v>174</v>
      </c>
      <c r="C4" s="95">
        <v>33.701900000000002</v>
      </c>
    </row>
    <row r="5" spans="1:3">
      <c r="B5" s="7" t="s">
        <v>175</v>
      </c>
      <c r="C5" s="96">
        <v>90.986840000000001</v>
      </c>
    </row>
    <row r="7" spans="1:3">
      <c r="B7" s="97"/>
      <c r="C7" s="7" t="s">
        <v>177</v>
      </c>
    </row>
    <row r="8" spans="1:3">
      <c r="B8" s="7" t="s">
        <v>174</v>
      </c>
      <c r="C8" s="95">
        <v>72.048999999999992</v>
      </c>
    </row>
    <row r="9" spans="1:3">
      <c r="B9" s="7" t="s">
        <v>175</v>
      </c>
      <c r="C9" s="96">
        <v>50.988499999999995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130" zoomScaleNormal="130" workbookViewId="0">
      <selection activeCell="D15" sqref="D15"/>
    </sheetView>
  </sheetViews>
  <sheetFormatPr defaultColWidth="9.109375" defaultRowHeight="14.4"/>
  <cols>
    <col min="1" max="1" width="9.109375" style="1"/>
    <col min="2" max="2" width="29.109375" style="1" customWidth="1"/>
    <col min="3" max="16384" width="9.109375" style="1"/>
  </cols>
  <sheetData>
    <row r="1" spans="1:2" s="3" customFormat="1">
      <c r="A1" s="3" t="s">
        <v>203</v>
      </c>
    </row>
    <row r="3" spans="1:2">
      <c r="B3" s="7" t="s">
        <v>231</v>
      </c>
    </row>
    <row r="4" spans="1:2">
      <c r="B4" s="27" t="s">
        <v>72</v>
      </c>
    </row>
    <row r="5" spans="1:2">
      <c r="B5" s="27" t="s">
        <v>139</v>
      </c>
    </row>
    <row r="6" spans="1:2">
      <c r="B6" s="27" t="s">
        <v>78</v>
      </c>
    </row>
    <row r="7" spans="1:2">
      <c r="B7" s="7" t="s">
        <v>230</v>
      </c>
    </row>
    <row r="8" spans="1:2">
      <c r="B8" s="27" t="s">
        <v>140</v>
      </c>
    </row>
    <row r="9" spans="1:2">
      <c r="B9" s="28" t="s">
        <v>141</v>
      </c>
    </row>
    <row r="10" spans="1:2">
      <c r="B10" s="27" t="s">
        <v>76</v>
      </c>
    </row>
    <row r="11" spans="1:2">
      <c r="B11" s="27" t="s">
        <v>73</v>
      </c>
    </row>
    <row r="12" spans="1:2">
      <c r="B12" s="27" t="s">
        <v>142</v>
      </c>
    </row>
    <row r="13" spans="1:2">
      <c r="B13" s="7" t="s">
        <v>229</v>
      </c>
    </row>
    <row r="14" spans="1:2">
      <c r="B14" s="27" t="s">
        <v>77</v>
      </c>
    </row>
    <row r="15" spans="1:2">
      <c r="B15" s="27" t="s">
        <v>74</v>
      </c>
    </row>
    <row r="16" spans="1:2">
      <c r="B16" s="27" t="s">
        <v>143</v>
      </c>
    </row>
    <row r="17" spans="2:2">
      <c r="B17" s="27" t="s">
        <v>75</v>
      </c>
    </row>
    <row r="18" spans="2:2">
      <c r="B18" s="27" t="s">
        <v>144</v>
      </c>
    </row>
    <row r="19" spans="2:2">
      <c r="B19" s="27" t="s">
        <v>145</v>
      </c>
    </row>
  </sheetData>
  <sortState ref="B4:B16">
    <sortCondition ref="B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Figure_Key</vt:lpstr>
      <vt:lpstr>Figure_1</vt:lpstr>
      <vt:lpstr>Figure_2</vt:lpstr>
      <vt:lpstr>Figure_3</vt:lpstr>
      <vt:lpstr>Figure_4</vt:lpstr>
      <vt:lpstr>Figure_5</vt:lpstr>
      <vt:lpstr>Figure_6</vt:lpstr>
      <vt:lpstr>Figure_7</vt:lpstr>
      <vt:lpstr>Figure_8</vt:lpstr>
      <vt:lpstr>Figure_9</vt:lpstr>
      <vt:lpstr>Figure_10</vt:lpstr>
      <vt:lpstr>Figure_11</vt:lpstr>
      <vt:lpstr>Figure_12</vt:lpstr>
      <vt:lpstr>Figure_13</vt:lpstr>
      <vt:lpstr>Figure_14</vt:lpstr>
      <vt:lpstr>Figure_15</vt:lpstr>
      <vt:lpstr>Figure_16</vt:lpstr>
      <vt:lpstr>Figure_17</vt:lpstr>
      <vt:lpstr>Figure_18</vt:lpstr>
      <vt:lpstr>Figure_19</vt:lpstr>
      <vt:lpstr>Figure_20</vt:lpstr>
      <vt:lpstr>Figure_21</vt:lpstr>
      <vt:lpstr>Figure_22</vt:lpstr>
      <vt:lpstr>Figure_23</vt:lpstr>
      <vt:lpstr>Figure_24</vt:lpstr>
      <vt:lpstr>Figure_25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PNNL-SLM</dc:creator>
  <cp:lastModifiedBy>Alice Orrell</cp:lastModifiedBy>
  <dcterms:created xsi:type="dcterms:W3CDTF">2015-06-22T23:47:06Z</dcterms:created>
  <dcterms:modified xsi:type="dcterms:W3CDTF">2016-08-04T22:09:54Z</dcterms:modified>
</cp:coreProperties>
</file>