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<sst xmlns="http://schemas.openxmlformats.org/spreadsheetml/2006/main" count="44" uniqueCount="26">
  <si>
    <t>Physics 221  Faraday's Law of Induction</t>
  </si>
  <si>
    <t>Induction wand turns</t>
  </si>
  <si>
    <t>coil diameter outer</t>
  </si>
  <si>
    <t>cm</t>
  </si>
  <si>
    <t>coil diameter inner</t>
  </si>
  <si>
    <t>magnetic field</t>
  </si>
  <si>
    <t>dot to the left</t>
  </si>
  <si>
    <t>Tesla</t>
  </si>
  <si>
    <t>flipped mag field</t>
  </si>
  <si>
    <t>Trials for Positive magnetic field</t>
  </si>
  <si>
    <t>Angle of Release</t>
  </si>
  <si>
    <t>Average EMF (V)</t>
  </si>
  <si>
    <t>delta t (s)</t>
  </si>
  <si>
    <t>delta B (T)</t>
  </si>
  <si>
    <t>avg EMF (eq 4)</t>
  </si>
  <si>
    <t>% Error</t>
  </si>
  <si>
    <t xml:space="preserve">15 deg </t>
  </si>
  <si>
    <t>Mean voltage (v)</t>
  </si>
  <si>
    <t>T initial (s)</t>
  </si>
  <si>
    <t>T final (s)</t>
  </si>
  <si>
    <t>change in t</t>
  </si>
  <si>
    <t>25 deg</t>
  </si>
  <si>
    <t>35 deg</t>
  </si>
  <si>
    <t>45 deg</t>
  </si>
  <si>
    <t>55 deg</t>
  </si>
  <si>
    <t>65 deg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</si>
</sst>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color theme="1"/>
      <name val="Times New Roman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2" numFmtId="0" xfId="0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2" fillId="0" fontId="2" numFmtId="0" xfId="0" applyBorder="1" applyFont="1"/>
    <xf borderId="4" fillId="0" fontId="2" numFmtId="0" xfId="0" applyBorder="1" applyFont="1"/>
    <xf borderId="5" fillId="0" fontId="3" numFmtId="0" xfId="0" applyAlignment="1" applyBorder="1" applyFont="1">
      <alignment readingOrder="0"/>
    </xf>
    <xf borderId="5" fillId="0" fontId="2" numFmtId="0" xfId="0" applyBorder="1" applyFont="1"/>
    <xf borderId="0" fillId="0" fontId="2" numFmtId="0" xfId="0" applyAlignment="1" applyFont="1">
      <alignment readingOrder="0"/>
    </xf>
    <xf borderId="6" fillId="0" fontId="2" numFmtId="0" xfId="0" applyBorder="1" applyFont="1"/>
    <xf borderId="3" fillId="0" fontId="3" numFmtId="0" xfId="0" applyAlignment="1" applyBorder="1" applyFont="1">
      <alignment readingOrder="0"/>
    </xf>
    <xf borderId="3" fillId="0" fontId="2" numFmtId="0" xfId="0" applyBorder="1" applyFont="1"/>
    <xf borderId="5" fillId="0" fontId="2" numFmtId="0" xfId="0" applyAlignment="1" applyBorder="1" applyFont="1">
      <alignment readingOrder="0"/>
    </xf>
    <xf borderId="7" fillId="0" fontId="2" numFmtId="0" xfId="0" applyBorder="1" applyFont="1"/>
    <xf borderId="5" fillId="0" fontId="3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Border="1" applyFont="1"/>
    <xf borderId="10" fillId="0" fontId="2" numFmtId="0" xfId="0" applyBorder="1" applyFont="1"/>
    <xf borderId="8" fillId="0" fontId="3" numFmtId="0" xfId="0" applyAlignment="1" applyBorder="1" applyFont="1">
      <alignment readingOrder="0"/>
    </xf>
    <xf borderId="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6" width="11.57"/>
    <col customWidth="1" min="11" max="11" width="16.0"/>
  </cols>
  <sheetData>
    <row r="1" ht="12.75" customHeight="1">
      <c r="A1" s="1" t="s">
        <v>0</v>
      </c>
    </row>
    <row r="2" ht="12.75" customHeight="1">
      <c r="A2" s="1" t="s">
        <v>1</v>
      </c>
      <c r="C2" s="2"/>
    </row>
    <row r="3" ht="12.75" customHeight="1">
      <c r="A3" s="1">
        <v>200.0</v>
      </c>
      <c r="B3" s="2"/>
      <c r="C3" s="2"/>
    </row>
    <row r="4" ht="12.75" customHeight="1">
      <c r="A4" s="1" t="s">
        <v>2</v>
      </c>
      <c r="B4" s="3">
        <v>3.1</v>
      </c>
      <c r="C4" s="3" t="s">
        <v>3</v>
      </c>
    </row>
    <row r="5" ht="12.75" customHeight="1">
      <c r="A5" s="1" t="s">
        <v>4</v>
      </c>
      <c r="B5" s="3">
        <v>1.9</v>
      </c>
      <c r="C5" s="3" t="s">
        <v>3</v>
      </c>
    </row>
    <row r="6" ht="12.75" customHeight="1">
      <c r="A6" s="1"/>
      <c r="B6" s="2"/>
      <c r="C6" s="2"/>
    </row>
    <row r="7" ht="12.75" customHeight="1">
      <c r="A7" s="1" t="s">
        <v>5</v>
      </c>
      <c r="B7" s="1" t="s">
        <v>6</v>
      </c>
      <c r="C7" s="1" t="s">
        <v>7</v>
      </c>
    </row>
    <row r="8" ht="12.75" customHeight="1">
      <c r="A8" s="1">
        <v>0.0698</v>
      </c>
      <c r="B8" s="1">
        <v>0.07010000000000001</v>
      </c>
      <c r="C8" s="1">
        <v>0.0699</v>
      </c>
      <c r="E8" s="4">
        <f>(B8-A8)</f>
        <v>0.0003</v>
      </c>
    </row>
    <row r="9" ht="12.75" customHeight="1">
      <c r="A9" s="1" t="s">
        <v>8</v>
      </c>
      <c r="B9" s="1" t="s">
        <v>6</v>
      </c>
      <c r="C9" s="1" t="s">
        <v>7</v>
      </c>
    </row>
    <row r="10" ht="12.75" customHeight="1">
      <c r="A10" s="1">
        <v>-0.06760000000000001</v>
      </c>
      <c r="B10" s="2">
        <v>-0.0673</v>
      </c>
      <c r="C10" s="2">
        <v>-0.0675</v>
      </c>
      <c r="E10" s="4">
        <f>(B10-A10)</f>
        <v>0.0003</v>
      </c>
    </row>
    <row r="11" ht="12.75" customHeight="1">
      <c r="A11" s="1" t="s">
        <v>9</v>
      </c>
      <c r="C11" s="2"/>
      <c r="G11" s="5" t="s">
        <v>10</v>
      </c>
      <c r="H11" s="5" t="s">
        <v>11</v>
      </c>
      <c r="I11" s="5" t="s">
        <v>12</v>
      </c>
      <c r="J11" s="6" t="s">
        <v>13</v>
      </c>
      <c r="K11" s="7" t="s">
        <v>14</v>
      </c>
      <c r="L11" s="7" t="s">
        <v>15</v>
      </c>
    </row>
    <row r="12" ht="12.75" customHeight="1">
      <c r="A12" s="1" t="s">
        <v>16</v>
      </c>
      <c r="B12" s="2"/>
      <c r="C12" s="2"/>
      <c r="G12" s="8">
        <v>15.0</v>
      </c>
      <c r="H12" s="9">
        <v>0.031</v>
      </c>
      <c r="I12" s="10">
        <v>0.22499999999999964</v>
      </c>
      <c r="J12" s="11">
        <v>0.0699</v>
      </c>
      <c r="K12" s="12">
        <f t="shared" ref="K12:K29" si="1">(-200*PI()*POW(0.0125,2)*J12)/I12</f>
        <v>-0.03049962868</v>
      </c>
      <c r="L12" s="9">
        <f t="shared" ref="L12:L29" si="2">(ABS(H12-ABS(K12))/ABS(K12))*100</f>
        <v>1.640581683</v>
      </c>
    </row>
    <row r="13" ht="12.75" customHeight="1">
      <c r="A13" s="1" t="s">
        <v>17</v>
      </c>
      <c r="B13" s="1" t="s">
        <v>18</v>
      </c>
      <c r="C13" s="1" t="s">
        <v>19</v>
      </c>
      <c r="D13" s="13" t="s">
        <v>20</v>
      </c>
      <c r="G13" s="8">
        <v>15.0</v>
      </c>
      <c r="H13" s="14">
        <v>0.037</v>
      </c>
      <c r="I13" s="10">
        <v>0.21999999999999975</v>
      </c>
      <c r="J13" s="15">
        <v>0.0699</v>
      </c>
      <c r="K13" s="16">
        <f t="shared" si="1"/>
        <v>-0.03119280206</v>
      </c>
      <c r="L13" s="14">
        <f t="shared" si="2"/>
        <v>18.61710895</v>
      </c>
    </row>
    <row r="14" ht="12.75" customHeight="1">
      <c r="A14" s="1">
        <v>0.031</v>
      </c>
      <c r="B14" s="1">
        <v>4.42</v>
      </c>
      <c r="C14" s="1">
        <v>4.645</v>
      </c>
      <c r="D14" s="4">
        <f t="shared" ref="D14:D16" si="3">(C14-B14)</f>
        <v>0.225</v>
      </c>
      <c r="G14" s="8">
        <v>15.0</v>
      </c>
      <c r="H14" s="14">
        <v>0.04</v>
      </c>
      <c r="I14" s="10">
        <v>0.22999999999999998</v>
      </c>
      <c r="J14" s="15">
        <v>0.0699</v>
      </c>
      <c r="K14" s="16">
        <f t="shared" si="1"/>
        <v>-0.02983659327</v>
      </c>
      <c r="L14" s="14">
        <f t="shared" si="2"/>
        <v>34.06356294</v>
      </c>
    </row>
    <row r="15" ht="12.75" customHeight="1">
      <c r="A15" s="1">
        <v>0.037</v>
      </c>
      <c r="B15" s="1">
        <v>4.59</v>
      </c>
      <c r="C15" s="1">
        <v>4.81</v>
      </c>
      <c r="D15" s="4">
        <f t="shared" si="3"/>
        <v>0.22</v>
      </c>
      <c r="G15" s="17">
        <v>25.0</v>
      </c>
      <c r="H15" s="9">
        <v>0.058</v>
      </c>
      <c r="I15" s="18">
        <v>0.120000000000001</v>
      </c>
      <c r="J15" s="19">
        <v>0.0699</v>
      </c>
      <c r="K15" s="12">
        <f t="shared" si="1"/>
        <v>-0.05718680377</v>
      </c>
      <c r="L15" s="9">
        <f t="shared" si="2"/>
        <v>1.421999787</v>
      </c>
    </row>
    <row r="16" ht="12.75" customHeight="1">
      <c r="A16" s="1">
        <v>0.04</v>
      </c>
      <c r="B16" s="1">
        <v>3.425</v>
      </c>
      <c r="C16" s="1">
        <v>3.655</v>
      </c>
      <c r="D16" s="4">
        <f t="shared" si="3"/>
        <v>0.23</v>
      </c>
      <c r="G16" s="8">
        <v>25.0</v>
      </c>
      <c r="H16" s="14">
        <v>0.06</v>
      </c>
      <c r="I16" s="10">
        <v>0.14499999999999957</v>
      </c>
      <c r="J16" s="15">
        <v>0.0699</v>
      </c>
      <c r="K16" s="16">
        <f t="shared" si="1"/>
        <v>-0.04732701002</v>
      </c>
      <c r="L16" s="14">
        <f t="shared" si="2"/>
        <v>26.77749973</v>
      </c>
    </row>
    <row r="17" ht="12.75" customHeight="1">
      <c r="A17" s="2"/>
      <c r="B17" s="2"/>
      <c r="C17" s="2"/>
      <c r="G17" s="20">
        <v>25.0</v>
      </c>
      <c r="H17" s="21">
        <v>0.058</v>
      </c>
      <c r="I17" s="22">
        <v>0.16000000000000014</v>
      </c>
      <c r="J17" s="23">
        <v>0.0699</v>
      </c>
      <c r="K17" s="16">
        <f t="shared" si="1"/>
        <v>-0.04289010283</v>
      </c>
      <c r="L17" s="14">
        <f t="shared" si="2"/>
        <v>35.22933305</v>
      </c>
    </row>
    <row r="18" ht="12.75" customHeight="1">
      <c r="A18" s="1" t="s">
        <v>21</v>
      </c>
      <c r="B18" s="2"/>
      <c r="C18" s="2"/>
      <c r="G18" s="8">
        <v>35.0</v>
      </c>
      <c r="H18" s="14">
        <v>0.078</v>
      </c>
      <c r="I18" s="10">
        <v>0.10499999999999954</v>
      </c>
      <c r="J18" s="15">
        <v>0.0699</v>
      </c>
      <c r="K18" s="12">
        <f t="shared" si="1"/>
        <v>-0.06535634717</v>
      </c>
      <c r="L18" s="9">
        <f t="shared" si="2"/>
        <v>19.34571527</v>
      </c>
    </row>
    <row r="19" ht="12.75" customHeight="1">
      <c r="A19" s="1" t="s">
        <v>17</v>
      </c>
      <c r="B19" s="1" t="s">
        <v>18</v>
      </c>
      <c r="C19" s="1" t="s">
        <v>19</v>
      </c>
      <c r="G19" s="8">
        <v>35.0</v>
      </c>
      <c r="H19" s="14">
        <v>0.078</v>
      </c>
      <c r="I19" s="10">
        <v>0.125</v>
      </c>
      <c r="J19" s="15">
        <v>0.0699</v>
      </c>
      <c r="K19" s="16">
        <f t="shared" si="1"/>
        <v>-0.05489933162</v>
      </c>
      <c r="L19" s="14">
        <f t="shared" si="2"/>
        <v>42.07823246</v>
      </c>
    </row>
    <row r="20" ht="12.75" customHeight="1">
      <c r="A20" s="1">
        <v>0.058</v>
      </c>
      <c r="B20" s="1">
        <v>11.03</v>
      </c>
      <c r="C20" s="1">
        <v>11.15</v>
      </c>
      <c r="D20" s="4">
        <f t="shared" ref="D20:D22" si="4">(C20-B20)</f>
        <v>0.12</v>
      </c>
      <c r="G20" s="8">
        <v>35.0</v>
      </c>
      <c r="H20" s="14">
        <v>0.078</v>
      </c>
      <c r="I20" s="10">
        <v>0.120000000000001</v>
      </c>
      <c r="J20" s="15">
        <v>0.0699</v>
      </c>
      <c r="K20" s="16">
        <f t="shared" si="1"/>
        <v>-0.05718680377</v>
      </c>
      <c r="L20" s="21">
        <f t="shared" si="2"/>
        <v>36.39510316</v>
      </c>
    </row>
    <row r="21" ht="12.75" customHeight="1">
      <c r="A21" s="1">
        <v>0.06</v>
      </c>
      <c r="B21" s="1">
        <v>10.84</v>
      </c>
      <c r="C21" s="1">
        <v>10.985</v>
      </c>
      <c r="D21" s="4">
        <f t="shared" si="4"/>
        <v>0.145</v>
      </c>
      <c r="G21" s="17">
        <v>45.0</v>
      </c>
      <c r="H21" s="9">
        <v>0.102</v>
      </c>
      <c r="I21" s="18">
        <v>0.09499999999999975</v>
      </c>
      <c r="J21" s="19">
        <v>0.0699</v>
      </c>
      <c r="K21" s="12">
        <f t="shared" si="1"/>
        <v>-0.07223596266</v>
      </c>
      <c r="L21" s="14">
        <f t="shared" si="2"/>
        <v>41.20390488</v>
      </c>
    </row>
    <row r="22" ht="12.75" customHeight="1">
      <c r="A22" s="1">
        <v>0.058</v>
      </c>
      <c r="B22" s="1">
        <v>6.135</v>
      </c>
      <c r="C22" s="1">
        <v>6.295</v>
      </c>
      <c r="D22" s="4">
        <f t="shared" si="4"/>
        <v>0.16</v>
      </c>
      <c r="G22" s="8">
        <v>45.0</v>
      </c>
      <c r="H22" s="14">
        <v>0.102</v>
      </c>
      <c r="I22" s="10">
        <v>0.08999999999999986</v>
      </c>
      <c r="J22" s="15">
        <v>0.0699</v>
      </c>
      <c r="K22" s="16">
        <f t="shared" si="1"/>
        <v>-0.0762490717</v>
      </c>
      <c r="L22" s="14">
        <f t="shared" si="2"/>
        <v>33.77212041</v>
      </c>
    </row>
    <row r="23" ht="12.75" customHeight="1">
      <c r="A23" s="2"/>
      <c r="B23" s="2"/>
      <c r="C23" s="2"/>
      <c r="G23" s="20">
        <v>45.0</v>
      </c>
      <c r="H23" s="21">
        <v>0.102</v>
      </c>
      <c r="I23" s="22">
        <v>0.10999999999999943</v>
      </c>
      <c r="J23" s="23">
        <v>0.0699</v>
      </c>
      <c r="K23" s="24">
        <f t="shared" si="1"/>
        <v>-0.06238560412</v>
      </c>
      <c r="L23" s="14">
        <f t="shared" si="2"/>
        <v>63.49925828</v>
      </c>
    </row>
    <row r="24" ht="12.75" customHeight="1">
      <c r="A24" s="1" t="s">
        <v>22</v>
      </c>
      <c r="B24" s="2"/>
      <c r="C24" s="2"/>
      <c r="G24" s="8">
        <v>55.0</v>
      </c>
      <c r="H24" s="14">
        <v>0.112</v>
      </c>
      <c r="I24" s="10">
        <v>0.08999999999999986</v>
      </c>
      <c r="J24" s="15">
        <v>0.0699</v>
      </c>
      <c r="K24" s="16">
        <f t="shared" si="1"/>
        <v>-0.0762490717</v>
      </c>
      <c r="L24" s="9">
        <f t="shared" si="2"/>
        <v>46.88703417</v>
      </c>
    </row>
    <row r="25" ht="12.75" customHeight="1">
      <c r="A25" s="1" t="s">
        <v>17</v>
      </c>
      <c r="B25" s="1" t="s">
        <v>18</v>
      </c>
      <c r="C25" s="1" t="s">
        <v>19</v>
      </c>
      <c r="G25" s="8">
        <v>55.0</v>
      </c>
      <c r="H25" s="14">
        <v>0.112</v>
      </c>
      <c r="I25" s="10">
        <v>0.07500000000000107</v>
      </c>
      <c r="J25" s="15">
        <v>0.0699</v>
      </c>
      <c r="K25" s="16">
        <f t="shared" si="1"/>
        <v>-0.09149888604</v>
      </c>
      <c r="L25" s="14">
        <f t="shared" si="2"/>
        <v>22.40586181</v>
      </c>
    </row>
    <row r="26" ht="12.75" customHeight="1">
      <c r="A26" s="1">
        <v>0.078</v>
      </c>
      <c r="B26" s="1">
        <v>7.915</v>
      </c>
      <c r="C26" s="1">
        <v>8.02</v>
      </c>
      <c r="D26" s="4">
        <f t="shared" ref="D26:D28" si="5">(C26-B26)</f>
        <v>0.105</v>
      </c>
      <c r="G26" s="8">
        <v>55.0</v>
      </c>
      <c r="H26" s="14">
        <v>0.111</v>
      </c>
      <c r="I26" s="10">
        <v>0.09500000000000064</v>
      </c>
      <c r="J26" s="15">
        <v>0.0699</v>
      </c>
      <c r="K26" s="16">
        <f t="shared" si="1"/>
        <v>-0.07223596266</v>
      </c>
      <c r="L26" s="21">
        <f t="shared" si="2"/>
        <v>53.66307295</v>
      </c>
    </row>
    <row r="27" ht="12.75" customHeight="1">
      <c r="A27" s="1">
        <v>0.078</v>
      </c>
      <c r="B27" s="1">
        <v>10.095</v>
      </c>
      <c r="C27" s="1">
        <v>10.22</v>
      </c>
      <c r="D27" s="4">
        <f t="shared" si="5"/>
        <v>0.125</v>
      </c>
      <c r="G27" s="17">
        <v>65.0</v>
      </c>
      <c r="H27" s="9">
        <v>0.133</v>
      </c>
      <c r="I27" s="18">
        <v>0.07500000000000018</v>
      </c>
      <c r="J27" s="19">
        <v>0.0699</v>
      </c>
      <c r="K27" s="12">
        <f t="shared" si="1"/>
        <v>-0.09149888604</v>
      </c>
      <c r="L27" s="14">
        <f t="shared" si="2"/>
        <v>45.3569609</v>
      </c>
    </row>
    <row r="28" ht="12.75" customHeight="1">
      <c r="A28" s="1">
        <v>0.078</v>
      </c>
      <c r="B28" s="1">
        <v>10.68</v>
      </c>
      <c r="C28" s="1">
        <v>10.8</v>
      </c>
      <c r="D28" s="4">
        <f t="shared" si="5"/>
        <v>0.12</v>
      </c>
      <c r="G28" s="8">
        <v>65.0</v>
      </c>
      <c r="H28" s="14">
        <v>0.134</v>
      </c>
      <c r="I28" s="10">
        <v>0.07000000000000028</v>
      </c>
      <c r="J28" s="15">
        <v>0.0699</v>
      </c>
      <c r="K28" s="16">
        <f t="shared" si="1"/>
        <v>-0.09803452075</v>
      </c>
      <c r="L28" s="14">
        <f t="shared" si="2"/>
        <v>36.68654569</v>
      </c>
    </row>
    <row r="29" ht="12.75" customHeight="1">
      <c r="A29" s="1" t="s">
        <v>23</v>
      </c>
      <c r="B29" s="2"/>
      <c r="C29" s="2"/>
      <c r="G29" s="20">
        <v>65.0</v>
      </c>
      <c r="H29" s="21">
        <v>0.134</v>
      </c>
      <c r="I29" s="22">
        <v>0.07999999999999918</v>
      </c>
      <c r="J29" s="23">
        <v>0.0699</v>
      </c>
      <c r="K29" s="24">
        <f t="shared" si="1"/>
        <v>-0.08578020566</v>
      </c>
      <c r="L29" s="21">
        <f t="shared" si="2"/>
        <v>56.21319507</v>
      </c>
    </row>
    <row r="30" ht="12.75" customHeight="1">
      <c r="A30" s="1" t="s">
        <v>17</v>
      </c>
      <c r="B30" s="1" t="s">
        <v>18</v>
      </c>
      <c r="C30" s="1" t="s">
        <v>19</v>
      </c>
    </row>
    <row r="31" ht="12.75" customHeight="1">
      <c r="A31" s="1">
        <v>0.102</v>
      </c>
      <c r="B31" s="1">
        <v>7.325</v>
      </c>
      <c r="C31" s="1">
        <v>7.42</v>
      </c>
      <c r="D31" s="4">
        <f t="shared" ref="D31:D33" si="6">(C31-B31)</f>
        <v>0.095</v>
      </c>
    </row>
    <row r="32" ht="12.75" customHeight="1">
      <c r="A32" s="1">
        <v>0.102</v>
      </c>
      <c r="B32" s="1">
        <v>10.71</v>
      </c>
      <c r="C32" s="1">
        <v>10.8</v>
      </c>
      <c r="D32" s="4">
        <f t="shared" si="6"/>
        <v>0.09</v>
      </c>
    </row>
    <row r="33" ht="12.75" customHeight="1">
      <c r="A33" s="1">
        <v>0.102</v>
      </c>
      <c r="B33" s="1">
        <v>8.355</v>
      </c>
      <c r="C33" s="1">
        <v>8.465</v>
      </c>
      <c r="D33" s="4">
        <f t="shared" si="6"/>
        <v>0.11</v>
      </c>
    </row>
    <row r="34" ht="12.75" customHeight="1">
      <c r="A34" s="2"/>
      <c r="B34" s="2"/>
      <c r="C34" s="2"/>
    </row>
    <row r="35" ht="12.75" customHeight="1">
      <c r="A35" s="1" t="s">
        <v>24</v>
      </c>
      <c r="B35" s="2"/>
      <c r="C35" s="2"/>
    </row>
    <row r="36" ht="12.75" customHeight="1">
      <c r="A36" s="1" t="s">
        <v>17</v>
      </c>
      <c r="B36" s="1" t="s">
        <v>18</v>
      </c>
      <c r="C36" s="1" t="s">
        <v>19</v>
      </c>
    </row>
    <row r="37" ht="12.75" customHeight="1">
      <c r="A37" s="1">
        <v>0.112</v>
      </c>
      <c r="B37" s="1">
        <v>8.115</v>
      </c>
      <c r="C37" s="1">
        <v>8.205</v>
      </c>
      <c r="D37" s="4">
        <f t="shared" ref="D37:D39" si="7">(C37-B37)</f>
        <v>0.09</v>
      </c>
    </row>
    <row r="38" ht="12.75" customHeight="1">
      <c r="A38" s="1">
        <v>0.112</v>
      </c>
      <c r="B38" s="1">
        <v>9.145</v>
      </c>
      <c r="C38" s="1">
        <v>9.22</v>
      </c>
      <c r="D38" s="4">
        <f t="shared" si="7"/>
        <v>0.075</v>
      </c>
    </row>
    <row r="39" ht="12.75" customHeight="1">
      <c r="A39" s="1">
        <v>0.111</v>
      </c>
      <c r="B39" s="1">
        <v>12.115</v>
      </c>
      <c r="C39" s="1">
        <v>12.21</v>
      </c>
      <c r="D39" s="4">
        <f t="shared" si="7"/>
        <v>0.095</v>
      </c>
    </row>
    <row r="40" ht="12.75" customHeight="1">
      <c r="A40" s="2"/>
      <c r="B40" s="2"/>
      <c r="C40" s="2"/>
    </row>
    <row r="41" ht="12.75" customHeight="1">
      <c r="A41" s="1" t="s">
        <v>25</v>
      </c>
      <c r="B41" s="2"/>
      <c r="C41" s="2"/>
    </row>
    <row r="42" ht="12.75" customHeight="1">
      <c r="A42" s="1" t="s">
        <v>17</v>
      </c>
      <c r="B42" s="1" t="s">
        <v>18</v>
      </c>
      <c r="C42" s="1" t="s">
        <v>19</v>
      </c>
    </row>
    <row r="43" ht="12.75" customHeight="1">
      <c r="A43" s="1">
        <v>0.133</v>
      </c>
      <c r="B43" s="1">
        <v>6.91</v>
      </c>
      <c r="C43" s="1">
        <v>6.985</v>
      </c>
      <c r="D43" s="4">
        <f t="shared" ref="D43:D45" si="8">(C43-B43)</f>
        <v>0.075</v>
      </c>
    </row>
    <row r="44" ht="12.75" customHeight="1">
      <c r="A44" s="1">
        <v>0.134</v>
      </c>
      <c r="B44" s="1">
        <v>7.66</v>
      </c>
      <c r="C44" s="1">
        <v>7.73</v>
      </c>
      <c r="D44" s="4">
        <f t="shared" si="8"/>
        <v>0.07</v>
      </c>
    </row>
    <row r="45" ht="12.75" customHeight="1">
      <c r="A45" s="1">
        <v>0.134</v>
      </c>
      <c r="B45" s="1">
        <v>7.19</v>
      </c>
      <c r="C45" s="1">
        <v>7.27</v>
      </c>
      <c r="D45" s="4">
        <f t="shared" si="8"/>
        <v>0.08</v>
      </c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B2"/>
    <mergeCell ref="A11:B11"/>
  </mergeCell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