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00201097\Desktop\"/>
    </mc:Choice>
  </mc:AlternateContent>
  <bookViews>
    <workbookView xWindow="600" yWindow="120" windowWidth="14115" windowHeight="8670"/>
  </bookViews>
  <sheets>
    <sheet name="Assignment generation" sheetId="1" r:id="rId1"/>
    <sheet name="Map of Assignment" sheetId="2" r:id="rId2"/>
    <sheet name="Sheet3" sheetId="3" r:id="rId3"/>
  </sheets>
  <calcPr calcId="162913" iterateDelta="1E-4"/>
</workbook>
</file>

<file path=xl/calcChain.xml><?xml version="1.0" encoding="utf-8"?>
<calcChain xmlns="http://schemas.openxmlformats.org/spreadsheetml/2006/main">
  <c r="C24" i="3" l="1"/>
  <c r="D24" i="3"/>
  <c r="E24" i="3"/>
  <c r="E25" i="3"/>
  <c r="E26" i="3"/>
  <c r="E27" i="3"/>
  <c r="D25" i="3"/>
  <c r="D26" i="3"/>
  <c r="D27" i="3"/>
  <c r="C25" i="3"/>
  <c r="C26" i="3"/>
  <c r="C27" i="3"/>
  <c r="C6" i="1" l="1"/>
  <c r="C7" i="1"/>
  <c r="E13" i="1" s="1"/>
  <c r="C12" i="1"/>
  <c r="E11" i="1"/>
  <c r="C8" i="1"/>
  <c r="D12" i="1" s="1"/>
  <c r="E12" i="1"/>
  <c r="C9" i="1"/>
  <c r="D9" i="1"/>
  <c r="C13" i="1"/>
  <c r="D11" i="1" l="1"/>
  <c r="D13" i="1"/>
  <c r="C11" i="1"/>
</calcChain>
</file>

<file path=xl/sharedStrings.xml><?xml version="1.0" encoding="utf-8"?>
<sst xmlns="http://schemas.openxmlformats.org/spreadsheetml/2006/main" count="390" uniqueCount="94">
  <si>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</si>
  <si>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</si>
  <si>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</si>
  <si>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</si>
  <si>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</si>
  <si>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</si>
  <si>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</si>
  <si>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</si>
  <si>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</si>
  <si>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</si>
  <si>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</si>
  <si>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</si>
  <si>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</si>
  <si>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</si>
  <si>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</si>
  <si>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Vertices of cube</t>
  </si>
  <si>
    <t>Projection matrix</t>
  </si>
  <si>
    <t>Single Matrix of transformations</t>
  </si>
  <si>
    <t>1st Transformation a rotation by</t>
  </si>
  <si>
    <t>Image after Viewing Matrix</t>
  </si>
  <si>
    <t>Due Friday 17th October. To be e-mailed to robert.sheehy@ittralee.ie before midnight. Late submissions get no marks.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</si>
  <si>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</si>
  <si>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</si>
  <si>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</si>
  <si>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</si>
  <si>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</si>
  <si>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</si>
  <si>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</si>
  <si>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</si>
  <si>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</si>
  <si>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</si>
  <si>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</si>
  <si>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</si>
  <si>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</si>
  <si>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</si>
  <si>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</si>
  <si>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</si>
  <si>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Vertices        x     y     z
      0                1     1     1
      1               -1     1     1
       2               -1    -1     1
      3                1    -1     1
       4                1     1    -1
       5               -1     1    -1
       6               -1    -1    -1
       7                1    -1    -1</t>
  </si>
  <si>
    <t>0.94218   0.13378   0.30724   0.00000
0.30724   0.71091   0.03263   0.00000
0.13378   0.69044   0.71091   0.00000
0.00000   0.00000   0.00000   1.00000</t>
  </si>
  <si>
    <t>Value</t>
  </si>
  <si>
    <t>Type</t>
  </si>
  <si>
    <t>m00</t>
  </si>
  <si>
    <t>System.Single</t>
  </si>
  <si>
    <t>m01</t>
  </si>
  <si>
    <t>m02</t>
  </si>
  <si>
    <t>m03</t>
  </si>
  <si>
    <t>m10</t>
  </si>
  <si>
    <t>m11</t>
  </si>
  <si>
    <t>m12</t>
  </si>
  <si>
    <t>m13</t>
  </si>
  <si>
    <t>m20</t>
  </si>
  <si>
    <t>m21</t>
  </si>
  <si>
    <t>m22</t>
  </si>
  <si>
    <t>m23</t>
  </si>
  <si>
    <t>m30</t>
  </si>
  <si>
    <t>m31</t>
  </si>
  <si>
    <t>m32</t>
  </si>
  <si>
    <t>m33</t>
  </si>
  <si>
    <t>▶</t>
  </si>
  <si>
    <t>[0]</t>
  </si>
  <si>
    <t>"(1.1, 0.4, 1.3)"</t>
  </si>
  <si>
    <t>UnityEngine.Vector3</t>
  </si>
  <si>
    <t>[1]</t>
  </si>
  <si>
    <t>"(-0.8, -0.2, 1.5)"</t>
  </si>
  <si>
    <t>[2]</t>
  </si>
  <si>
    <t>"(-0.5, -1.7, 0.2)"</t>
  </si>
  <si>
    <t>[3]</t>
  </si>
  <si>
    <t>"(1.4, -1.0, -0.1)"</t>
  </si>
  <si>
    <t>[4]</t>
  </si>
  <si>
    <t>"(0.5, 1.7, -0.2)"</t>
  </si>
  <si>
    <t>[5]</t>
  </si>
  <si>
    <t>"(-1.4, 1.0, 0.1)"</t>
  </si>
  <si>
    <t>[6]</t>
  </si>
  <si>
    <t>"(-1.1, -0.4, -1.3)"</t>
  </si>
  <si>
    <t>[7]</t>
  </si>
  <si>
    <t>"(0.8, 0.2, -1.5)"</t>
  </si>
  <si>
    <t>"(16.7, 1.2, 6.3)"</t>
  </si>
  <si>
    <t>"(-11.5, -0.7, 7.7)"</t>
  </si>
  <si>
    <t>"(-7.5, -5.0, 0.8)"</t>
  </si>
  <si>
    <t>"(20.7, -3.1, -0.6)"</t>
  </si>
  <si>
    <t>"(7.5, 5.0, -0.8)"</t>
  </si>
  <si>
    <t>"(-20.7, 3.1, 0.6)"</t>
  </si>
  <si>
    <t>"(-16.7, -1.2, -6.3)"</t>
  </si>
  <si>
    <t>"(11.5, 0.7, -7.7)"</t>
  </si>
  <si>
    <t>"(18.7, 5.2, 2.3)"</t>
  </si>
  <si>
    <t>"(-9.5, 3.3, 3.7)"</t>
  </si>
  <si>
    <t>"(-5.5, -1.0, -3.2)"</t>
  </si>
  <si>
    <t>"(22.7, 0.9, -4.6)"</t>
  </si>
  <si>
    <t>"(9.5, 9.0, -4.8)"</t>
  </si>
  <si>
    <t>"(-18.7, 7.1, -3.4)"</t>
  </si>
  <si>
    <t>"(-14.7, 2.8, -10.3)"</t>
  </si>
  <si>
    <t>"(13.5, 4.7, -11.7)"</t>
  </si>
  <si>
    <t>lossyScale</t>
  </si>
  <si>
    <t>"(14.2, 4.5, 6.1)"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</si>
</sst>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family val="2"/>
    </font>
    <font>
      <sz val="10"/>
      <color indexed="8"/>
      <name val="Arial"/>
      <family val="2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>
      <alignment horizontal="center" vertical="center"/>
    </xf>
    <xf numFmtId="0" fontId="0" fillId="0" borderId="1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wrapText="1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7" xfId="0" applyNumberFormat="1" applyFont="1" applyFill="1" applyBorder="1" applyAlignment="1">
      <alignment horizontal="center" vertical="center"/>
    </xf>
    <xf numFmtId="0" fontId="0" fillId="0" borderId="8" xfId="0" applyNumberFormat="1" applyFont="1" applyFill="1" applyBorder="1" applyAlignment="1">
      <alignment wrapText="1"/>
    </xf>
    <xf numFmtId="0" fontId="1" fillId="0" borderId="9" xfId="0" applyNumberFormat="1" applyFont="1" applyFill="1" applyBorder="1" applyAlignment="1">
      <alignment horizontal="center" vertical="center"/>
    </xf>
    <xf numFmtId="0" fontId="0" fillId="0" borderId="10" xfId="0" applyNumberFormat="1" applyFont="1" applyFill="1" applyBorder="1" applyAlignment="1">
      <alignment wrapText="1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0" fillId="0" borderId="13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7" xfId="0" applyNumberFormat="1" applyFont="1" applyFill="1" applyBorder="1" applyAlignment="1">
      <alignment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11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12" xfId="0" applyNumberFormat="1" applyFont="1" applyFill="1" applyBorder="1" applyAlignment="1">
      <alignment wrapText="1"/>
    </xf>
    <xf numFmtId="0" fontId="0" fillId="0" borderId="0" xfId="0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Alignment="1">
      <alignment horizontal="left"/>
    </xf>
    <xf numFmtId="0" fontId="1" fillId="0" borderId="5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8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754673</xdr:colOff>
      <xdr:row>7</xdr:row>
      <xdr:rowOff>234462</xdr:rowOff>
    </xdr:from>
    <xdr:to>
      <xdr:col>4</xdr:col>
      <xdr:colOff>447422</xdr:colOff>
      <xdr:row>8</xdr:row>
      <xdr:rowOff>1553307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9077" y="3341077"/>
          <a:ext cx="2198557" cy="15606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446947</xdr:colOff>
      <xdr:row>11</xdr:row>
      <xdr:rowOff>7327</xdr:rowOff>
    </xdr:from>
    <xdr:to>
      <xdr:col>4</xdr:col>
      <xdr:colOff>697442</xdr:colOff>
      <xdr:row>12</xdr:row>
      <xdr:rowOff>7327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1351" y="5260731"/>
          <a:ext cx="2756303" cy="7400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571501</xdr:colOff>
      <xdr:row>17</xdr:row>
      <xdr:rowOff>7327</xdr:rowOff>
    </xdr:from>
    <xdr:to>
      <xdr:col>4</xdr:col>
      <xdr:colOff>685547</xdr:colOff>
      <xdr:row>18</xdr:row>
      <xdr:rowOff>7327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905" y="8191500"/>
          <a:ext cx="2619854" cy="703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732697</xdr:colOff>
      <xdr:row>14</xdr:row>
      <xdr:rowOff>7327</xdr:rowOff>
    </xdr:from>
    <xdr:to>
      <xdr:col>4</xdr:col>
      <xdr:colOff>395658</xdr:colOff>
      <xdr:row>15</xdr:row>
      <xdr:rowOff>836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57101" y="6323135"/>
          <a:ext cx="2168769" cy="1539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886562</xdr:colOff>
      <xdr:row>20</xdr:row>
      <xdr:rowOff>0</xdr:rowOff>
    </xdr:from>
    <xdr:to>
      <xdr:col>4</xdr:col>
      <xdr:colOff>424485</xdr:colOff>
      <xdr:row>21</xdr:row>
      <xdr:rowOff>0</xdr:rowOff>
    </xdr:to>
    <xdr:pic>
      <xdr:nvPicPr>
        <xdr:cNvPr id="1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66" y="9209942"/>
          <a:ext cx="2043731" cy="14507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7326</xdr:colOff>
      <xdr:row>11</xdr:row>
      <xdr:rowOff>14654</xdr:rowOff>
    </xdr:from>
    <xdr:to>
      <xdr:col>9</xdr:col>
      <xdr:colOff>4213</xdr:colOff>
      <xdr:row>12</xdr:row>
      <xdr:rowOff>7327</xdr:rowOff>
    </xdr:to>
    <xdr:pic>
      <xdr:nvPicPr>
        <xdr:cNvPr id="2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12672" y="5268058"/>
          <a:ext cx="2729829" cy="732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359022</xdr:colOff>
      <xdr:row>20</xdr:row>
      <xdr:rowOff>7327</xdr:rowOff>
    </xdr:from>
    <xdr:to>
      <xdr:col>8</xdr:col>
      <xdr:colOff>556849</xdr:colOff>
      <xdr:row>21</xdr:row>
      <xdr:rowOff>1891</xdr:rowOff>
    </xdr:to>
    <xdr:pic>
      <xdr:nvPicPr>
        <xdr:cNvPr id="21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4368" y="9217269"/>
          <a:ext cx="2036885" cy="1445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workbookViewId="0">
      <selection activeCell="E18" sqref="E18"/>
    </sheetView>
  </sheetViews>
  <sheetFormatPr defaultColWidth="9.140625" defaultRowHeight="12.75" customHeight="1" x14ac:dyDescent="0.2"/>
  <cols>
    <col min="1" max="1" width="46.7109375" customWidth="1"/>
    <col min="2" max="2" width="22.5703125" customWidth="1"/>
    <col min="3" max="3" width="10.85546875" customWidth="1"/>
    <col min="4" max="6" width="9.140625" customWidth="1"/>
  </cols>
  <sheetData>
    <row r="1" spans="1:6" ht="12.75" customHeight="1" x14ac:dyDescent="0.2">
      <c r="A1" s="28" t="s">
        <v>21</v>
      </c>
      <c r="B1" s="28"/>
      <c r="C1" s="28"/>
      <c r="D1" s="28"/>
      <c r="E1" s="28"/>
      <c r="F1" s="28"/>
    </row>
    <row r="2" spans="1:6" ht="12.75" customHeight="1" x14ac:dyDescent="0.2">
      <c r="A2" s="29" t="s">
        <v>20</v>
      </c>
      <c r="B2" s="29"/>
      <c r="C2" s="29"/>
      <c r="D2" s="29"/>
      <c r="E2" s="29"/>
      <c r="F2" s="29"/>
    </row>
    <row r="3" spans="1:6" ht="12.75" customHeight="1" x14ac:dyDescent="0.2">
      <c r="A3" s="1" t="s">
        <v>27</v>
      </c>
    </row>
    <row r="4" spans="1:6" ht="12.75" customHeight="1" x14ac:dyDescent="0.2">
      <c r="B4" s="1" t="s">
        <v>24</v>
      </c>
      <c r="C4" s="2">
        <v>201097</v>
      </c>
    </row>
    <row r="6" spans="1:6" ht="12.75" customHeight="1" x14ac:dyDescent="0.2">
      <c r="A6" s="1" t="s">
        <v>18</v>
      </c>
      <c r="B6" s="1" t="s">
        <v>5</v>
      </c>
      <c r="C6" s="2">
        <f>MOD(C4,100)-50</f>
        <v>47</v>
      </c>
    </row>
    <row r="7" spans="1:6" ht="12.75" customHeight="1" x14ac:dyDescent="0.2">
      <c r="A7" s="1" t="s">
        <v>25</v>
      </c>
      <c r="B7" s="1" t="s">
        <v>26</v>
      </c>
      <c r="C7" s="2">
        <f>INT((C4/10000))-5</f>
        <v>15</v>
      </c>
      <c r="D7" s="2">
        <v>5</v>
      </c>
      <c r="E7" s="2">
        <v>5</v>
      </c>
    </row>
    <row r="8" spans="1:6" ht="12.75" customHeight="1" x14ac:dyDescent="0.2">
      <c r="A8" s="1" t="s">
        <v>8</v>
      </c>
      <c r="B8" s="1" t="s">
        <v>14</v>
      </c>
      <c r="C8" s="2">
        <f>INT((C4/10000))-5</f>
        <v>15</v>
      </c>
      <c r="D8" s="2">
        <v>3</v>
      </c>
      <c r="E8" s="2">
        <v>5</v>
      </c>
    </row>
    <row r="9" spans="1:6" ht="12.75" customHeight="1" x14ac:dyDescent="0.2">
      <c r="A9" s="1" t="s">
        <v>28</v>
      </c>
      <c r="B9" s="1" t="s">
        <v>2</v>
      </c>
      <c r="C9" s="2">
        <f>MOD(C4,10)-5</f>
        <v>2</v>
      </c>
      <c r="D9" s="2">
        <f>MOD(INT((C4/10)),10)-5</f>
        <v>4</v>
      </c>
      <c r="E9" s="2">
        <v>-4</v>
      </c>
    </row>
    <row r="11" spans="1:6" ht="12.75" customHeight="1" x14ac:dyDescent="0.2">
      <c r="A11" s="3" t="s">
        <v>31</v>
      </c>
      <c r="B11" s="1" t="s">
        <v>6</v>
      </c>
      <c r="C11" s="2">
        <f>2+C7</f>
        <v>17</v>
      </c>
      <c r="D11" s="2">
        <f>3+D7</f>
        <v>8</v>
      </c>
      <c r="E11" s="2">
        <f>E7+50</f>
        <v>55</v>
      </c>
    </row>
    <row r="12" spans="1:6" ht="12.75" customHeight="1" x14ac:dyDescent="0.2">
      <c r="A12" s="3"/>
      <c r="B12" s="1" t="s">
        <v>9</v>
      </c>
      <c r="C12" s="2">
        <f>D7</f>
        <v>5</v>
      </c>
      <c r="D12" s="2">
        <f>C8</f>
        <v>15</v>
      </c>
      <c r="E12" s="2">
        <f>E8</f>
        <v>5</v>
      </c>
    </row>
    <row r="13" spans="1:6" ht="12.75" customHeight="1" x14ac:dyDescent="0.2">
      <c r="A13" s="3"/>
      <c r="B13" s="1" t="s">
        <v>30</v>
      </c>
      <c r="C13" s="2">
        <f>E9</f>
        <v>-4</v>
      </c>
      <c r="D13" s="2">
        <f>D7</f>
        <v>5</v>
      </c>
      <c r="E13" s="2">
        <f>C7</f>
        <v>15</v>
      </c>
    </row>
    <row r="15" spans="1:6" ht="12.75" customHeight="1" x14ac:dyDescent="0.2">
      <c r="A15" s="1" t="s">
        <v>36</v>
      </c>
      <c r="B15" s="1" t="s">
        <v>29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D19" zoomScale="130" zoomScaleNormal="130" workbookViewId="0">
      <selection activeCell="H15" sqref="H15"/>
    </sheetView>
  </sheetViews>
  <sheetFormatPr defaultColWidth="9.140625" defaultRowHeight="12.75" customHeight="1" x14ac:dyDescent="0.2"/>
  <cols>
    <col min="1" max="3" width="9.140625" customWidth="1"/>
    <col min="4" max="4" width="37.5703125" customWidth="1"/>
    <col min="5" max="5" width="19" customWidth="1"/>
    <col min="6" max="6" width="21" customWidth="1"/>
    <col min="7" max="7" width="9.140625" customWidth="1"/>
    <col min="8" max="8" width="27.5703125" customWidth="1"/>
    <col min="9" max="9" width="13.42578125" customWidth="1"/>
    <col min="10" max="10" width="9.1406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4"/>
      <c r="E1" s="4"/>
    </row>
    <row r="2" spans="3:13" ht="12.75" customHeight="1" x14ac:dyDescent="0.2">
      <c r="C2" s="5"/>
      <c r="D2" s="32" t="s">
        <v>15</v>
      </c>
      <c r="E2" s="33"/>
      <c r="F2" s="8"/>
      <c r="G2" s="4"/>
      <c r="H2" s="4"/>
      <c r="I2" s="4"/>
      <c r="J2" s="4"/>
      <c r="K2" s="4"/>
      <c r="L2" s="4"/>
    </row>
    <row r="3" spans="3:13" ht="111" customHeight="1" x14ac:dyDescent="0.2">
      <c r="C3" s="5"/>
      <c r="D3" s="30" t="s">
        <v>37</v>
      </c>
      <c r="E3" s="31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">
      <c r="D4" s="13"/>
      <c r="E4" s="14"/>
      <c r="H4" s="15"/>
      <c r="I4" s="12"/>
      <c r="L4" s="15"/>
      <c r="M4" s="12"/>
    </row>
    <row r="5" spans="3:13" ht="12.75" customHeight="1" x14ac:dyDescent="0.2">
      <c r="C5" s="5"/>
      <c r="D5" s="32" t="s">
        <v>13</v>
      </c>
      <c r="E5" s="33"/>
      <c r="F5" s="8"/>
      <c r="H5" s="15"/>
      <c r="I5" s="12"/>
      <c r="L5" s="15"/>
      <c r="M5" s="12"/>
    </row>
    <row r="6" spans="3:13" ht="70.5" customHeight="1" x14ac:dyDescent="0.2">
      <c r="C6" s="5"/>
      <c r="D6" s="30" t="s">
        <v>38</v>
      </c>
      <c r="E6" s="31"/>
      <c r="F6" s="16"/>
      <c r="G6" s="12"/>
      <c r="H6" s="15"/>
      <c r="I6" s="12"/>
      <c r="L6" s="15"/>
      <c r="M6" s="12"/>
    </row>
    <row r="7" spans="3:13" ht="12.75" customHeight="1" x14ac:dyDescent="0.2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">
      <c r="C8" s="5"/>
      <c r="D8" s="32" t="s">
        <v>32</v>
      </c>
      <c r="E8" s="33"/>
      <c r="F8" s="17"/>
      <c r="G8" s="12"/>
      <c r="H8" s="15"/>
      <c r="I8" s="12"/>
      <c r="L8" s="15"/>
      <c r="M8" s="12"/>
    </row>
    <row r="9" spans="3:13" ht="124.5" customHeight="1" x14ac:dyDescent="0.2">
      <c r="C9" s="5"/>
      <c r="D9" s="30"/>
      <c r="E9" s="38"/>
      <c r="F9" s="17"/>
      <c r="G9" s="12"/>
      <c r="H9" s="15"/>
      <c r="I9" s="12"/>
      <c r="L9" s="15"/>
      <c r="M9" s="12"/>
    </row>
    <row r="10" spans="3:13" ht="12.75" customHeight="1" x14ac:dyDescent="0.2">
      <c r="D10" s="13"/>
      <c r="E10" s="14"/>
      <c r="F10" s="27"/>
      <c r="G10" s="12"/>
      <c r="H10" s="10"/>
      <c r="I10" s="8"/>
      <c r="L10" s="15"/>
      <c r="M10" s="12"/>
    </row>
    <row r="11" spans="3:13" ht="12.75" customHeight="1" x14ac:dyDescent="0.2">
      <c r="C11" s="5"/>
      <c r="D11" s="32" t="s">
        <v>4</v>
      </c>
      <c r="E11" s="33"/>
      <c r="F11" s="18"/>
      <c r="G11" s="19"/>
      <c r="H11" s="34" t="s">
        <v>17</v>
      </c>
      <c r="I11" s="35"/>
      <c r="J11" s="8"/>
      <c r="L11" s="15"/>
      <c r="M11" s="12"/>
    </row>
    <row r="12" spans="3:13" ht="58.5" customHeight="1" x14ac:dyDescent="0.2">
      <c r="C12" s="5"/>
      <c r="D12" s="30"/>
      <c r="E12" s="38"/>
      <c r="F12" s="16"/>
      <c r="G12" s="16"/>
      <c r="H12" s="30"/>
      <c r="I12" s="38"/>
      <c r="J12" s="16"/>
      <c r="K12" s="12"/>
      <c r="L12" s="15"/>
      <c r="M12" s="12"/>
    </row>
    <row r="13" spans="3:13" ht="12.75" customHeight="1" x14ac:dyDescent="0.2">
      <c r="D13" s="13"/>
      <c r="E13" s="14"/>
      <c r="F13" s="27"/>
      <c r="G13" s="12"/>
      <c r="H13" s="7"/>
      <c r="I13" s="20"/>
      <c r="J13" s="15"/>
      <c r="K13" s="12"/>
      <c r="L13" s="15"/>
      <c r="M13" s="12"/>
    </row>
    <row r="14" spans="3:13" ht="12.75" customHeight="1" x14ac:dyDescent="0.2">
      <c r="C14" s="5"/>
      <c r="D14" s="32" t="s">
        <v>11</v>
      </c>
      <c r="E14" s="33"/>
      <c r="F14" s="17"/>
      <c r="G14" s="12"/>
      <c r="H14" s="15"/>
      <c r="I14" s="12"/>
      <c r="J14" s="15"/>
      <c r="K14" s="12"/>
      <c r="L14" s="15"/>
      <c r="M14" s="12"/>
    </row>
    <row r="15" spans="3:13" ht="121.5" customHeight="1" x14ac:dyDescent="0.2">
      <c r="C15" s="5"/>
      <c r="D15" s="30"/>
      <c r="E15" s="38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">
      <c r="D16" s="13"/>
      <c r="E16" s="14"/>
      <c r="F16" s="27"/>
      <c r="G16" s="12"/>
      <c r="H16" s="15"/>
      <c r="I16" s="12"/>
      <c r="J16" s="15"/>
      <c r="K16" s="12"/>
      <c r="L16" s="15"/>
      <c r="M16" s="12"/>
    </row>
    <row r="17" spans="1:13" ht="12.75" customHeight="1" x14ac:dyDescent="0.2">
      <c r="C17" s="5"/>
      <c r="D17" s="32" t="s">
        <v>3</v>
      </c>
      <c r="E17" s="33"/>
      <c r="F17" s="18"/>
      <c r="G17" s="12"/>
      <c r="H17" s="15"/>
      <c r="I17" s="12"/>
      <c r="J17" s="15"/>
      <c r="K17" s="12"/>
      <c r="L17" s="15"/>
      <c r="M17" s="12"/>
    </row>
    <row r="18" spans="1:13" ht="55.5" customHeight="1" x14ac:dyDescent="0.2">
      <c r="C18" s="5"/>
      <c r="D18" s="30"/>
      <c r="E18" s="38"/>
      <c r="F18" s="20"/>
      <c r="H18" s="15"/>
      <c r="I18" s="12"/>
      <c r="J18" s="15"/>
      <c r="K18" s="12"/>
      <c r="L18" s="15"/>
      <c r="M18" s="12"/>
    </row>
    <row r="19" spans="1:13" ht="12.75" customHeight="1" x14ac:dyDescent="0.2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">
      <c r="C20" s="5"/>
      <c r="D20" s="32" t="s">
        <v>7</v>
      </c>
      <c r="E20" s="33"/>
      <c r="F20" s="36" t="s">
        <v>34</v>
      </c>
      <c r="G20" s="37"/>
      <c r="H20" s="34" t="s">
        <v>1</v>
      </c>
      <c r="I20" s="35"/>
      <c r="J20" s="17"/>
      <c r="K20" s="12"/>
      <c r="L20" s="15"/>
      <c r="M20" s="12"/>
    </row>
    <row r="21" spans="1:13" ht="114" customHeight="1" x14ac:dyDescent="0.2">
      <c r="C21" s="5"/>
      <c r="D21" s="30"/>
      <c r="E21" s="31"/>
      <c r="F21" s="36"/>
      <c r="G21" s="37"/>
      <c r="H21" s="30"/>
      <c r="I21" s="38"/>
      <c r="J21" s="17"/>
      <c r="K21" s="12"/>
      <c r="L21" s="15"/>
      <c r="M21" s="12"/>
    </row>
    <row r="22" spans="1:13" ht="12.75" customHeight="1" x14ac:dyDescent="0.2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">
      <c r="C23" s="5"/>
      <c r="D23" s="32" t="s">
        <v>10</v>
      </c>
      <c r="E23" s="33"/>
      <c r="F23" s="9"/>
      <c r="G23" s="22"/>
      <c r="H23" s="22"/>
      <c r="I23" s="22"/>
      <c r="J23" s="10"/>
      <c r="K23" s="18"/>
      <c r="L23" s="34" t="s">
        <v>23</v>
      </c>
      <c r="M23" s="35"/>
    </row>
    <row r="24" spans="1:13" ht="113.25" customHeight="1" x14ac:dyDescent="0.2">
      <c r="C24" s="5"/>
      <c r="D24" s="30"/>
      <c r="E24" s="38"/>
      <c r="F24" s="6"/>
      <c r="G24" s="11"/>
      <c r="H24" s="11"/>
      <c r="I24" s="11"/>
      <c r="J24" s="7"/>
      <c r="K24" s="23"/>
      <c r="L24" s="30"/>
      <c r="M24" s="38"/>
    </row>
    <row r="25" spans="1:13" ht="12.75" customHeight="1" x14ac:dyDescent="0.2">
      <c r="D25" s="13"/>
      <c r="E25" s="14"/>
      <c r="J25" s="15"/>
      <c r="K25" s="12"/>
      <c r="L25" s="7"/>
      <c r="M25" s="20"/>
    </row>
    <row r="26" spans="1:13" ht="12.75" customHeight="1" x14ac:dyDescent="0.2">
      <c r="B26" s="4"/>
      <c r="C26" s="24"/>
      <c r="D26" s="34" t="s">
        <v>19</v>
      </c>
      <c r="E26" s="35"/>
      <c r="F26" s="12"/>
      <c r="J26" s="15"/>
      <c r="K26" s="12"/>
      <c r="L26" s="15"/>
      <c r="M26" s="12"/>
    </row>
    <row r="27" spans="1:13" ht="120" customHeight="1" x14ac:dyDescent="0.2">
      <c r="A27" s="5"/>
      <c r="B27" s="6"/>
      <c r="C27" s="7"/>
      <c r="D27" s="30"/>
      <c r="E27" s="38"/>
      <c r="F27" s="12"/>
      <c r="J27" s="15"/>
      <c r="K27" s="12"/>
      <c r="L27" s="15"/>
      <c r="M27" s="12"/>
    </row>
    <row r="28" spans="1:13" ht="12.75" customHeight="1" x14ac:dyDescent="0.2">
      <c r="A28" s="24"/>
      <c r="B28" s="9"/>
      <c r="D28" s="13"/>
      <c r="E28" s="14"/>
      <c r="J28" s="15"/>
      <c r="K28" s="12"/>
      <c r="L28" s="15"/>
      <c r="M28" s="12"/>
    </row>
    <row r="29" spans="1:13" x14ac:dyDescent="0.2">
      <c r="A29" s="34" t="s">
        <v>35</v>
      </c>
      <c r="B29" s="35"/>
      <c r="C29" s="25"/>
      <c r="D29" s="32" t="s">
        <v>16</v>
      </c>
      <c r="E29" s="33"/>
      <c r="F29" s="9"/>
      <c r="G29" s="22"/>
      <c r="H29" s="22"/>
      <c r="I29" s="22"/>
      <c r="J29" s="10"/>
      <c r="K29" s="12"/>
      <c r="L29" s="15"/>
      <c r="M29" s="12"/>
    </row>
    <row r="30" spans="1:13" ht="69.75" customHeight="1" x14ac:dyDescent="0.2">
      <c r="A30" s="30"/>
      <c r="B30" s="38"/>
      <c r="C30" s="25"/>
      <c r="D30" s="30"/>
      <c r="E30" s="38"/>
      <c r="F30" s="20"/>
      <c r="G30" s="21"/>
      <c r="H30" s="21"/>
      <c r="I30" s="21"/>
      <c r="J30" s="21"/>
      <c r="L30" s="15"/>
      <c r="M30" s="12"/>
    </row>
    <row r="31" spans="1:13" x14ac:dyDescent="0.2">
      <c r="A31" s="13"/>
      <c r="B31" s="14"/>
      <c r="D31" s="13"/>
      <c r="E31" s="14"/>
      <c r="L31" s="10"/>
      <c r="M31" s="8"/>
    </row>
    <row r="32" spans="1:13" x14ac:dyDescent="0.2">
      <c r="A32" s="32" t="s">
        <v>12</v>
      </c>
      <c r="B32" s="33"/>
      <c r="C32" s="17" t="s">
        <v>34</v>
      </c>
      <c r="D32" s="32" t="s">
        <v>12</v>
      </c>
      <c r="E32" s="33"/>
      <c r="F32" s="36" t="s">
        <v>33</v>
      </c>
      <c r="G32" s="39"/>
      <c r="H32" s="39"/>
      <c r="I32" s="39"/>
      <c r="J32" s="39"/>
      <c r="K32" s="37"/>
      <c r="L32" s="32" t="s">
        <v>12</v>
      </c>
      <c r="M32" s="33"/>
    </row>
    <row r="33" spans="1:13" ht="116.25" customHeight="1" x14ac:dyDescent="0.2">
      <c r="A33" s="40"/>
      <c r="B33" s="31"/>
      <c r="C33" s="17"/>
      <c r="D33" s="30"/>
      <c r="E33" s="31"/>
      <c r="F33" s="36"/>
      <c r="G33" s="39"/>
      <c r="H33" s="39"/>
      <c r="I33" s="39"/>
      <c r="J33" s="39"/>
      <c r="K33" s="37"/>
      <c r="L33" s="30"/>
      <c r="M33" s="31"/>
    </row>
    <row r="34" spans="1:13" x14ac:dyDescent="0.2">
      <c r="A34" s="21"/>
      <c r="B34" s="21"/>
      <c r="D34" s="13"/>
      <c r="E34" s="14"/>
      <c r="L34" s="21"/>
      <c r="M34" s="21"/>
    </row>
    <row r="35" spans="1:13" x14ac:dyDescent="0.2">
      <c r="C35" s="5"/>
      <c r="D35" s="34" t="s">
        <v>22</v>
      </c>
      <c r="E35" s="35"/>
      <c r="F35" s="12"/>
    </row>
    <row r="36" spans="1:13" x14ac:dyDescent="0.2">
      <c r="C36" s="5"/>
      <c r="D36" s="30"/>
      <c r="E36" s="38"/>
      <c r="F36" s="12"/>
    </row>
    <row r="38" spans="1:13" ht="15.75" customHeight="1" x14ac:dyDescent="0.2">
      <c r="E38" s="26"/>
      <c r="F38" s="26"/>
      <c r="H38" s="30"/>
      <c r="I38" s="31"/>
    </row>
  </sheetData>
  <mergeCells count="41">
    <mergeCell ref="L32:M32"/>
    <mergeCell ref="A33:B33"/>
    <mergeCell ref="D33:E33"/>
    <mergeCell ref="F33:K33"/>
    <mergeCell ref="L33:M33"/>
    <mergeCell ref="A32:B32"/>
    <mergeCell ref="D32:E32"/>
    <mergeCell ref="D35:E35"/>
    <mergeCell ref="H38:I38"/>
    <mergeCell ref="D36:E36"/>
    <mergeCell ref="F32:K32"/>
    <mergeCell ref="A29:B29"/>
    <mergeCell ref="D29:E29"/>
    <mergeCell ref="D27:E27"/>
    <mergeCell ref="A30:B30"/>
    <mergeCell ref="D30:E30"/>
    <mergeCell ref="D23:E23"/>
    <mergeCell ref="L23:M23"/>
    <mergeCell ref="D24:E24"/>
    <mergeCell ref="L24:M24"/>
    <mergeCell ref="D26:E26"/>
    <mergeCell ref="H20:I20"/>
    <mergeCell ref="D21:E21"/>
    <mergeCell ref="F21:G21"/>
    <mergeCell ref="H21:I21"/>
    <mergeCell ref="D11:E11"/>
    <mergeCell ref="H11:I11"/>
    <mergeCell ref="D12:E12"/>
    <mergeCell ref="H12:I12"/>
    <mergeCell ref="D14:E14"/>
    <mergeCell ref="D15:E15"/>
    <mergeCell ref="D17:E17"/>
    <mergeCell ref="D18:E18"/>
    <mergeCell ref="D20:E20"/>
    <mergeCell ref="F20:G20"/>
    <mergeCell ref="D9:E9"/>
    <mergeCell ref="D2:E2"/>
    <mergeCell ref="D3:E3"/>
    <mergeCell ref="D5:E5"/>
    <mergeCell ref="D6:E6"/>
    <mergeCell ref="D8:E8"/>
  </mergeCells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opLeftCell="A4" zoomScale="85" zoomScaleNormal="85" workbookViewId="0">
      <selection activeCell="L50" sqref="J50:L57"/>
    </sheetView>
  </sheetViews>
  <sheetFormatPr defaultColWidth="9.140625" defaultRowHeight="12.75" customHeight="1" x14ac:dyDescent="0.2"/>
  <cols>
    <col min="1" max="6" width="9.140625" customWidth="1"/>
    <col min="16" max="16" width="35.85546875" customWidth="1"/>
  </cols>
  <sheetData>
    <row r="1" spans="1:24" ht="12.75" customHeight="1" thickBot="1" x14ac:dyDescent="0.25"/>
    <row r="2" spans="1:24" ht="12.75" customHeight="1" thickBot="1" x14ac:dyDescent="0.25">
      <c r="A2" s="41"/>
      <c r="B2" s="42" t="s">
        <v>27</v>
      </c>
      <c r="C2" s="42" t="s">
        <v>39</v>
      </c>
      <c r="D2" s="42" t="s">
        <v>40</v>
      </c>
      <c r="G2" s="41"/>
      <c r="H2" s="42" t="s">
        <v>27</v>
      </c>
      <c r="I2" s="42" t="s">
        <v>39</v>
      </c>
      <c r="J2" s="42" t="s">
        <v>40</v>
      </c>
      <c r="O2" t="s">
        <v>27</v>
      </c>
      <c r="P2" t="s">
        <v>39</v>
      </c>
      <c r="Q2" t="s">
        <v>40</v>
      </c>
      <c r="T2" s="41"/>
      <c r="U2" s="42" t="s">
        <v>27</v>
      </c>
      <c r="V2" s="42" t="s">
        <v>39</v>
      </c>
      <c r="W2" s="42" t="s">
        <v>40</v>
      </c>
    </row>
    <row r="3" spans="1:24" ht="12.75" customHeight="1" thickBot="1" x14ac:dyDescent="0.25">
      <c r="A3" s="43"/>
      <c r="B3" s="44" t="s">
        <v>41</v>
      </c>
      <c r="C3" s="44">
        <v>0.94218150000000001</v>
      </c>
      <c r="D3" s="44" t="s">
        <v>42</v>
      </c>
      <c r="G3" s="43"/>
      <c r="H3" s="44" t="s">
        <v>41</v>
      </c>
      <c r="I3" s="44">
        <v>15</v>
      </c>
      <c r="J3" s="44" t="s">
        <v>42</v>
      </c>
      <c r="N3" t="s">
        <v>58</v>
      </c>
      <c r="O3" t="s">
        <v>59</v>
      </c>
      <c r="P3" t="s">
        <v>60</v>
      </c>
      <c r="Q3" t="s">
        <v>61</v>
      </c>
      <c r="T3" s="43" t="s">
        <v>58</v>
      </c>
      <c r="U3" s="44" t="s">
        <v>59</v>
      </c>
      <c r="V3" s="44" t="s">
        <v>76</v>
      </c>
      <c r="W3" s="44" t="s">
        <v>61</v>
      </c>
    </row>
    <row r="4" spans="1:24" ht="12.75" customHeight="1" thickBot="1" x14ac:dyDescent="0.25">
      <c r="A4" s="43"/>
      <c r="B4" s="44" t="s">
        <v>43</v>
      </c>
      <c r="C4" s="44">
        <v>-0.13378370000000001</v>
      </c>
      <c r="D4" s="44" t="s">
        <v>42</v>
      </c>
      <c r="G4" s="43"/>
      <c r="H4" s="44" t="s">
        <v>43</v>
      </c>
      <c r="I4" s="44">
        <v>0</v>
      </c>
      <c r="J4" s="44" t="s">
        <v>42</v>
      </c>
      <c r="N4" t="s">
        <v>58</v>
      </c>
      <c r="O4" t="s">
        <v>62</v>
      </c>
      <c r="P4" t="s">
        <v>63</v>
      </c>
      <c r="Q4" t="s">
        <v>61</v>
      </c>
      <c r="T4" s="43" t="s">
        <v>58</v>
      </c>
      <c r="U4" s="44" t="s">
        <v>62</v>
      </c>
      <c r="V4" s="44" t="s">
        <v>77</v>
      </c>
      <c r="W4" s="44" t="s">
        <v>61</v>
      </c>
    </row>
    <row r="5" spans="1:24" ht="12.75" customHeight="1" thickBot="1" x14ac:dyDescent="0.25">
      <c r="A5" s="43"/>
      <c r="B5" s="44" t="s">
        <v>44</v>
      </c>
      <c r="C5" s="44">
        <v>0.30723919999999999</v>
      </c>
      <c r="D5" s="44" t="s">
        <v>42</v>
      </c>
      <c r="G5" s="43"/>
      <c r="H5" s="44" t="s">
        <v>44</v>
      </c>
      <c r="I5" s="44">
        <v>0</v>
      </c>
      <c r="J5" s="44" t="s">
        <v>42</v>
      </c>
      <c r="N5" t="s">
        <v>58</v>
      </c>
      <c r="O5" t="s">
        <v>64</v>
      </c>
      <c r="P5" t="s">
        <v>65</v>
      </c>
      <c r="Q5" t="s">
        <v>61</v>
      </c>
      <c r="T5" s="43" t="s">
        <v>58</v>
      </c>
      <c r="U5" s="44" t="s">
        <v>64</v>
      </c>
      <c r="V5" s="44" t="s">
        <v>78</v>
      </c>
      <c r="W5" s="44" t="s">
        <v>61</v>
      </c>
    </row>
    <row r="6" spans="1:24" ht="12.75" customHeight="1" thickBot="1" x14ac:dyDescent="0.25">
      <c r="A6" s="43"/>
      <c r="B6" s="44" t="s">
        <v>45</v>
      </c>
      <c r="C6" s="44">
        <v>0</v>
      </c>
      <c r="D6" s="44" t="s">
        <v>42</v>
      </c>
      <c r="G6" s="43"/>
      <c r="H6" s="44" t="s">
        <v>45</v>
      </c>
      <c r="I6" s="44">
        <v>0</v>
      </c>
      <c r="J6" s="44" t="s">
        <v>42</v>
      </c>
      <c r="N6" t="s">
        <v>58</v>
      </c>
      <c r="O6" t="s">
        <v>66</v>
      </c>
      <c r="P6" t="s">
        <v>67</v>
      </c>
      <c r="Q6" t="s">
        <v>61</v>
      </c>
      <c r="T6" s="43" t="s">
        <v>58</v>
      </c>
      <c r="U6" s="44" t="s">
        <v>66</v>
      </c>
      <c r="V6" s="44" t="s">
        <v>79</v>
      </c>
      <c r="W6" s="44" t="s">
        <v>61</v>
      </c>
    </row>
    <row r="7" spans="1:24" ht="12.75" customHeight="1" thickBot="1" x14ac:dyDescent="0.25">
      <c r="A7" s="43"/>
      <c r="B7" s="44" t="s">
        <v>46</v>
      </c>
      <c r="C7" s="44">
        <v>0.30723919999999999</v>
      </c>
      <c r="D7" s="44" t="s">
        <v>42</v>
      </c>
      <c r="G7" s="43"/>
      <c r="H7" s="44" t="s">
        <v>46</v>
      </c>
      <c r="I7" s="44">
        <v>0</v>
      </c>
      <c r="J7" s="44" t="s">
        <v>42</v>
      </c>
      <c r="N7" t="s">
        <v>58</v>
      </c>
      <c r="O7" t="s">
        <v>68</v>
      </c>
      <c r="P7" t="s">
        <v>69</v>
      </c>
      <c r="Q7" t="s">
        <v>61</v>
      </c>
      <c r="T7" s="43" t="s">
        <v>58</v>
      </c>
      <c r="U7" s="44" t="s">
        <v>68</v>
      </c>
      <c r="V7" s="44" t="s">
        <v>80</v>
      </c>
      <c r="W7" s="44" t="s">
        <v>61</v>
      </c>
    </row>
    <row r="8" spans="1:24" ht="12.75" customHeight="1" thickBot="1" x14ac:dyDescent="0.25">
      <c r="A8" s="43"/>
      <c r="B8" s="44" t="s">
        <v>47</v>
      </c>
      <c r="C8" s="44">
        <v>0.71090759999999997</v>
      </c>
      <c r="D8" s="44" t="s">
        <v>42</v>
      </c>
      <c r="G8" s="43"/>
      <c r="H8" s="44" t="s">
        <v>47</v>
      </c>
      <c r="I8" s="44">
        <v>3</v>
      </c>
      <c r="J8" s="44" t="s">
        <v>42</v>
      </c>
      <c r="N8" t="s">
        <v>58</v>
      </c>
      <c r="O8" t="s">
        <v>70</v>
      </c>
      <c r="P8" t="s">
        <v>71</v>
      </c>
      <c r="Q8" t="s">
        <v>61</v>
      </c>
      <c r="T8" s="43" t="s">
        <v>58</v>
      </c>
      <c r="U8" s="44" t="s">
        <v>70</v>
      </c>
      <c r="V8" s="44" t="s">
        <v>81</v>
      </c>
      <c r="W8" s="44" t="s">
        <v>61</v>
      </c>
    </row>
    <row r="9" spans="1:24" ht="12.75" customHeight="1" thickBot="1" x14ac:dyDescent="0.25">
      <c r="A9" s="43"/>
      <c r="B9" s="44" t="s">
        <v>48</v>
      </c>
      <c r="C9" s="44">
        <v>-0.63262510000000005</v>
      </c>
      <c r="D9" s="44" t="s">
        <v>42</v>
      </c>
      <c r="G9" s="43"/>
      <c r="H9" s="44" t="s">
        <v>48</v>
      </c>
      <c r="I9" s="44">
        <v>0</v>
      </c>
      <c r="J9" s="44" t="s">
        <v>42</v>
      </c>
      <c r="N9" t="s">
        <v>58</v>
      </c>
      <c r="O9" t="s">
        <v>72</v>
      </c>
      <c r="P9" t="s">
        <v>73</v>
      </c>
      <c r="Q9" t="s">
        <v>61</v>
      </c>
      <c r="T9" s="43" t="s">
        <v>58</v>
      </c>
      <c r="U9" s="44" t="s">
        <v>72</v>
      </c>
      <c r="V9" s="44" t="s">
        <v>82</v>
      </c>
      <c r="W9" s="44" t="s">
        <v>61</v>
      </c>
    </row>
    <row r="10" spans="1:24" ht="12.75" customHeight="1" thickBot="1" x14ac:dyDescent="0.25">
      <c r="A10" s="43"/>
      <c r="B10" s="44" t="s">
        <v>49</v>
      </c>
      <c r="C10" s="44">
        <v>0</v>
      </c>
      <c r="D10" s="44" t="s">
        <v>42</v>
      </c>
      <c r="G10" s="43"/>
      <c r="H10" s="44" t="s">
        <v>49</v>
      </c>
      <c r="I10" s="44">
        <v>0</v>
      </c>
      <c r="J10" s="44" t="s">
        <v>42</v>
      </c>
      <c r="N10" t="s">
        <v>58</v>
      </c>
      <c r="O10" t="s">
        <v>74</v>
      </c>
      <c r="P10" t="s">
        <v>75</v>
      </c>
      <c r="Q10" t="s">
        <v>61</v>
      </c>
      <c r="T10" s="43" t="s">
        <v>58</v>
      </c>
      <c r="U10" s="44" t="s">
        <v>74</v>
      </c>
      <c r="V10" s="44" t="s">
        <v>83</v>
      </c>
      <c r="W10" s="44" t="s">
        <v>61</v>
      </c>
    </row>
    <row r="11" spans="1:24" ht="12.75" customHeight="1" thickBot="1" x14ac:dyDescent="0.25">
      <c r="A11" s="43"/>
      <c r="B11" s="44" t="s">
        <v>50</v>
      </c>
      <c r="C11" s="44">
        <v>-0.13378370000000001</v>
      </c>
      <c r="D11" s="44" t="s">
        <v>42</v>
      </c>
      <c r="G11" s="43"/>
      <c r="H11" s="44" t="s">
        <v>50</v>
      </c>
      <c r="I11" s="44">
        <v>0</v>
      </c>
      <c r="J11" s="44" t="s">
        <v>42</v>
      </c>
    </row>
    <row r="12" spans="1:24" ht="12.75" customHeight="1" thickBot="1" x14ac:dyDescent="0.25">
      <c r="A12" s="43"/>
      <c r="B12" s="44" t="s">
        <v>51</v>
      </c>
      <c r="C12" s="44">
        <v>0.69044360000000005</v>
      </c>
      <c r="D12" s="44" t="s">
        <v>42</v>
      </c>
      <c r="G12" s="43"/>
      <c r="H12" s="44" t="s">
        <v>51</v>
      </c>
      <c r="I12" s="44">
        <v>0</v>
      </c>
      <c r="J12" s="44" t="s">
        <v>42</v>
      </c>
    </row>
    <row r="13" spans="1:24" ht="12.75" customHeight="1" thickBot="1" x14ac:dyDescent="0.25">
      <c r="A13" s="43"/>
      <c r="B13" s="44" t="s">
        <v>52</v>
      </c>
      <c r="C13" s="44">
        <v>0.71090759999999997</v>
      </c>
      <c r="D13" s="44" t="s">
        <v>42</v>
      </c>
      <c r="G13" s="43"/>
      <c r="H13" s="44" t="s">
        <v>52</v>
      </c>
      <c r="I13" s="44">
        <v>5</v>
      </c>
      <c r="J13" s="44" t="s">
        <v>42</v>
      </c>
    </row>
    <row r="14" spans="1:24" ht="12.75" customHeight="1" thickBot="1" x14ac:dyDescent="0.25">
      <c r="A14" s="43"/>
      <c r="B14" s="44" t="s">
        <v>53</v>
      </c>
      <c r="C14" s="44">
        <v>0</v>
      </c>
      <c r="D14" s="44" t="s">
        <v>42</v>
      </c>
      <c r="G14" s="43"/>
      <c r="H14" s="44" t="s">
        <v>53</v>
      </c>
      <c r="I14" s="44">
        <v>0</v>
      </c>
      <c r="J14" s="44" t="s">
        <v>42</v>
      </c>
      <c r="P14" s="41"/>
      <c r="Q14" s="42" t="s">
        <v>27</v>
      </c>
      <c r="R14" s="42" t="s">
        <v>39</v>
      </c>
      <c r="S14" s="42" t="s">
        <v>40</v>
      </c>
      <c r="U14" s="41"/>
      <c r="V14" s="42" t="s">
        <v>27</v>
      </c>
      <c r="W14" s="42" t="s">
        <v>39</v>
      </c>
      <c r="X14" s="42" t="s">
        <v>40</v>
      </c>
    </row>
    <row r="15" spans="1:24" ht="12.75" customHeight="1" thickBot="1" x14ac:dyDescent="0.25">
      <c r="A15" s="43"/>
      <c r="B15" s="44" t="s">
        <v>54</v>
      </c>
      <c r="C15" s="44">
        <v>0</v>
      </c>
      <c r="D15" s="44" t="s">
        <v>42</v>
      </c>
      <c r="G15" s="43"/>
      <c r="H15" s="44" t="s">
        <v>54</v>
      </c>
      <c r="I15" s="44">
        <v>0</v>
      </c>
      <c r="J15" s="44" t="s">
        <v>42</v>
      </c>
      <c r="P15" s="43"/>
      <c r="Q15" s="44" t="s">
        <v>41</v>
      </c>
      <c r="R15" s="44">
        <v>1</v>
      </c>
      <c r="S15" s="44" t="s">
        <v>42</v>
      </c>
      <c r="U15" s="43" t="s">
        <v>58</v>
      </c>
      <c r="V15" s="44" t="s">
        <v>59</v>
      </c>
      <c r="W15" s="44" t="s">
        <v>84</v>
      </c>
      <c r="X15" s="44" t="s">
        <v>61</v>
      </c>
    </row>
    <row r="16" spans="1:24" ht="12.75" customHeight="1" thickBot="1" x14ac:dyDescent="0.25">
      <c r="A16" s="43"/>
      <c r="B16" s="44" t="s">
        <v>55</v>
      </c>
      <c r="C16" s="44">
        <v>0</v>
      </c>
      <c r="D16" s="44" t="s">
        <v>42</v>
      </c>
      <c r="G16" s="43"/>
      <c r="H16" s="44" t="s">
        <v>55</v>
      </c>
      <c r="I16" s="44">
        <v>0</v>
      </c>
      <c r="J16" s="44" t="s">
        <v>42</v>
      </c>
      <c r="P16" s="43"/>
      <c r="Q16" s="44" t="s">
        <v>43</v>
      </c>
      <c r="R16" s="44">
        <v>0</v>
      </c>
      <c r="S16" s="44" t="s">
        <v>42</v>
      </c>
      <c r="U16" s="43" t="s">
        <v>58</v>
      </c>
      <c r="V16" s="44" t="s">
        <v>62</v>
      </c>
      <c r="W16" s="44" t="s">
        <v>85</v>
      </c>
      <c r="X16" s="44" t="s">
        <v>61</v>
      </c>
    </row>
    <row r="17" spans="1:24" ht="12.75" customHeight="1" thickBot="1" x14ac:dyDescent="0.25">
      <c r="A17" s="43"/>
      <c r="B17" s="44" t="s">
        <v>56</v>
      </c>
      <c r="C17" s="44">
        <v>0</v>
      </c>
      <c r="D17" s="44" t="s">
        <v>42</v>
      </c>
      <c r="G17" s="43"/>
      <c r="H17" s="44" t="s">
        <v>56</v>
      </c>
      <c r="I17" s="44">
        <v>0</v>
      </c>
      <c r="J17" s="44" t="s">
        <v>42</v>
      </c>
      <c r="P17" s="43"/>
      <c r="Q17" s="44" t="s">
        <v>44</v>
      </c>
      <c r="R17" s="44">
        <v>0</v>
      </c>
      <c r="S17" s="44" t="s">
        <v>42</v>
      </c>
      <c r="U17" s="43" t="s">
        <v>58</v>
      </c>
      <c r="V17" s="44" t="s">
        <v>64</v>
      </c>
      <c r="W17" s="44" t="s">
        <v>86</v>
      </c>
      <c r="X17" s="44" t="s">
        <v>61</v>
      </c>
    </row>
    <row r="18" spans="1:24" ht="12.75" customHeight="1" thickBot="1" x14ac:dyDescent="0.25">
      <c r="A18" s="43"/>
      <c r="B18" s="44" t="s">
        <v>57</v>
      </c>
      <c r="C18" s="44">
        <v>1</v>
      </c>
      <c r="D18" s="44" t="s">
        <v>42</v>
      </c>
      <c r="G18" s="43"/>
      <c r="H18" s="44" t="s">
        <v>57</v>
      </c>
      <c r="I18" s="44">
        <v>1</v>
      </c>
      <c r="J18" s="44" t="s">
        <v>42</v>
      </c>
      <c r="P18" s="43"/>
      <c r="Q18" s="44" t="s">
        <v>45</v>
      </c>
      <c r="R18" s="44">
        <v>2</v>
      </c>
      <c r="S18" s="44" t="s">
        <v>42</v>
      </c>
      <c r="U18" s="43" t="s">
        <v>58</v>
      </c>
      <c r="V18" s="44" t="s">
        <v>66</v>
      </c>
      <c r="W18" s="44" t="s">
        <v>87</v>
      </c>
      <c r="X18" s="44" t="s">
        <v>61</v>
      </c>
    </row>
    <row r="19" spans="1:24" ht="12.75" customHeight="1" thickBot="1" x14ac:dyDescent="0.25">
      <c r="P19" s="43"/>
      <c r="Q19" s="44" t="s">
        <v>46</v>
      </c>
      <c r="R19" s="44">
        <v>0</v>
      </c>
      <c r="S19" s="44" t="s">
        <v>42</v>
      </c>
      <c r="U19" s="43" t="s">
        <v>58</v>
      </c>
      <c r="V19" s="44" t="s">
        <v>68</v>
      </c>
      <c r="W19" s="44" t="s">
        <v>88</v>
      </c>
      <c r="X19" s="44" t="s">
        <v>61</v>
      </c>
    </row>
    <row r="20" spans="1:24" ht="12.75" customHeight="1" thickBot="1" x14ac:dyDescent="0.25">
      <c r="P20" s="43"/>
      <c r="Q20" s="44" t="s">
        <v>47</v>
      </c>
      <c r="R20" s="44">
        <v>1</v>
      </c>
      <c r="S20" s="44" t="s">
        <v>42</v>
      </c>
      <c r="U20" s="43" t="s">
        <v>58</v>
      </c>
      <c r="V20" s="44" t="s">
        <v>70</v>
      </c>
      <c r="W20" s="44" t="s">
        <v>89</v>
      </c>
      <c r="X20" s="44" t="s">
        <v>61</v>
      </c>
    </row>
    <row r="21" spans="1:24" ht="12.75" customHeight="1" thickBot="1" x14ac:dyDescent="0.25">
      <c r="P21" s="43"/>
      <c r="Q21" s="44" t="s">
        <v>48</v>
      </c>
      <c r="R21" s="44">
        <v>0</v>
      </c>
      <c r="S21" s="44" t="s">
        <v>42</v>
      </c>
      <c r="U21" s="43" t="s">
        <v>58</v>
      </c>
      <c r="V21" s="44" t="s">
        <v>72</v>
      </c>
      <c r="W21" s="44" t="s">
        <v>90</v>
      </c>
      <c r="X21" s="44" t="s">
        <v>61</v>
      </c>
    </row>
    <row r="22" spans="1:24" ht="12.75" customHeight="1" thickBot="1" x14ac:dyDescent="0.25">
      <c r="P22" s="43"/>
      <c r="Q22" s="44" t="s">
        <v>49</v>
      </c>
      <c r="R22" s="44">
        <v>4</v>
      </c>
      <c r="S22" s="44" t="s">
        <v>42</v>
      </c>
      <c r="U22" s="43" t="s">
        <v>58</v>
      </c>
      <c r="V22" s="44" t="s">
        <v>74</v>
      </c>
      <c r="W22" s="44" t="s">
        <v>91</v>
      </c>
      <c r="X22" s="44" t="s">
        <v>61</v>
      </c>
    </row>
    <row r="23" spans="1:24" ht="12.75" customHeight="1" thickBot="1" x14ac:dyDescent="0.25">
      <c r="J23" t="s">
        <v>59</v>
      </c>
      <c r="K23" t="s">
        <v>60</v>
      </c>
      <c r="P23" s="43"/>
      <c r="Q23" s="44" t="s">
        <v>50</v>
      </c>
      <c r="R23" s="44">
        <v>0</v>
      </c>
      <c r="S23" s="44" t="s">
        <v>42</v>
      </c>
    </row>
    <row r="24" spans="1:24" ht="12.75" customHeight="1" thickBot="1" x14ac:dyDescent="0.25">
      <c r="B24">
        <v>14.132720000000001</v>
      </c>
      <c r="C24">
        <f>B28</f>
        <v>0.92171749999999997</v>
      </c>
      <c r="D24">
        <f>B32</f>
        <v>-0.66891860000000003</v>
      </c>
      <c r="E24">
        <f>B36</f>
        <v>0</v>
      </c>
      <c r="J24" t="s">
        <v>62</v>
      </c>
      <c r="K24" t="s">
        <v>63</v>
      </c>
      <c r="P24" s="43"/>
      <c r="Q24" s="44" t="s">
        <v>51</v>
      </c>
      <c r="R24" s="44">
        <v>0</v>
      </c>
      <c r="S24" s="44" t="s">
        <v>42</v>
      </c>
      <c r="U24" s="41"/>
      <c r="V24" s="42" t="s">
        <v>27</v>
      </c>
      <c r="W24" s="42" t="s">
        <v>39</v>
      </c>
      <c r="X24" s="42" t="s">
        <v>40</v>
      </c>
    </row>
    <row r="25" spans="1:24" ht="12.75" customHeight="1" thickBot="1" x14ac:dyDescent="0.25">
      <c r="B25">
        <v>-2.0067560000000002</v>
      </c>
      <c r="C25">
        <f t="shared" ref="C25:C27" si="0">B29</f>
        <v>2.1327229999999999</v>
      </c>
      <c r="D25">
        <f t="shared" ref="D25:D27" si="1">B33</f>
        <v>3.4522179999999998</v>
      </c>
      <c r="E25">
        <f t="shared" ref="E25:E27" si="2">B37</f>
        <v>0</v>
      </c>
      <c r="J25" t="s">
        <v>64</v>
      </c>
      <c r="K25" t="s">
        <v>65</v>
      </c>
      <c r="P25" s="43"/>
      <c r="Q25" s="44" t="s">
        <v>52</v>
      </c>
      <c r="R25" s="44">
        <v>1</v>
      </c>
      <c r="S25" s="44" t="s">
        <v>42</v>
      </c>
      <c r="U25" s="43" t="s">
        <v>58</v>
      </c>
      <c r="V25" s="44" t="s">
        <v>59</v>
      </c>
      <c r="W25" s="44" t="s">
        <v>84</v>
      </c>
      <c r="X25" s="44" t="s">
        <v>61</v>
      </c>
    </row>
    <row r="26" spans="1:24" ht="12.75" customHeight="1" thickBot="1" x14ac:dyDescent="0.25">
      <c r="B26">
        <v>4.6085880000000001</v>
      </c>
      <c r="C26">
        <f t="shared" si="0"/>
        <v>-1.897875</v>
      </c>
      <c r="D26">
        <f t="shared" si="1"/>
        <v>3.554538</v>
      </c>
      <c r="E26">
        <f t="shared" si="2"/>
        <v>0</v>
      </c>
      <c r="J26" t="s">
        <v>66</v>
      </c>
      <c r="K26" t="s">
        <v>67</v>
      </c>
      <c r="P26" s="43"/>
      <c r="Q26" s="44" t="s">
        <v>53</v>
      </c>
      <c r="R26" s="44">
        <v>-4</v>
      </c>
      <c r="S26" s="44" t="s">
        <v>42</v>
      </c>
      <c r="U26" s="43" t="s">
        <v>58</v>
      </c>
      <c r="V26" s="44" t="s">
        <v>62</v>
      </c>
      <c r="W26" s="44" t="s">
        <v>85</v>
      </c>
      <c r="X26" s="44" t="s">
        <v>61</v>
      </c>
    </row>
    <row r="27" spans="1:24" ht="12.75" customHeight="1" thickBot="1" x14ac:dyDescent="0.25">
      <c r="B27">
        <v>2</v>
      </c>
      <c r="C27">
        <f t="shared" si="0"/>
        <v>4</v>
      </c>
      <c r="D27">
        <f t="shared" si="1"/>
        <v>-4</v>
      </c>
      <c r="E27">
        <f t="shared" si="2"/>
        <v>1</v>
      </c>
      <c r="J27" t="s">
        <v>68</v>
      </c>
      <c r="K27" t="s">
        <v>69</v>
      </c>
      <c r="P27" s="43"/>
      <c r="Q27" s="44" t="s">
        <v>54</v>
      </c>
      <c r="R27" s="44">
        <v>0</v>
      </c>
      <c r="S27" s="44" t="s">
        <v>42</v>
      </c>
      <c r="U27" s="43" t="s">
        <v>58</v>
      </c>
      <c r="V27" s="44" t="s">
        <v>64</v>
      </c>
      <c r="W27" s="44" t="s">
        <v>86</v>
      </c>
      <c r="X27" s="44" t="s">
        <v>61</v>
      </c>
    </row>
    <row r="28" spans="1:24" ht="12.75" customHeight="1" thickBot="1" x14ac:dyDescent="0.25">
      <c r="B28">
        <v>0.92171749999999997</v>
      </c>
      <c r="J28" t="s">
        <v>70</v>
      </c>
      <c r="K28" t="s">
        <v>71</v>
      </c>
      <c r="P28" s="43"/>
      <c r="Q28" s="44" t="s">
        <v>55</v>
      </c>
      <c r="R28" s="44">
        <v>0</v>
      </c>
      <c r="S28" s="44" t="s">
        <v>42</v>
      </c>
      <c r="U28" s="43" t="s">
        <v>58</v>
      </c>
      <c r="V28" s="44" t="s">
        <v>66</v>
      </c>
      <c r="W28" s="44" t="s">
        <v>87</v>
      </c>
      <c r="X28" s="44" t="s">
        <v>61</v>
      </c>
    </row>
    <row r="29" spans="1:24" ht="12.75" customHeight="1" thickBot="1" x14ac:dyDescent="0.25">
      <c r="B29">
        <v>2.1327229999999999</v>
      </c>
      <c r="J29" t="s">
        <v>72</v>
      </c>
      <c r="K29" t="s">
        <v>73</v>
      </c>
      <c r="P29" s="43"/>
      <c r="Q29" s="44" t="s">
        <v>56</v>
      </c>
      <c r="R29" s="44">
        <v>0</v>
      </c>
      <c r="S29" s="44" t="s">
        <v>42</v>
      </c>
      <c r="U29" s="43" t="s">
        <v>58</v>
      </c>
      <c r="V29" s="44" t="s">
        <v>68</v>
      </c>
      <c r="W29" s="44" t="s">
        <v>88</v>
      </c>
      <c r="X29" s="44" t="s">
        <v>61</v>
      </c>
    </row>
    <row r="30" spans="1:24" ht="12.75" customHeight="1" thickBot="1" x14ac:dyDescent="0.25">
      <c r="B30">
        <v>-1.897875</v>
      </c>
      <c r="J30" t="s">
        <v>74</v>
      </c>
      <c r="K30" t="s">
        <v>75</v>
      </c>
      <c r="P30" s="43"/>
      <c r="Q30" s="44" t="s">
        <v>57</v>
      </c>
      <c r="R30" s="44">
        <v>1</v>
      </c>
      <c r="S30" s="44" t="s">
        <v>42</v>
      </c>
      <c r="U30" s="43" t="s">
        <v>58</v>
      </c>
      <c r="V30" s="44" t="s">
        <v>70</v>
      </c>
      <c r="W30" s="44" t="s">
        <v>89</v>
      </c>
      <c r="X30" s="44" t="s">
        <v>61</v>
      </c>
    </row>
    <row r="31" spans="1:24" ht="12.75" customHeight="1" thickBot="1" x14ac:dyDescent="0.25">
      <c r="B31">
        <v>4</v>
      </c>
      <c r="U31" s="43" t="s">
        <v>58</v>
      </c>
      <c r="V31" s="44" t="s">
        <v>72</v>
      </c>
      <c r="W31" s="44" t="s">
        <v>90</v>
      </c>
      <c r="X31" s="44" t="s">
        <v>61</v>
      </c>
    </row>
    <row r="32" spans="1:24" ht="12.75" customHeight="1" thickBot="1" x14ac:dyDescent="0.25">
      <c r="B32">
        <v>-0.66891860000000003</v>
      </c>
      <c r="J32" t="s">
        <v>59</v>
      </c>
      <c r="K32" t="s">
        <v>76</v>
      </c>
      <c r="P32" s="41"/>
      <c r="Q32" s="42" t="s">
        <v>27</v>
      </c>
      <c r="R32" s="42" t="s">
        <v>39</v>
      </c>
      <c r="S32" s="42" t="s">
        <v>40</v>
      </c>
      <c r="U32" s="43" t="s">
        <v>58</v>
      </c>
      <c r="V32" s="44" t="s">
        <v>74</v>
      </c>
      <c r="W32" s="44" t="s">
        <v>91</v>
      </c>
      <c r="X32" s="44" t="s">
        <v>61</v>
      </c>
    </row>
    <row r="33" spans="2:19" ht="12.75" customHeight="1" thickBot="1" x14ac:dyDescent="0.25">
      <c r="B33">
        <v>3.4522179999999998</v>
      </c>
      <c r="J33" t="s">
        <v>62</v>
      </c>
      <c r="K33" t="s">
        <v>77</v>
      </c>
      <c r="P33" s="43" t="s">
        <v>58</v>
      </c>
      <c r="Q33" s="44" t="s">
        <v>92</v>
      </c>
      <c r="R33" s="44" t="s">
        <v>93</v>
      </c>
      <c r="S33" s="44" t="s">
        <v>61</v>
      </c>
    </row>
    <row r="34" spans="2:19" ht="12.75" customHeight="1" thickBot="1" x14ac:dyDescent="0.25">
      <c r="B34">
        <v>3.554538</v>
      </c>
      <c r="J34" t="s">
        <v>64</v>
      </c>
      <c r="K34" t="s">
        <v>78</v>
      </c>
      <c r="P34" s="43"/>
      <c r="Q34" s="44" t="s">
        <v>41</v>
      </c>
      <c r="R34" s="44">
        <v>14.132720000000001</v>
      </c>
      <c r="S34" s="44" t="s">
        <v>42</v>
      </c>
    </row>
    <row r="35" spans="2:19" ht="12.75" customHeight="1" thickBot="1" x14ac:dyDescent="0.25">
      <c r="B35">
        <v>-4</v>
      </c>
      <c r="J35" t="s">
        <v>66</v>
      </c>
      <c r="K35" t="s">
        <v>79</v>
      </c>
      <c r="P35" s="43"/>
      <c r="Q35" s="44" t="s">
        <v>43</v>
      </c>
      <c r="R35" s="44">
        <v>-2.0067560000000002</v>
      </c>
      <c r="S35" s="44" t="s">
        <v>42</v>
      </c>
    </row>
    <row r="36" spans="2:19" ht="12.75" customHeight="1" thickBot="1" x14ac:dyDescent="0.25">
      <c r="B36">
        <v>0</v>
      </c>
      <c r="J36" t="s">
        <v>68</v>
      </c>
      <c r="K36" t="s">
        <v>80</v>
      </c>
      <c r="P36" s="43"/>
      <c r="Q36" s="44" t="s">
        <v>44</v>
      </c>
      <c r="R36" s="44">
        <v>4.6085880000000001</v>
      </c>
      <c r="S36" s="44" t="s">
        <v>42</v>
      </c>
    </row>
    <row r="37" spans="2:19" ht="12.75" customHeight="1" thickBot="1" x14ac:dyDescent="0.25">
      <c r="B37">
        <v>0</v>
      </c>
      <c r="J37" t="s">
        <v>70</v>
      </c>
      <c r="K37" t="s">
        <v>81</v>
      </c>
      <c r="P37" s="43"/>
      <c r="Q37" s="44" t="s">
        <v>45</v>
      </c>
      <c r="R37" s="44">
        <v>2</v>
      </c>
      <c r="S37" s="44" t="s">
        <v>42</v>
      </c>
    </row>
    <row r="38" spans="2:19" ht="12.75" customHeight="1" thickBot="1" x14ac:dyDescent="0.25">
      <c r="B38">
        <v>0</v>
      </c>
      <c r="J38" t="s">
        <v>72</v>
      </c>
      <c r="K38" t="s">
        <v>82</v>
      </c>
      <c r="P38" s="43"/>
      <c r="Q38" s="44" t="s">
        <v>46</v>
      </c>
      <c r="R38" s="44">
        <v>0.92171749999999997</v>
      </c>
      <c r="S38" s="44" t="s">
        <v>42</v>
      </c>
    </row>
    <row r="39" spans="2:19" ht="12.75" customHeight="1" thickBot="1" x14ac:dyDescent="0.25">
      <c r="B39">
        <v>1</v>
      </c>
      <c r="J39" t="s">
        <v>74</v>
      </c>
      <c r="K39" t="s">
        <v>83</v>
      </c>
      <c r="P39" s="43"/>
      <c r="Q39" s="44" t="s">
        <v>47</v>
      </c>
      <c r="R39" s="44">
        <v>2.1327229999999999</v>
      </c>
      <c r="S39" s="44" t="s">
        <v>42</v>
      </c>
    </row>
    <row r="40" spans="2:19" ht="12.75" customHeight="1" thickBot="1" x14ac:dyDescent="0.25">
      <c r="P40" s="43"/>
      <c r="Q40" s="44" t="s">
        <v>48</v>
      </c>
      <c r="R40" s="44">
        <v>-1.897875</v>
      </c>
      <c r="S40" s="44" t="s">
        <v>42</v>
      </c>
    </row>
    <row r="41" spans="2:19" ht="12.75" customHeight="1" thickBot="1" x14ac:dyDescent="0.25">
      <c r="J41" t="s">
        <v>59</v>
      </c>
      <c r="K41" t="s">
        <v>84</v>
      </c>
      <c r="P41" s="43"/>
      <c r="Q41" s="44" t="s">
        <v>49</v>
      </c>
      <c r="R41" s="44">
        <v>4</v>
      </c>
      <c r="S41" s="44" t="s">
        <v>42</v>
      </c>
    </row>
    <row r="42" spans="2:19" ht="12.75" customHeight="1" thickBot="1" x14ac:dyDescent="0.25">
      <c r="J42" t="s">
        <v>62</v>
      </c>
      <c r="K42" t="s">
        <v>85</v>
      </c>
      <c r="P42" s="43"/>
      <c r="Q42" s="44" t="s">
        <v>50</v>
      </c>
      <c r="R42" s="44">
        <v>-0.66891860000000003</v>
      </c>
      <c r="S42" s="44" t="s">
        <v>42</v>
      </c>
    </row>
    <row r="43" spans="2:19" ht="12.75" customHeight="1" thickBot="1" x14ac:dyDescent="0.25">
      <c r="J43" t="s">
        <v>64</v>
      </c>
      <c r="K43" t="s">
        <v>86</v>
      </c>
      <c r="P43" s="43"/>
      <c r="Q43" s="44" t="s">
        <v>51</v>
      </c>
      <c r="R43" s="44">
        <v>3.4522179999999998</v>
      </c>
      <c r="S43" s="44" t="s">
        <v>42</v>
      </c>
    </row>
    <row r="44" spans="2:19" ht="12.75" customHeight="1" thickBot="1" x14ac:dyDescent="0.25">
      <c r="J44" t="s">
        <v>66</v>
      </c>
      <c r="K44" t="s">
        <v>87</v>
      </c>
      <c r="P44" s="43"/>
      <c r="Q44" s="44" t="s">
        <v>52</v>
      </c>
      <c r="R44" s="44">
        <v>3.554538</v>
      </c>
      <c r="S44" s="44" t="s">
        <v>42</v>
      </c>
    </row>
    <row r="45" spans="2:19" ht="12.75" customHeight="1" thickBot="1" x14ac:dyDescent="0.25">
      <c r="J45" t="s">
        <v>68</v>
      </c>
      <c r="K45" t="s">
        <v>88</v>
      </c>
      <c r="P45" s="43"/>
      <c r="Q45" s="44" t="s">
        <v>53</v>
      </c>
      <c r="R45" s="44">
        <v>-4</v>
      </c>
      <c r="S45" s="44" t="s">
        <v>42</v>
      </c>
    </row>
    <row r="46" spans="2:19" ht="12.75" customHeight="1" thickBot="1" x14ac:dyDescent="0.25">
      <c r="J46" t="s">
        <v>70</v>
      </c>
      <c r="K46" t="s">
        <v>89</v>
      </c>
      <c r="P46" s="43"/>
      <c r="Q46" s="44" t="s">
        <v>54</v>
      </c>
      <c r="R46" s="44">
        <v>0</v>
      </c>
      <c r="S46" s="44" t="s">
        <v>42</v>
      </c>
    </row>
    <row r="47" spans="2:19" ht="12.75" customHeight="1" thickBot="1" x14ac:dyDescent="0.25">
      <c r="J47" t="s">
        <v>72</v>
      </c>
      <c r="K47" t="s">
        <v>90</v>
      </c>
      <c r="P47" s="43"/>
      <c r="Q47" s="44" t="s">
        <v>55</v>
      </c>
      <c r="R47" s="44">
        <v>0</v>
      </c>
      <c r="S47" s="44" t="s">
        <v>42</v>
      </c>
    </row>
    <row r="48" spans="2:19" ht="12.75" customHeight="1" thickBot="1" x14ac:dyDescent="0.25">
      <c r="J48" t="s">
        <v>74</v>
      </c>
      <c r="K48" t="s">
        <v>91</v>
      </c>
      <c r="P48" s="43"/>
      <c r="Q48" s="44" t="s">
        <v>56</v>
      </c>
      <c r="R48" s="44">
        <v>0</v>
      </c>
      <c r="S48" s="44" t="s">
        <v>42</v>
      </c>
    </row>
    <row r="49" spans="10:19" ht="12.75" customHeight="1" thickBot="1" x14ac:dyDescent="0.25">
      <c r="P49" s="43"/>
      <c r="Q49" s="44" t="s">
        <v>57</v>
      </c>
      <c r="R49" s="44">
        <v>1</v>
      </c>
      <c r="S49" s="44" t="s">
        <v>42</v>
      </c>
    </row>
    <row r="50" spans="10:19" ht="12.75" customHeight="1" x14ac:dyDescent="0.2">
      <c r="J50" t="s">
        <v>59</v>
      </c>
      <c r="K50" t="s">
        <v>84</v>
      </c>
    </row>
    <row r="51" spans="10:19" ht="12.75" customHeight="1" x14ac:dyDescent="0.2">
      <c r="J51" t="s">
        <v>62</v>
      </c>
      <c r="K51" t="s">
        <v>85</v>
      </c>
    </row>
    <row r="52" spans="10:19" ht="12.75" customHeight="1" x14ac:dyDescent="0.2">
      <c r="J52" t="s">
        <v>64</v>
      </c>
      <c r="K52" t="s">
        <v>86</v>
      </c>
    </row>
    <row r="53" spans="10:19" ht="12.75" customHeight="1" x14ac:dyDescent="0.2">
      <c r="J53" t="s">
        <v>66</v>
      </c>
      <c r="K53" t="s">
        <v>87</v>
      </c>
    </row>
    <row r="54" spans="10:19" ht="12.75" customHeight="1" x14ac:dyDescent="0.2">
      <c r="J54" t="s">
        <v>68</v>
      </c>
      <c r="K54" t="s">
        <v>88</v>
      </c>
    </row>
    <row r="55" spans="10:19" ht="12.75" customHeight="1" x14ac:dyDescent="0.2">
      <c r="J55" t="s">
        <v>70</v>
      </c>
      <c r="K55" t="s">
        <v>89</v>
      </c>
    </row>
    <row r="56" spans="10:19" ht="12.75" customHeight="1" x14ac:dyDescent="0.2">
      <c r="J56" t="s">
        <v>72</v>
      </c>
      <c r="K56" t="s">
        <v>90</v>
      </c>
    </row>
    <row r="57" spans="10:19" ht="12.75" customHeight="1" x14ac:dyDescent="0.2">
      <c r="J57" t="s">
        <v>74</v>
      </c>
      <c r="K57" t="s">
        <v>91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Daragh K. Carroll</cp:lastModifiedBy>
  <dcterms:created xsi:type="dcterms:W3CDTF">2011-10-19T09:55:01Z</dcterms:created>
  <dcterms:modified xsi:type="dcterms:W3CDTF">2019-09-19T10:02:14Z</dcterms:modified>
</cp:coreProperties>
</file>