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\Desktop\"/>
    </mc:Choice>
  </mc:AlternateContent>
  <x:bookViews>
    <x:workbookView xWindow="0" yWindow="0" windowWidth="28545" windowHeight="11610" activeTab="3"/>
  </x:bookViews>
  <x:sheets>
    <x:sheet name="버전관리" sheetId="1" r:id="rId4"/>
    <x:sheet name="ver1" sheetId="2" r:id="rId5"/>
    <x:sheet name="ver2" sheetId="3" r:id="rId6"/>
    <x:sheet name="ver3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<x:sst xmlns:r="http://schemas.openxmlformats.org/officeDocument/2006/relationships" xmlns:c="http://schemas.openxmlformats.org/drawingml/2006/chart" xmlns:x="http://schemas.openxmlformats.org/spreadsheetml/2006/main" count="303" uniqueCount="180">
  <x:si>
    <x:t>최종</x:t>
  </x:si>
  <x:si>
    <x:t>최종 일수</x:t>
  </x:si>
  <x:si>
    <x:t>40시간</x:t>
  </x:si>
  <x:si>
    <x:t>체크한 사람들 스케줄만 보기?
스케줄 방에 최대인원?
휴대전화 문자인증이 가능한가?
스케줄 입력의 최대 날짜는 몇으로?
아이디 비밀번호 찾기 자세히 생각하기</x:t>
  </x:si>
  <x:si>
    <x:t>휴대전화 번호 입력 -&gt; 인증하기 버튼 클릭 -&gt; 이름, 생년월일, 핸드폰번호가 일치한지 확인 -&gt; 문자 -&gt; 인중번호 입력</x:t>
  </x:si>
  <x:si>
    <x:t>이용자는 로그인 팝업창에서 아이디와 비밀번호를 입력후 로그인을 성공하면 메인페이지로 이동 로그인 정보가 올바르지 않다면 다시 로그인 팝업창을 띄우고 무엇이 틀렸는지를 잘못 작성한 글박스 밑에 빨간색 글로 표시</x:t>
  </x:si>
  <x:si>
    <x:t>메인페이지에서 원하는 방 나가기 버튼으로 나가기 또는 달력이 있는 스케줄 방 페이지에서 나가기 버튼으로 나가기, 확인 메시지를 담은 팝업창으로 최종 확인한다, 나가는 유저가 작성한 모든 내용 삭제(게시판, 스케줄)</x:t>
  </x:si>
  <x:si>
    <x:t>본인이 작성한 글을 색으로 표시</x:t>
  </x:si>
  <x:si>
    <x:t>회원가입으로 작성한 본인의 비밀번호</x:t>
  </x:si>
  <x:si>
    <x:t>비밀번호와 같은 내용인지 확인</x:t>
  </x:si>
  <x:si>
    <x:t>스케줄 관리 웹페이지 기능명세서</x:t>
  </x:si>
  <x:si>
    <x:t>본인 또는 관리자 화면에서만 활성화</x:t>
  </x:si>
  <x:si>
    <x:t>아이디, 비번찾기는 뒤로 미루기</x:t>
  </x:si>
  <x:si>
    <x:t>게시판 영역에서 글작성 버튼 클릭</x:t>
  </x:si>
  <x:si>
    <x:t>회원가입으로 작성한 본인의 아이디</x:t>
  </x:si>
  <x:si>
    <x:t>원하는 스케줄방으로 페이지 이동</x:t>
  </x:si>
  <x:si>
    <x:t>개인 or 초기에 설정한 이미지</x:t>
  </x:si>
  <x:si>
    <x:t>18일</x:t>
  </x:si>
  <x:si>
    <x:t>페이지 상단에 해당 달력의 월을 표시하고 화살표 모양으로 양방향에 다음달, 전달 넘어갈수 있도록 한다, 오른쪽 상단에는 셀렉트박스로 원하는 달력으로 한번에 이동 가능하도록 한다.</x:t>
  </x:si>
  <x:si>
    <x:t>페이지 상단에 선택한 월을 표시 양방향으로 다음달, 전달 넘어가기. 
(오른쪽 상단에 한번에 이동 기능)</x:t>
  </x:si>
  <x:si>
    <x:t>게시판 팝업창에서 본인 또는 삭제해야 할 게시글을 선택하여 삭제버튼을 눌러서 삭제(최종 확인 팝업창으로 경고한다.)</x:t>
  </x:si>
  <x:si>
    <x:t>방장 또는 본인이 자세히보기 팝업창에서 스케줄을 클릭하고 삭제버튼으로 삭제한다, 최종 삭제전 확인 팝업창으로 알려준다.</x:t>
  </x:si>
  <x:si>
    <x:t>로그인 정보가 올바르지 않다면 다시 로그인 팝업창을 띄우고 무엇이 틀렸는지를 잘못 작성한 글박스 밑에 빨간색 글로 표시</x:t>
  </x:si>
  <x:si>
    <x:t>닉네임을 작성하여 변경, 초기설정 - 이름, 2~10자 사이 글자, 스케줄 방에 들어가서 
해당 방에서만 표시되는 닉네임 설정가능</x:t>
  </x:si>
  <x:si>
    <x:t>스케줄 작성 팝업창에서 시작일과 끝일을 셀렉트박스로 정하고 내용작성하여 스케줄 작성</x:t>
  </x:si>
  <x:si>
    <x:t>정해진 공간 아무곳이나 클릭시 들어가기 (나가기 버튼, 방이름 변경 공간 제외)</x:t>
  </x:si>
  <x:si>
    <x:t>회원가입시 입력한 이름, 생년월일, 휴대전화로 본인인증 이후 팝업창으로 알려준다</x:t>
  </x:si>
  <x:si>
    <x:t>시작일 부터 끝나는 날까지 각자의 색의 바와 내용으로 표시 (0~3까지 만 화면표시)</x:t>
  </x:si>
  <x:si>
    <x:t>게시판 팝업창에서 글쓰기 버튼 클릭으로 작성, 제목(1~30자), 내용(1~255자)</x:t>
  </x:si>
  <x:si>
    <x:t>사용자들이 작성한 스케줄을 달력에 각자의 색의 막대기(바) 형태로 표시한다(한 번에 3개까지만 화면표시), 유저 팝업창에서 방장이 색을 선택하는 방법으로 변경하고 초기 설정은 방에 들어오면 랜덤으로 정해진다</x:t>
  </x:si>
  <x:si>
    <x:t>게시판 팝업창에서 본인 또는 수정해야할 게시글을 선택하여 수정버튼을 눌러서 수정(제목 및 내용만)</x:t>
  </x:si>
  <x:si>
    <x:t xml:space="preserve">이용자는 로그인 팝업창에서 아이디와 비밀번호를 입력후 로그인을 성공하면 메인페이지로 이동 </x:t>
  </x:si>
  <x:si>
    <x:t>입력을 시작하여 끝나면 상황에 따라 설명 표시 
(잘못한 것은 빨간색 맞은 것은 초록색)</x:t>
  </x:si>
  <x:si>
    <x:t>로그인 이후 프로필에서 로그아웃버튼 클릭으로 실행하고 로그인과 회원가입이 있는 페이지로 이동</x:t>
  </x:si>
  <x:si>
    <x:r>
      <x:t xml:space="preserve">로그인 이후 프로필(팝업) 편집에서 이미지를 클릭하여 변경, 무제한 변경 가능, </x:t>
    </x:r>
    <x:r>
      <x:rPr>
        <x:rFont val="맑은 고딕"/>
        <x:sz val="11"/>
        <x:color rgb="ffff0000"/>
      </x:rPr>
      <x:t>규격(?)</x:t>
    </x:r>
  </x:si>
  <x:si>
    <x:t>입력을 하고 로그인 버튼 클릭 이후 잘못된 부분을 작성하는 글박스 밑에
표시(빨간색, 상황에 맞게) 없으면 로그인 이후 메인페이지로 이동</x:t>
  </x:si>
  <x:si>
    <x:t>로그인 이후 프로필(팝업) 편집에서 닉네임 입력 박스에 작성(2~32자)하여 변경, 중복불가, 초기설정은 회원가입시 입력했던 이름으로 한다.</x:t>
  </x:si>
  <x:si>
    <x:r>
      <x:t>회원가입시 입력한 아이디, 휴대전화로 본인인증이후 팝업창으로 알려준다 (</x:t>
    </x:r>
    <x:r>
      <x:rPr>
        <x:rFont val="맑은 고딕"/>
        <x:sz val="11"/>
        <x:color rgb="ffff0000"/>
      </x:rPr>
      <x:t>로그인 이후 비밀번호 변경 권유 팝업창?)</x:t>
    </x:r>
  </x:si>
  <x:si>
    <x:t>초대 받는자의 아이디 입력 후 이름을 확인하고 초대</x:t>
  </x:si>
  <x:si>
    <x:t>분류 세분화, 동사,명사 정리, 우선순위, 시간 작성</x:t>
  </x:si>
  <x:si>
    <x:t>초대받은자도 개인적으로 초대받은 방의 제목 변경가능</x:t>
  </x:si>
  <x:si>
    <x:t>관리자 또는 본인 스케줄 클릭 이후 삭제버튼으로 삭제</x:t>
  </x:si>
  <x:si>
    <x:t>유저 팝업창에서 관리자가 색 변경, 초기 설정 - 랜덤</x:t>
  </x:si>
  <x:si>
    <x:t>유저 팝업창에서 프로필사진 옆 강퇴 버튼 클릭하여 강퇴</x:t>
  </x:si>
  <x:si>
    <x:r>
      <x:t>휴대폰 문자인증 서비스로 본인인증을 해야한다</x:t>
    </x:r>
    <x:r>
      <x:rPr>
        <x:rFont val="맑은 고딕"/>
        <x:sz val="11"/>
        <x:color rgb="ffff0000"/>
      </x:rPr>
      <x:t>(필수?)</x:t>
    </x:r>
  </x:si>
  <x:si>
    <x:t>2021.11.04</x:t>
  </x:si>
  <x:si>
    <x:t>회원가입
유효성 검사</x:t>
  </x:si>
  <x:si>
    <x:t>2021.11.03</x:t>
  </x:si>
  <x:si>
    <x:t>스케줄 방 들어가기</x:t>
  </x:si>
  <x:si>
    <x:t>사용자 생년월일</x:t>
  </x:si>
  <x:si>
    <x:t>2021.11.02</x:t>
  </x:si>
  <x:si>
    <x:t>스케줄 방 개설</x:t>
  </x:si>
  <x:si>
    <x:t>게시판 글 삭제</x:t>
  </x:si>
  <x:si>
    <x:t>2~32자의 글자</x:t>
  </x:si>
  <x:si>
    <x:t>로그인 페이지로 이동</x:t>
  </x:si>
  <x:si>
    <x:t>2~32자의 한글</x:t>
  </x:si>
  <x:si>
    <x:t>원하는 월 선택</x:t>
  </x:si>
  <x:si>
    <x:t>게시판 글 작성</x:t>
  </x:si>
  <x:si>
    <x:t>비밀번호 재확인</x:t>
  </x:si>
  <x:si>
    <x:t>작성한 스케줄 삭제</x:t>
  </x:si>
  <x:si>
    <x:t>휴대전화 문자 인증</x:t>
  </x:si>
  <x:si>
    <x:t>스케줄 방 나가기</x:t>
  </x:si>
  <x:si>
    <x:t>우선순위, 시간 수정</x:t>
  </x:si>
  <x:si>
    <x:t>연도(작성) - 월(셀렉트박스) - 일 (작성) 형식으로 작성한다.</x:t>
  </x:si>
  <x:si>
    <x:t>5~20자의 영문 소문자, 숫자와 특수기호(_),(-)만 사용하여 작성</x:t>
  </x:si>
  <x:si>
    <x:t>8~16자의 영문 대 소문자, 숫자, 특수문자 중 2가지 이상 작성</x:t>
  </x:si>
  <x:si>
    <x:t>5~20자의 영문 소문자, 숫자, 특수기호(_),(-)만 사용하여 작성</x:t>
  </x:si>
  <x:si>
    <x:t>8~16자 영문 대 소문자, 숫자, 특수문자 중 2가지 이상 작성</x:t>
  </x:si>
  <x:si>
    <x:t>시작일과 끝일을 정하고 내용 작성 (각자의 내용을 고유 색으로 표시)</x:t>
  </x:si>
  <x:si>
    <x:t>달력의 더보기 버튼 클릭 이후 자세한 내용을 볼수있도록 팝업창을 띄우고</x:t>
  </x:si>
  <x:si>
    <x:t>피드백</x:t>
  </x:si>
  <x:si>
    <x:t>검사?</x:t>
  </x:si>
  <x:si>
    <x:t>게시판</x:t>
  </x:si>
  <x:si>
    <x:t>작성자</x:t>
  </x:si>
  <x:si>
    <x:t>설명</x:t>
  </x:si>
  <x:si>
    <x:t>2순위</x:t>
  </x:si>
  <x:si>
    <x:t>대분류</x:t>
  </x:si>
  <x:si>
    <x:t>로그인</x:t>
  </x:si>
  <x:si>
    <x:t>중분류</x:t>
  </x:si>
  <x:si>
    <x:t>기능</x:t>
  </x:si>
  <x:si>
    <x:t>버전</x:t>
  </x:si>
  <x:si>
    <x:t>1순위</x:t>
  </x:si>
  <x:si>
    <x:t>조종학</x:t>
  </x:si>
  <x:si>
    <x:t>초대</x:t>
  </x:si>
  <x:si>
    <x:t>방장</x:t>
  </x:si>
  <x:si>
    <x:t>프로필</x:t>
  </x:si>
  <x:si>
    <x:t>초안</x:t>
  </x:si>
  <x:si>
    <x:t>닉네임</x:t>
  </x:si>
  <x:si>
    <x:t>일</x:t>
  </x:si>
  <x:si>
    <x:t>관리자</x:t>
  </x:si>
  <x:si>
    <x:t>강퇴</x:t>
  </x:si>
  <x:si>
    <x:t>사용자</x:t>
  </x:si>
  <x:si>
    <x:t>분류</x:t>
  </x:si>
  <x:si>
    <x:t>날짜</x:t>
  </x:si>
  <x:si>
    <x:t>본인</x:t>
  </x:si>
  <x:si>
    <x:t>시간</x:t>
  </x:si>
  <x:si>
    <x:t>3순위</x:t>
  </x:si>
  <x:si>
    <x:t>권한</x:t>
  </x:si>
  <x:si>
    <x:t>삭제</x:t>
  </x:si>
  <x:si>
    <x:t>이름</x:t>
  </x:si>
  <x:si>
    <x:t>아이디</x:t>
  </x:si>
  <x:si>
    <x:t>스케줄</x:t>
  </x:si>
  <x:si>
    <x:t>작성</x:t>
  </x:si>
  <x:si>
    <x:t>소분류</x:t>
  </x:si>
  <x:si>
    <x:t>마우스를 해당 스케줄 방 영역에 가져가면 활성화 (빨간색 글씨)</x:t>
  </x:si>
  <x:si>
    <x:t>숫자(11자리) 000-0000-0000형식으로 작성한다.</x:t>
  </x:si>
  <x:si>
    <x:t>아이디, 이름, 주민등록번호, 휴대폰인증 이후 비밀번호 표시</x:t>
  </x:si>
  <x:si>
    <x:t>유저 팝업창에서 프로필사진 옆 강퇴 버튼으로 유저를 스케줄 방에서 나가게 하며 확인 메시지를 담은 팝업창으로 최종 확인한다. (강퇴한 유저의 게시글, 스케줄 모두 삭제)</x:t>
  </x:si>
  <x:si>
    <x:t>로그인 이후 메인페이지에서 방 만들기 버튼을 클릭하고 방제목 작성과 대표이미지(초기설정 아무것도 없는 흰배경)를 선택하여 만든다 이후 달력이 있는 페이지로 이동한다.</x:t>
  </x:si>
  <x:si>
    <x:t>달력의 더보기 버튼 클릭으로 원하는 달의 스케줄을 모두 볼수있는 팝업창을 띄우고 이 팝업창에서 원하는 스케줄(개인의 색으로 표시한)의 버튼 클릭시 내용까지 확인할 수 있다</x:t>
  </x:si>
  <x:si>
    <x:t>회원가입에서 입력한 정보가 올바르지 않다면 무엇이 틀렸는지를 바로바로 잘못 작성한 글박스 밑에 글로 표시하고 잘못 작성한 부분이 있다면 회원가입 버튼을 비활성화 한다.</x:t>
  </x:si>
  <x:si>
    <x:t>위에있는애들이 유효성검사</x:t>
  </x:si>
  <x:si>
    <x:t>스케줄 관리 웹페이지 만들기</x:t>
  </x:si>
  <x:si>
    <x:t>이미지를 클릭하여 변경</x:t>
  </x:si>
  <x:si>
    <x:t>버튼 클릭으로 받기or 거절</x:t>
  </x:si>
  <x:si>
    <x:t>휴대전화 문자 인증 서비스</x:t>
  </x:si>
  <x:si>
    <x:t>초대 메시지 화면 표시</x:t>
  </x:si>
  <x:si>
    <x:t>방장이 초대 팝업창에서 아이디 검색으로 초대한다 이때 검색한 유저의 정보는 개인이 설정한 닉네임이 아닌 유저가 회원가입 때 작성한 이름으로 표시</x:t>
  </x:si>
  <x:si>
    <x:r>
      <x:t>알림(팝업)이 오며 버튼 클릭으로 받기 or 거절을 한다</x:t>
    </x:r>
    <x:r>
      <x:rPr>
        <x:rFont val="맑은 고딕"/>
        <x:sz val="11"/>
        <x:color rgb="ffff0000"/>
      </x:rPr>
      <x:t>(알림 소리 설정?)</x:t>
    </x:r>
  </x:si>
  <x:si>
    <x:t>초대 팝업창에서 아이디 검색 -&gt; 개인이 설정한 닉네임이 아닌 이름으로 표시</x:t>
  </x:si>
  <x:si>
    <x:t>휴대폰 번호 적는것까지만 하고 인증 서비스는 다른기능으로 빼야되고 2순위</x:t>
  </x:si>
  <x:si>
    <x:t>로그인을 하기 위하여 작성하는 아이디</x:t>
  </x:si>
  <x:si>
    <x:t>아이디 찾기 팝업창으로 이동 (버튼)</x:t>
  </x:si>
  <x:si>
    <x:t>비밀번호 찾기 팝업창으로 이동 (버튼)</x:t>
  </x:si>
  <x:si>
    <x:t>해당 날의 안보이는 스케줄 보기(팝업)</x:t>
  </x:si>
  <x:si>
    <x:t>개인이 설정하거나 회원가입시 입럭한 이름</x:t>
  </x:si>
  <x:si>
    <x:t>대표이미지, 방이름 설정 이후 방 만들기</x:t>
  </x:si>
  <x:si>
    <x:t>로그인을 하기 위하여 작성하는 비밀번호</x:t>
  </x:si>
  <x:si>
    <x:t>작성한 모든 내용 삭제(게시판, 스케줄)</x:t>
  </x:si>
  <x:si>
    <x:t>사용자가 작성한 스케줄을 달력에 표시</x:t>
  </x:si>
  <x:si>
    <x:t>개인 고유 색</x:t>
  </x:si>
  <x:si>
    <x:t>비밀번호</x:t>
  </x:si>
  <x:si>
    <x:t xml:space="preserve">프로젝트 </x:t>
  </x:si>
  <x:si>
    <x:t>스케줄 삭제</x:t>
  </x:si>
  <x:si>
    <x:t>달력 선택</x:t>
  </x:si>
  <x:si>
    <x:t>아이디 찾기</x:t>
  </x:si>
  <x:si>
    <x:t>ver3</x:t>
  </x:si>
  <x:si>
    <x:t>회원가입</x:t>
  </x:si>
  <x:si>
    <x:t>사용자 이름</x:t>
  </x:si>
  <x:si>
    <x:t>본인,관리자</x:t>
  </x:si>
  <x:si>
    <x:t>메인 페이지</x:t>
  </x:si>
  <x:si>
    <x:t>초대 받기</x:t>
  </x:si>
  <x:si>
    <x:t>로그아웃</x:t>
  </x:si>
  <x:si>
    <x:t>회원 강퇴</x:t>
  </x:si>
  <x:si>
    <x:t>ver1</x:t>
  </x:si>
  <x:si>
    <x:t>우선순위</x:t>
  </x:si>
  <x:si>
    <x:t>스케줄 작성</x:t>
  </x:si>
  <x:si>
    <x:t>대표 이미지</x:t>
  </x:si>
  <x:si>
    <x:t>변경사항</x:t>
  </x:si>
  <x:si>
    <x:t>ver2</x:t>
  </x:si>
  <x:si>
    <x:t>휴대전화 인증</x:t>
  </x:si>
  <x:si>
    <x:t>정보 찾기</x:t>
  </x:si>
  <x:si>
    <x:t>회원정보</x:t>
  </x:si>
  <x:si>
    <x:t>요구사항</x:t>
  </x:si>
  <x:si>
    <x:t>글 삭제</x:t>
  </x:si>
  <x:si>
    <x:t>글 수정</x:t>
  </x:si>
  <x:si>
    <x:t>사용자의 색</x:t>
  </x:si>
  <x:si>
    <x:t>개인정보</x:t>
  </x:si>
  <x:si>
    <x:t>유효성 검사</x:t>
  </x:si>
  <x:si>
    <x:t>1일 8시간</x:t>
  </x:si>
  <x:si>
    <x:t>달력 페이지</x:t>
  </x:si>
  <x:si>
    <x:t>비밀번호 찾기</x:t>
  </x:si>
  <x:si>
    <x:t>방 만들기</x:t>
  </x:si>
  <x:si>
    <x:t>휴대전화</x:t>
  </x:si>
  <x:si>
    <x:t>자세히보기</x:t>
  </x:si>
  <x:si>
    <x:t>초대 하기</x:t>
  </x:si>
  <x:si>
    <x:t>본인,방장</x:t>
  </x:si>
  <x:si>
    <x:t>시간(h)</x:t>
  </x:si>
  <x:si>
    <x:t>스케줄 표시</x:t>
  </x:si>
  <x:si>
    <x:t>생년월일</x:t>
  </x:si>
  <x:si>
    <x:t>중복불가</x:t>
  </x:si>
  <x:si>
    <x:t>글 작성</x:t>
  </x:si>
  <x:si>
    <x:t>스케줄 더보기</x:t>
  </x:si>
  <x:si>
    <x:t>방 나가기</x:t>
  </x:si>
  <x:si>
    <x:t>프로젝트 시간</x:t>
  </x:si>
  <x:si>
    <x:t>연도(작성) - 월(선택) - 일 (작성) 형식</x:t>
  </x:si>
  <x:si>
    <x:t>원하는 날부터 끝나는 날까지 원하는 내용 표시</x:t>
  </x:si>
  <x:si>
    <x:t>이름, 주민등록번호, 휴대폰인증 이후 아이디 표시</x:t>
  </x:si>
  <x:si>
    <x:t>85시간</x:t>
  </x:si>
  <x:si>
    <x:t>13시간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</x:si>
</x:sst>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ffff"/>
    </x:font>
    <x:font>
      <x:name val="맑은 고딕"/>
      <x:sz val="15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1"/>
      <x:color rgb="ffffffff"/>
    </x:font>
  </x:fonts>
  <x:fills count="10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000000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0">
    <x:xf numFmtId="0" fontId="0" fillId="0" borderId="0" xfId="1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 wrapText="1"/>
    </x:xf>
    <x:xf numFmtId="0" fontId="0" fillId="0" borderId="0" xfId="0" applyNumberFormat="1" applyAlignment="1">
      <x:alignment horizontal="left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 wrapText="1"/>
    </x:xf>
    <x:xf numFmtId="0" fontId="0" fillId="3" borderId="0" xfId="0" applyNumberForma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6" fillId="0" borderId="0" xfId="0" applyNumberFormat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general" vertical="center" wrapText="1"/>
    </x:xf>
    <x:xf numFmtId="0" fontId="0" fillId="0" borderId="1" xfId="0" applyNumberFormat="1" applyBorder="1" applyAlignment="1">
      <x:alignment horizontal="left" vertical="center" wrapText="1"/>
    </x:xf>
    <x:xf numFmtId="0" fontId="0" fillId="0" borderId="1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ont="1" applyBorder="1" applyAlignment="1">
      <x:alignment horizontal="left" vertical="center"/>
    </x:xf>
    <x:xf numFmtId="0" fontId="0" fillId="0" borderId="1" xfId="0" applyNumberFormat="1" applyFont="1" applyBorder="1" applyAlignment="1">
      <x:alignment horizontal="left" vertical="center" wrapText="1"/>
    </x:xf>
    <x:xf numFmtId="0" fontId="0" fillId="0" borderId="1" xfId="0" applyNumberFormat="1" applyFont="1" applyBorder="1" applyAlignment="1">
      <x:alignment horizontal="left" vertical="center"/>
    </x:xf>
    <x:xf numFmtId="0" fontId="0" fillId="0" borderId="1" xfId="0" applyNumberFormat="1" applyFont="1" applyBorder="1">
      <x:alignment horizontal="general" vertical="center"/>
    </x:xf>
    <x:xf numFmtId="0" fontId="0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4" borderId="1" xfId="0" applyNumberFormat="1" applyFont="1" applyFill="1" applyBorder="1">
      <x:alignment horizontal="general" vertical="center"/>
    </x:xf>
    <x:xf numFmtId="0" fontId="0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>
          <x:alignment horizontal="center" vertical="center" wrapText="1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x:xf numFmtId="1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ont="1" applyFill="1" applyBorder="1">
      <x:alignment horizontal="general" vertical="center"/>
    </x:xf>
    <x:xf numFmtId="0" fontId="0" fillId="0" borderId="1" xfId="0" applyNumberFormat="1" applyFont="1" applyFill="1" applyBorder="1" applyAlignment="1">
      <x:alignment horizontal="general" vertical="center" wrapText="1"/>
    </x:xf>
    <x:xf numFmtId="0" fontId="0" fillId="0" borderId="1" xfId="0" applyNumberFormat="1" applyFont="1" applyFill="1" applyBorder="1" applyAlignment="1">
      <x:alignment horizontal="left" vertical="center" wrapText="1"/>
    </x:xf>
    <x:xf numFmtId="0" fontId="6" fillId="0" borderId="1" xfId="0" applyNumberFormat="1" applyFont="1" applyFill="1" applyBorder="1" applyAlignment="1">
      <x:alignment horizontal="left" vertical="center"/>
    </x:xf>
    <x:xf numFmtId="0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2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2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0" xfId="1" applyNumberFormat="1" applyFont="1" applyFill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8"/>
  <x:sheetViews>
    <x:sheetView topLeftCell="A1" zoomScaleNormal="100" zoomScaleSheetLayoutView="75" workbookViewId="0">
      <x:selection activeCell="F3" activeCellId="0" sqref="F3:F3"/>
    </x:sheetView>
  </x:sheetViews>
  <x:sheetFormatPr defaultColWidth="9.00390625" defaultRowHeight="16.39999999999999857891"/>
  <x:cols>
    <x:col min="3" max="3" width="27.625" bestFit="1" customWidth="1"/>
    <x:col min="4" max="4" width="81.375" customWidth="1"/>
  </x:cols>
  <x:sheetData>
    <x:row r="2" spans="2:4">
      <x:c r="B2" s="35"/>
      <x:c r="C2" s="35"/>
      <x:c r="D2" s="56"/>
    </x:row>
    <x:row r="3" spans="2:5">
      <x:c r="B3" s="8" t="s">
        <x:v>73</x:v>
      </x:c>
      <x:c r="C3" s="36" t="s">
        <x:v>82</x:v>
      </x:c>
      <x:c r="D3" s="56"/>
      <x:c r="E3" s="2"/>
    </x:row>
    <x:row r="4" spans="2:5">
      <x:c r="B4" s="8" t="s">
        <x:v>132</x:v>
      </x:c>
      <x:c r="C4" s="36" t="s">
        <x:v>112</x:v>
      </x:c>
      <x:c r="D4" s="56"/>
      <x:c r="E4" s="19"/>
    </x:row>
    <x:row r="5" spans="2:5">
      <x:c r="B5" s="32" t="s">
        <x:v>80</x:v>
      </x:c>
      <x:c r="C5" s="32" t="s">
        <x:v>93</x:v>
      </x:c>
      <x:c r="D5" s="32" t="s">
        <x:v>148</x:v>
      </x:c>
      <x:c r="E5" s="2"/>
    </x:row>
    <x:row r="6" spans="2:5">
      <x:c r="B6" s="37" t="s">
        <x:v>144</x:v>
      </x:c>
      <x:c r="C6" s="37" t="s">
        <x:v>50</x:v>
      </x:c>
      <x:c r="D6" s="37" t="s">
        <x:v>86</x:v>
      </x:c>
      <x:c r="E6" s="2"/>
    </x:row>
    <x:row r="7" spans="2:5">
      <x:c r="B7" s="37" t="s">
        <x:v>149</x:v>
      </x:c>
      <x:c r="C7" s="37" t="s">
        <x:v>47</x:v>
      </x:c>
      <x:c r="D7" s="37" t="s">
        <x:v>39</x:v>
      </x:c>
      <x:c r="E7" s="2"/>
    </x:row>
    <x:row r="8" spans="2:5">
      <x:c r="B8" s="37" t="s">
        <x:v>136</x:v>
      </x:c>
      <x:c r="C8" s="37" t="s">
        <x:v>45</x:v>
      </x:c>
      <x:c r="D8" s="37" t="s">
        <x:v>62</x:v>
      </x:c>
      <x:c r="E8" s="89" t="s">
        <x:v>0</x:v>
      </x:c>
    </x:row>
  </x:sheetData>
  <x:mergeCells count="1">
    <x:mergeCell ref="D2:D4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T67"/>
  <x:sheetViews>
    <x:sheetView topLeftCell="A1" zoomScale="70" zoomScaleNormal="70" zoomScaleSheetLayoutView="75" workbookViewId="0">
      <x:selection activeCell="H28" activeCellId="0" sqref="H28:H28"/>
    </x:sheetView>
  </x:sheetViews>
  <x:sheetFormatPr defaultColWidth="9.00390625" defaultRowHeight="16.39999999999999857891"/>
  <x:cols>
    <x:col min="1" max="1" width="9" customWidth="1"/>
    <x:col min="2" max="2" width="11.75" bestFit="1" customWidth="1"/>
    <x:col min="3" max="3" width="18.75" bestFit="1" customWidth="1"/>
    <x:col min="4" max="4" width="49.375" bestFit="1" customWidth="1"/>
    <x:col min="5" max="5" width="9.25" style="1" bestFit="1" customWidth="1"/>
    <x:col min="6" max="6" width="11.375" style="6" bestFit="1" customWidth="1"/>
    <x:col min="7" max="7" width="78.375" style="6" bestFit="1" customWidth="1"/>
    <x:col min="8" max="8" width="44.625" bestFit="1" customWidth="1"/>
    <x:col min="9" max="9" width="9" customWidth="1"/>
  </x:cols>
  <x:sheetData>
    <x:row r="2" spans="2:14" s="2" customFormat="1">
      <x:c r="B2" s="11" t="s">
        <x:v>92</x:v>
      </x:c>
      <x:c r="C2" s="11" t="s">
        <x:v>92</x:v>
      </x:c>
      <x:c r="D2" s="11" t="s">
        <x:v>79</x:v>
      </x:c>
      <x:c r="E2" s="11"/>
      <x:c r="F2" s="11" t="s">
        <x:v>97</x:v>
      </x:c>
      <x:c r="G2" s="11" t="s">
        <x:v>74</x:v>
      </x:c>
      <x:c r="I2" s="60" t="s">
        <x:v>3</x:v>
      </x:c>
      <x:c r="J2" s="60"/>
      <x:c r="K2" s="60"/>
      <x:c r="L2" s="60"/>
      <x:c r="N2"/>
    </x:row>
    <x:row r="3" spans="2:13" ht="32.75">
      <x:c r="B3" s="2" t="s">
        <x:v>77</x:v>
      </x:c>
      <x:c r="C3" s="5" t="s">
        <x:v>100</x:v>
      </x:c>
      <x:c r="D3" s="5" t="s">
        <x:v>14</x:v>
      </x:c>
      <x:c r="E3" s="2"/>
      <x:c r="F3" s="2"/>
      <x:c r="G3" s="9" t="s">
        <x:v>35</x:v>
      </x:c>
      <x:c r="H3" s="5"/>
      <x:c r="I3" s="60"/>
      <x:c r="J3" s="60"/>
      <x:c r="K3" s="60"/>
      <x:c r="L3" s="60"/>
      <x:c r="M3" s="5"/>
    </x:row>
    <x:row r="4" spans="2:13">
      <x:c r="B4" s="2"/>
      <x:c r="C4" s="5" t="s">
        <x:v>131</x:v>
      </x:c>
      <x:c r="D4" s="5" t="s">
        <x:v>8</x:v>
      </x:c>
      <x:c r="E4" s="2"/>
      <x:c r="F4" s="2"/>
      <x:c r="G4" s="4"/>
      <x:c r="H4" s="5"/>
      <x:c r="I4" s="60"/>
      <x:c r="J4" s="60"/>
      <x:c r="K4" s="60"/>
      <x:c r="L4" s="60"/>
      <x:c r="M4" s="5"/>
    </x:row>
    <x:row r="5" spans="2:13">
      <x:c r="B5" s="2"/>
      <x:c r="C5" s="5" t="s">
        <x:v>135</x:v>
      </x:c>
      <x:c r="D5" s="5" t="s">
        <x:v>122</x:v>
      </x:c>
      <x:c r="E5" s="2"/>
      <x:c r="F5" s="2"/>
      <x:c r="G5" s="5" t="s">
        <x:v>177</x:v>
      </x:c>
      <x:c r="H5" s="5"/>
      <x:c r="I5" s="60"/>
      <x:c r="J5" s="60"/>
      <x:c r="K5" s="60"/>
      <x:c r="L5" s="60"/>
      <x:c r="M5" s="5"/>
    </x:row>
    <x:row r="6" spans="2:13">
      <x:c r="B6" s="2"/>
      <x:c r="C6" s="5" t="s">
        <x:v>161</x:v>
      </x:c>
      <x:c r="D6" s="5" t="s">
        <x:v>123</x:v>
      </x:c>
      <x:c r="E6" s="2"/>
      <x:c r="F6" s="2"/>
      <x:c r="G6" s="5" t="s">
        <x:v>106</x:v>
      </x:c>
      <x:c r="H6" s="5"/>
      <x:c r="I6" s="60"/>
      <x:c r="J6" s="60"/>
      <x:c r="K6" s="60"/>
      <x:c r="L6" s="60"/>
      <x:c r="M6" s="5"/>
    </x:row>
    <x:row r="7" spans="2:13">
      <x:c r="B7" s="12"/>
      <x:c r="C7" s="12"/>
      <x:c r="D7" s="12"/>
      <x:c r="E7" s="11"/>
      <x:c r="F7" s="11"/>
      <x:c r="G7" s="10"/>
      <x:c r="H7" s="5"/>
      <x:c r="I7" s="60"/>
      <x:c r="J7" s="60"/>
      <x:c r="K7" s="60"/>
      <x:c r="L7" s="60"/>
      <x:c r="M7" s="5"/>
    </x:row>
    <x:row r="8" spans="2:13">
      <x:c r="B8" s="59" t="s">
        <x:v>137</x:v>
      </x:c>
      <x:c r="C8" s="5" t="s">
        <x:v>100</x:v>
      </x:c>
      <x:c r="D8" s="5" t="s">
        <x:v>121</x:v>
      </x:c>
      <x:c r="E8" s="2" t="s">
        <x:v>170</x:v>
      </x:c>
      <x:c r="F8" s="2"/>
      <x:c r="G8" s="5" t="s">
        <x:v>64</x:v>
      </x:c>
      <x:c r="H8" s="58" t="s">
        <x:v>32</x:v>
      </x:c>
      <x:c r="I8" s="60"/>
      <x:c r="J8" s="60"/>
      <x:c r="K8" s="60"/>
      <x:c r="L8" s="60"/>
      <x:c r="M8" s="5"/>
    </x:row>
    <x:row r="9" spans="2:13">
      <x:c r="B9" s="59"/>
      <x:c r="C9" s="5" t="s">
        <x:v>131</x:v>
      </x:c>
      <x:c r="D9" s="5" t="s">
        <x:v>127</x:v>
      </x:c>
      <x:c r="E9" s="2"/>
      <x:c r="F9" s="2"/>
      <x:c r="G9" s="57" t="s">
        <x:v>67</x:v>
      </x:c>
      <x:c r="H9" s="58"/>
      <x:c r="I9" s="60"/>
      <x:c r="J9" s="60"/>
      <x:c r="K9" s="60"/>
      <x:c r="L9" s="60"/>
      <x:c r="M9" s="5"/>
    </x:row>
    <x:row r="10" spans="2:13">
      <x:c r="B10" s="59"/>
      <x:c r="C10" s="5" t="s">
        <x:v>58</x:v>
      </x:c>
      <x:c r="D10" s="5" t="s">
        <x:v>9</x:v>
      </x:c>
      <x:c r="E10" s="2"/>
      <x:c r="F10" s="2"/>
      <x:c r="G10" s="57"/>
      <x:c r="H10" s="58"/>
      <x:c r="I10" s="60"/>
      <x:c r="J10" s="60"/>
      <x:c r="K10" s="60"/>
      <x:c r="L10" s="60"/>
      <x:c r="M10" s="5"/>
    </x:row>
    <x:row r="11" spans="2:13">
      <x:c r="B11" s="59"/>
      <x:c r="C11" s="5" t="s">
        <x:v>99</x:v>
      </x:c>
      <x:c r="D11" s="5" t="s">
        <x:v>138</x:v>
      </x:c>
      <x:c r="E11" s="2"/>
      <x:c r="F11" s="2"/>
      <x:c r="G11" s="3" t="s">
        <x:v>53</x:v>
      </x:c>
      <x:c r="H11" s="58"/>
      <x:c r="I11" s="60"/>
      <x:c r="J11" s="60"/>
      <x:c r="K11" s="60"/>
      <x:c r="L11" s="60"/>
      <x:c r="M11" s="5"/>
    </x:row>
    <x:row r="12" spans="2:13">
      <x:c r="B12" s="59"/>
      <x:c r="C12" s="5" t="s">
        <x:v>169</x:v>
      </x:c>
      <x:c r="D12" s="5" t="s">
        <x:v>49</x:v>
      </x:c>
      <x:c r="E12" s="2"/>
      <x:c r="F12" s="2"/>
      <x:c r="G12" s="5" t="s">
        <x:v>175</x:v>
      </x:c>
      <x:c r="H12" s="58"/>
      <x:c r="I12" s="60"/>
      <x:c r="J12" s="60"/>
      <x:c r="K12" s="60"/>
      <x:c r="L12" s="60"/>
      <x:c r="M12" s="5"/>
    </x:row>
    <x:row r="13" spans="2:13" ht="32.75">
      <x:c r="B13" s="59"/>
      <x:c r="C13" s="17" t="s">
        <x:v>163</x:v>
      </x:c>
      <x:c r="D13" s="16" t="s">
        <x:v>60</x:v>
      </x:c>
      <x:c r="E13" s="15"/>
      <x:c r="F13" s="15"/>
      <x:c r="G13" s="14" t="s">
        <x:v>4</x:v>
      </x:c>
      <x:c r="H13" s="58"/>
      <x:c r="I13" s="60"/>
      <x:c r="J13" s="60"/>
      <x:c r="K13" s="60"/>
      <x:c r="L13" s="60"/>
      <x:c r="M13" s="5"/>
    </x:row>
    <x:row r="14" spans="2:13">
      <x:c r="B14" s="12"/>
      <x:c r="C14" s="12"/>
      <x:c r="D14" s="12"/>
      <x:c r="E14" s="11"/>
      <x:c r="F14" s="11"/>
      <x:c r="G14" s="10"/>
      <x:c r="H14" s="5"/>
      <x:c r="I14" s="60"/>
      <x:c r="J14" s="60"/>
      <x:c r="K14" s="60"/>
      <x:c r="L14" s="60"/>
      <x:c r="M14" s="5"/>
    </x:row>
    <x:row r="15" spans="2:13">
      <x:c r="B15" s="59" t="s">
        <x:v>140</x:v>
      </x:c>
      <x:c r="C15" s="4" t="s">
        <x:v>51</x:v>
      </x:c>
      <x:c r="D15" s="9" t="s">
        <x:v>126</x:v>
      </x:c>
      <x:c r="E15" s="2"/>
      <x:c r="F15" s="2"/>
      <x:c r="G15" s="4" t="s">
        <x:v>40</x:v>
      </x:c>
      <x:c r="H15" s="5"/>
      <x:c r="I15" s="60"/>
      <x:c r="J15" s="60"/>
      <x:c r="K15" s="60"/>
      <x:c r="L15" s="60"/>
      <x:c r="M15" s="5"/>
    </x:row>
    <x:row r="16" spans="2:13">
      <x:c r="B16" s="59"/>
      <x:c r="C16" s="4" t="s">
        <x:v>48</x:v>
      </x:c>
      <x:c r="D16" s="5" t="s">
        <x:v>15</x:v>
      </x:c>
      <x:c r="E16" s="2"/>
      <x:c r="F16" s="2"/>
      <x:c r="G16" s="9" t="s">
        <x:v>25</x:v>
      </x:c>
      <x:c r="H16" s="5"/>
      <x:c r="I16" s="60"/>
      <x:c r="J16" s="60"/>
      <x:c r="K16" s="60"/>
      <x:c r="L16" s="60"/>
      <x:c r="M16" s="5"/>
    </x:row>
    <x:row r="17" spans="2:13">
      <x:c r="B17" s="59"/>
      <x:c r="C17" s="4" t="s">
        <x:v>61</x:v>
      </x:c>
      <x:c r="D17" s="4" t="s">
        <x:v>128</x:v>
      </x:c>
      <x:c r="E17" s="2"/>
      <x:c r="F17" s="2"/>
      <x:c r="G17" s="4" t="s">
        <x:v>104</x:v>
      </x:c>
      <x:c r="H17" s="5"/>
      <x:c r="I17" s="60"/>
      <x:c r="J17" s="60"/>
      <x:c r="K17" s="60"/>
      <x:c r="L17" s="60"/>
      <x:c r="M17" s="5"/>
    </x:row>
    <x:row r="18" spans="2:13">
      <x:c r="B18" s="59"/>
      <x:c r="C18" s="5" t="s">
        <x:v>141</x:v>
      </x:c>
      <x:c r="D18" s="5" t="s">
        <x:v>116</x:v>
      </x:c>
      <x:c r="E18" s="2"/>
      <x:c r="F18" s="2"/>
      <x:c r="G18" s="4" t="s">
        <x:v>114</x:v>
      </x:c>
      <x:c r="H18" s="5"/>
      <x:c r="I18" s="60"/>
      <x:c r="J18" s="60"/>
      <x:c r="K18" s="60"/>
      <x:c r="L18" s="60"/>
      <x:c r="M18" s="5"/>
    </x:row>
    <x:row r="19" spans="2:13">
      <x:c r="B19" s="12"/>
      <x:c r="C19" s="12"/>
      <x:c r="D19" s="12"/>
      <x:c r="E19" s="11"/>
      <x:c r="F19" s="11"/>
      <x:c r="G19" s="10"/>
      <x:c r="H19" s="5"/>
      <x:c r="I19" s="5"/>
      <x:c r="J19" s="5"/>
      <x:c r="K19" s="5"/>
      <x:c r="L19" s="5"/>
      <x:c r="M19" s="5"/>
    </x:row>
    <x:row r="20" spans="2:13">
      <x:c r="B20" s="59" t="s">
        <x:v>85</x:v>
      </x:c>
      <x:c r="C20" s="5" t="s">
        <x:v>147</x:v>
      </x:c>
      <x:c r="D20" s="5" t="s">
        <x:v>16</x:v>
      </x:c>
      <x:c r="E20" s="2"/>
      <x:c r="F20" s="2" t="s">
        <x:v>94</x:v>
      </x:c>
      <x:c r="G20" s="4" t="s">
        <x:v>113</x:v>
      </x:c>
      <x:c r="H20" s="5"/>
      <x:c r="I20" s="5"/>
      <x:c r="J20" s="5"/>
      <x:c r="K20" s="5"/>
      <x:c r="L20" s="5"/>
      <x:c r="M20" s="5"/>
    </x:row>
    <x:row r="21" spans="2:13" ht="32.75">
      <x:c r="B21" s="59"/>
      <x:c r="C21" s="5" t="s">
        <x:v>87</x:v>
      </x:c>
      <x:c r="D21" s="5" t="s">
        <x:v>125</x:v>
      </x:c>
      <x:c r="E21" s="2" t="s">
        <x:v>170</x:v>
      </x:c>
      <x:c r="F21" s="2" t="s">
        <x:v>94</x:v>
      </x:c>
      <x:c r="G21" s="9" t="s">
        <x:v>23</x:v>
      </x:c>
      <x:c r="H21" s="5"/>
      <x:c r="I21" s="5"/>
      <x:c r="J21" s="5"/>
      <x:c r="K21" s="5"/>
      <x:c r="L21" s="5"/>
      <x:c r="M21" s="5"/>
    </x:row>
    <x:row r="22" spans="2:13">
      <x:c r="B22" s="59"/>
      <x:c r="C22" s="5" t="s">
        <x:v>142</x:v>
      </x:c>
      <x:c r="D22" s="5" t="s">
        <x:v>54</x:v>
      </x:c>
      <x:c r="E22" s="2"/>
      <x:c r="F22" s="2"/>
      <x:c r="G22" s="4"/>
      <x:c r="H22" s="5"/>
      <x:c r="I22" s="5"/>
      <x:c r="J22" s="5"/>
      <x:c r="K22" s="5"/>
      <x:c r="L22" s="5"/>
      <x:c r="M22" s="5"/>
    </x:row>
    <x:row r="23" spans="2:13">
      <x:c r="B23" s="12"/>
      <x:c r="C23" s="12"/>
      <x:c r="D23" s="12"/>
      <x:c r="E23" s="11"/>
      <x:c r="F23" s="11"/>
      <x:c r="G23" s="10"/>
      <x:c r="H23" s="5"/>
      <x:c r="I23" s="5"/>
      <x:c r="J23" s="5"/>
      <x:c r="K23" s="5"/>
      <x:c r="L23" s="5"/>
      <x:c r="M23" s="5"/>
    </x:row>
    <x:row r="24" spans="2:13">
      <x:c r="B24" s="4" t="s">
        <x:v>160</x:v>
      </x:c>
      <x:c r="C24" s="4" t="s">
        <x:v>83</x:v>
      </x:c>
      <x:c r="D24" s="4" t="s">
        <x:v>38</x:v>
      </x:c>
      <x:c r="E24" s="2"/>
      <x:c r="F24" s="2" t="s">
        <x:v>89</x:v>
      </x:c>
      <x:c r="G24" s="4" t="s">
        <x:v>119</x:v>
      </x:c>
      <x:c r="H24" s="5"/>
      <x:c r="I24" s="5"/>
      <x:c r="J24" s="5"/>
      <x:c r="K24" s="5"/>
      <x:c r="L24" s="5"/>
      <x:c r="M24" s="5"/>
    </x:row>
    <x:row r="25" spans="2:13">
      <x:c r="B25" s="4"/>
      <x:c r="C25" s="5" t="s">
        <x:v>90</x:v>
      </x:c>
      <x:c r="D25" s="5" t="s">
        <x:v>143</x:v>
      </x:c>
      <x:c r="E25" s="2"/>
      <x:c r="F25" s="2" t="s">
        <x:v>89</x:v>
      </x:c>
      <x:c r="G25" s="4" t="s">
        <x:v>43</x:v>
      </x:c>
      <x:c r="H25" s="5"/>
      <x:c r="I25" s="5"/>
      <x:c r="J25" s="5"/>
      <x:c r="K25" s="5"/>
      <x:c r="L25" s="5"/>
      <x:c r="M25" s="5"/>
    </x:row>
    <x:row r="26" spans="2:13" ht="32.75">
      <x:c r="B26" s="4"/>
      <x:c r="C26" s="5" t="s">
        <x:v>134</x:v>
      </x:c>
      <x:c r="D26" s="5" t="s">
        <x:v>56</x:v>
      </x:c>
      <x:c r="E26" s="2"/>
      <x:c r="F26" s="2"/>
      <x:c r="G26" s="9" t="s">
        <x:v>19</x:v>
      </x:c>
      <x:c r="H26" s="5"/>
      <x:c r="I26" s="5"/>
      <x:c r="J26" s="5"/>
      <x:c r="K26" s="5"/>
      <x:c r="L26" s="5"/>
      <x:c r="M26" s="5"/>
    </x:row>
    <x:row r="27" spans="2:13">
      <x:c r="B27" s="4"/>
      <x:c r="C27" s="5" t="s">
        <x:v>130</x:v>
      </x:c>
      <x:c r="D27" s="5" t="s">
        <x:v>7</x:v>
      </x:c>
      <x:c r="E27" s="2" t="s">
        <x:v>170</x:v>
      </x:c>
      <x:c r="F27" s="2" t="s">
        <x:v>89</x:v>
      </x:c>
      <x:c r="G27" s="4" t="s">
        <x:v>42</x:v>
      </x:c>
      <x:c r="H27" s="5"/>
      <x:c r="I27" s="5"/>
      <x:c r="J27" s="5"/>
      <x:c r="K27" s="5"/>
      <x:c r="L27" s="5"/>
      <x:c r="M27" s="5"/>
    </x:row>
    <x:row r="28" spans="2:13">
      <x:c r="B28" s="5"/>
      <x:c r="C28" s="4" t="s">
        <x:v>146</x:v>
      </x:c>
      <x:c r="D28" s="9" t="s">
        <x:v>176</x:v>
      </x:c>
      <x:c r="E28" s="2"/>
      <x:c r="F28" s="2"/>
      <x:c r="G28" s="9" t="s">
        <x:v>68</x:v>
      </x:c>
      <x:c r="H28" s="5"/>
      <x:c r="I28" s="5"/>
      <x:c r="J28" s="5"/>
      <x:c r="K28" s="5"/>
      <x:c r="L28" s="5"/>
      <x:c r="M28" s="5"/>
    </x:row>
    <x:row r="29" spans="2:13">
      <x:c r="B29" s="5"/>
      <x:c r="C29" s="5" t="s">
        <x:v>168</x:v>
      </x:c>
      <x:c r="D29" s="5" t="s">
        <x:v>129</x:v>
      </x:c>
      <x:c r="E29" s="2"/>
      <x:c r="F29" s="2"/>
      <x:c r="G29" s="4" t="s">
        <x:v>27</x:v>
      </x:c>
      <x:c r="H29" s="5"/>
      <x:c r="I29" s="5"/>
      <x:c r="J29" s="5"/>
      <x:c r="K29" s="5"/>
      <x:c r="L29" s="5"/>
      <x:c r="M29" s="5"/>
    </x:row>
    <x:row r="30" spans="2:13">
      <x:c r="B30" s="5"/>
      <x:c r="C30" s="5" t="s">
        <x:v>172</x:v>
      </x:c>
      <x:c r="D30" s="5" t="s">
        <x:v>124</x:v>
      </x:c>
      <x:c r="E30" s="2"/>
      <x:c r="F30" s="2"/>
      <x:c r="G30" s="4" t="s">
        <x:v>69</x:v>
      </x:c>
      <x:c r="H30" s="5"/>
      <x:c r="I30" s="5"/>
      <x:c r="J30" s="5"/>
      <x:c r="K30" s="5"/>
      <x:c r="L30" s="5"/>
      <x:c r="M30" s="5"/>
    </x:row>
    <x:row r="31" spans="2:20">
      <x:c r="B31" s="5"/>
      <x:c r="C31" s="5"/>
      <x:c r="D31" s="5"/>
      <x:c r="E31" s="2"/>
      <x:c r="F31" s="2"/>
      <x:c r="G31" s="4"/>
      <x:c r="H31" s="5"/>
      <x:c r="I31" s="5"/>
      <x:c r="J31" s="5"/>
      <x:c r="K31" s="5"/>
      <x:c r="L31" s="5"/>
      <x:c r="M31" s="5"/>
      <x:c r="O31" s="5"/>
      <x:c r="P31" s="5"/>
      <x:c r="Q31" s="5"/>
      <x:c r="R31" s="5"/>
      <x:c r="S31" s="5"/>
      <x:c r="T31" s="5"/>
    </x:row>
    <x:row r="32" spans="2:13">
      <x:c r="B32" s="5"/>
      <x:c r="C32" s="4" t="s">
        <x:v>133</x:v>
      </x:c>
      <x:c r="D32" s="4" t="s">
        <x:v>59</x:v>
      </x:c>
      <x:c r="E32" s="2"/>
      <x:c r="F32" s="2" t="s">
        <x:v>139</x:v>
      </x:c>
      <x:c r="G32" s="4" t="s">
        <x:v>41</x:v>
      </x:c>
      <x:c r="H32" s="5"/>
      <x:c r="I32" s="5"/>
      <x:c r="J32" s="5"/>
      <x:c r="K32" s="5"/>
      <x:c r="L32" s="5"/>
      <x:c r="M32" s="5"/>
    </x:row>
    <x:row r="33" spans="2:13">
      <x:c r="B33" s="5"/>
      <x:c r="C33" s="5"/>
      <x:c r="D33" s="5"/>
      <x:c r="E33" s="2"/>
      <x:c r="F33" s="2"/>
      <x:c r="G33" s="4"/>
      <x:c r="H33" s="5"/>
      <x:c r="I33" s="5"/>
      <x:c r="J33" s="5"/>
      <x:c r="K33" s="5"/>
      <x:c r="L33" s="5"/>
      <x:c r="M33" s="5"/>
    </x:row>
    <x:row r="34" spans="2:13">
      <x:c r="B34" s="4"/>
      <x:c r="C34" s="4" t="s">
        <x:v>57</x:v>
      </x:c>
      <x:c r="D34" s="5" t="s">
        <x:v>57</x:v>
      </x:c>
      <x:c r="E34" s="2"/>
      <x:c r="F34" s="2"/>
      <x:c r="G34" s="4" t="s">
        <x:v>13</x:v>
      </x:c>
      <x:c r="H34" s="5"/>
      <x:c r="I34" s="5"/>
      <x:c r="J34" s="5"/>
      <x:c r="K34" s="5"/>
      <x:c r="L34" s="5"/>
      <x:c r="M34" s="5"/>
    </x:row>
    <x:row r="35" spans="2:13">
      <x:c r="B35" s="5"/>
      <x:c r="C35" s="4" t="s">
        <x:v>52</x:v>
      </x:c>
      <x:c r="D35" s="5" t="s">
        <x:v>52</x:v>
      </x:c>
      <x:c r="E35" s="2"/>
      <x:c r="F35" s="2" t="s">
        <x:v>139</x:v>
      </x:c>
      <x:c r="G35" s="4" t="s">
        <x:v>11</x:v>
      </x:c>
      <x:c r="H35" s="5"/>
      <x:c r="I35" s="5"/>
      <x:c r="J35" s="5"/>
      <x:c r="K35" s="5"/>
      <x:c r="L35" s="5"/>
      <x:c r="M35" s="5"/>
    </x:row>
    <x:row r="36" spans="2:8">
      <x:c r="B36" s="5"/>
      <x:c r="C36" s="5"/>
      <x:c r="D36" s="5"/>
      <x:c r="E36" s="4"/>
      <x:c r="H36" s="5"/>
    </x:row>
    <x:row r="37" spans="8:8">
      <x:c r="H37" s="5"/>
    </x:row>
    <x:row r="38" spans="8:8">
      <x:c r="H38" s="5"/>
    </x:row>
    <x:row r="39" spans="8:8">
      <x:c r="H39" s="5"/>
    </x:row>
    <x:row r="40" spans="8:8">
      <x:c r="H40" s="5"/>
    </x:row>
    <x:row r="41" spans="8:8">
      <x:c r="H41" s="5"/>
    </x:row>
    <x:row r="42" spans="8:8">
      <x:c r="H42" s="5"/>
    </x:row>
    <x:row r="43" spans="8:8">
      <x:c r="H43" s="5"/>
    </x:row>
    <x:row r="44" spans="8:8">
      <x:c r="H44" s="5"/>
    </x:row>
    <x:row r="45" spans="8:8">
      <x:c r="H45" s="5"/>
    </x:row>
    <x:row r="46" spans="8:8">
      <x:c r="H46" s="5"/>
    </x:row>
    <x:row r="47" spans="8:8">
      <x:c r="H47" s="5"/>
    </x:row>
    <x:row r="48" spans="8:8">
      <x:c r="H48" s="5"/>
    </x:row>
    <x:row r="49" spans="8:8">
      <x:c r="H49" s="5"/>
    </x:row>
    <x:row r="50" spans="8:8">
      <x:c r="H50" s="5"/>
    </x:row>
    <x:row r="51" spans="8:8">
      <x:c r="H51" s="5"/>
    </x:row>
    <x:row r="52" spans="8:8">
      <x:c r="H52" s="5"/>
    </x:row>
    <x:row r="53" spans="8:8">
      <x:c r="H53" s="5"/>
    </x:row>
    <x:row r="54" spans="8:8">
      <x:c r="H54" s="5"/>
    </x:row>
    <x:row r="55" spans="8:8">
      <x:c r="H55" s="5"/>
    </x:row>
    <x:row r="56" spans="8:8">
      <x:c r="H56" s="5"/>
    </x:row>
    <x:row r="57" spans="8:8">
      <x:c r="H57" s="5"/>
    </x:row>
    <x:row r="58" spans="8:8">
      <x:c r="H58" s="5"/>
    </x:row>
    <x:row r="59" spans="8:8">
      <x:c r="H59" s="5"/>
    </x:row>
    <x:row r="60" spans="8:8">
      <x:c r="H60" s="5"/>
    </x:row>
    <x:row r="61" spans="8:8">
      <x:c r="H61" s="5"/>
    </x:row>
    <x:row r="62" spans="8:8">
      <x:c r="H62" s="5"/>
    </x:row>
    <x:row r="63" spans="8:8">
      <x:c r="H63" s="5"/>
    </x:row>
    <x:row r="64" spans="8:8">
      <x:c r="H64" s="5"/>
    </x:row>
    <x:row r="65" spans="8:8">
      <x:c r="H65" s="5"/>
    </x:row>
    <x:row r="66" spans="8:20">
      <x:c r="H66" s="5"/>
      <x:c r="I66" s="5"/>
      <x:c r="J66" s="5"/>
      <x:c r="K66" s="5"/>
      <x:c r="L66" s="2"/>
      <x:c r="M66" s="2"/>
      <x:c r="N66" s="4"/>
      <x:c r="O66" s="5"/>
      <x:c r="P66" s="5"/>
      <x:c r="Q66" s="5"/>
      <x:c r="R66" s="5"/>
      <x:c r="S66" s="5"/>
      <x:c r="T66" s="5"/>
    </x:row>
    <x:row r="67" spans="8:20">
      <x:c r="H67" s="5"/>
      <x:c r="I67" s="5"/>
      <x:c r="J67" s="5"/>
      <x:c r="K67" s="5"/>
      <x:c r="L67" s="2"/>
      <x:c r="M67" s="2"/>
      <x:c r="N67" s="4"/>
      <x:c r="O67" s="5"/>
      <x:c r="P67" s="5"/>
      <x:c r="Q67" s="5"/>
      <x:c r="R67" s="5"/>
      <x:c r="S67" s="5"/>
      <x:c r="T67" s="5"/>
    </x:row>
  </x:sheetData>
  <x:mergeCells count="6">
    <x:mergeCell ref="G9:G10"/>
    <x:mergeCell ref="H8:H13"/>
    <x:mergeCell ref="B20:B22"/>
    <x:mergeCell ref="I2:L18"/>
    <x:mergeCell ref="B15:B18"/>
    <x:mergeCell ref="B8:B13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36"/>
  <x:sheetViews>
    <x:sheetView topLeftCell="A1" zoomScale="85" zoomScaleNormal="85" zoomScaleSheetLayoutView="75" workbookViewId="0">
      <x:selection activeCell="J1" activeCellId="0" sqref="J1:O30"/>
    </x:sheetView>
  </x:sheetViews>
  <x:sheetFormatPr defaultColWidth="9.00390625" defaultRowHeight="16.39999999999999857891"/>
  <x:cols>
    <x:col min="1" max="1" width="9" style="5"/>
    <x:col min="2" max="2" width="11" style="5" bestFit="1" customWidth="1"/>
    <x:col min="3" max="3" width="11" style="5" customWidth="1"/>
    <x:col min="4" max="4" width="18.625" style="4" bestFit="1" customWidth="1"/>
    <x:col min="5" max="5" width="11.375" style="5" bestFit="1" customWidth="1"/>
    <x:col min="6" max="6" width="79.125" style="4" customWidth="1"/>
    <x:col min="7" max="8" width="9" style="6"/>
    <x:col min="9" max="9" width="9.60546875" style="5" bestFit="1" customWidth="1"/>
    <x:col min="10" max="16384" width="9" style="5"/>
  </x:cols>
  <x:sheetData>
    <x:row r="1" spans="1:15" ht="45" customHeight="1">
      <x:c r="A1"/>
      <x:c r="B1" s="61" t="s">
        <x:v>10</x:v>
      </x:c>
      <x:c r="C1" s="61"/>
      <x:c r="D1" s="61"/>
      <x:c r="E1" s="61"/>
      <x:c r="F1" s="61"/>
      <x:c r="G1" s="61"/>
      <x:c r="H1" s="61"/>
      <x:c r="J1" s="77" t="s">
        <x:v>70</x:v>
      </x:c>
      <x:c r="K1" s="77"/>
      <x:c r="L1" s="77"/>
      <x:c r="M1" s="77"/>
      <x:c r="N1" s="77"/>
      <x:c r="O1" s="77"/>
    </x:row>
    <x:row r="2" spans="2:15" s="13" customFormat="1" ht="18" customHeight="1">
      <x:c r="B2" s="26" t="s">
        <x:v>76</x:v>
      </x:c>
      <x:c r="C2" s="26" t="s">
        <x:v>78</x:v>
      </x:c>
      <x:c r="D2" s="26" t="s">
        <x:v>103</x:v>
      </x:c>
      <x:c r="E2" s="26" t="s">
        <x:v>97</x:v>
      </x:c>
      <x:c r="F2" s="26" t="s">
        <x:v>153</x:v>
      </x:c>
      <x:c r="G2" s="7" t="s">
        <x:v>145</x:v>
      </x:c>
      <x:c r="H2" s="7" t="s">
        <x:v>167</x:v>
      </x:c>
      <x:c r="J2" s="2"/>
      <x:c r="K2" s="2"/>
      <x:c r="L2" s="2"/>
      <x:c r="M2" s="2"/>
      <x:c r="N2" s="2"/>
      <x:c r="O2" s="2"/>
    </x:row>
    <x:row r="3" spans="1:11">
      <x:c r="A3"/>
      <x:c r="B3" s="63" t="s">
        <x:v>152</x:v>
      </x:c>
      <x:c r="C3" s="63" t="s">
        <x:v>77</x:v>
      </x:c>
      <x:c r="D3" s="23" t="s">
        <x:v>100</x:v>
      </x:c>
      <x:c r="E3" s="20"/>
      <x:c r="F3" s="62" t="s">
        <x:v>31</x:v>
      </x:c>
      <x:c r="G3" s="38">
        <x:v>1</x:v>
      </x:c>
      <x:c r="H3" s="39">
        <x:v>2</x:v>
      </x:c>
      <x:c r="J3" s="5">
        <x:v>1</x:v>
      </x:c>
      <x:c r="K3" s="5">
        <x:v>8</x:v>
      </x:c>
    </x:row>
    <x:row r="4" spans="1:11">
      <x:c r="A4"/>
      <x:c r="B4" s="64"/>
      <x:c r="C4" s="64"/>
      <x:c r="D4" s="23" t="s">
        <x:v>131</x:v>
      </x:c>
      <x:c r="E4" s="20"/>
      <x:c r="F4" s="62"/>
      <x:c r="G4" s="38">
        <x:v>1</x:v>
      </x:c>
      <x:c r="H4" s="39">
        <x:v>2</x:v>
      </x:c>
      <x:c r="J4" s="5">
        <x:v>1</x:v>
      </x:c>
      <x:c r="K4" s="5">
        <x:v>8</x:v>
      </x:c>
    </x:row>
    <x:row r="5" spans="2:15" s="18" customFormat="1" ht="32.75">
      <x:c r="B5" s="64"/>
      <x:c r="C5" s="65"/>
      <x:c r="D5" s="27" t="s">
        <x:v>158</x:v>
      </x:c>
      <x:c r="E5" s="24"/>
      <x:c r="F5" s="28" t="s">
        <x:v>22</x:v>
      </x:c>
      <x:c r="G5" s="42">
        <x:v>2</x:v>
      </x:c>
      <x:c r="H5" s="42">
        <x:v>5</x:v>
      </x:c>
      <x:c r="J5" s="5">
        <x:v>2</x:v>
      </x:c>
      <x:c r="K5" s="5">
        <x:v>0</x:v>
      </x:c>
      <x:c r="L5" s="45" t="s">
        <x:v>12</x:v>
      </x:c>
      <x:c r="M5" s="5"/>
      <x:c r="N5" s="5"/>
      <x:c r="O5" s="5"/>
    </x:row>
    <x:row r="6" spans="1:11">
      <x:c r="A6"/>
      <x:c r="B6" s="64"/>
      <x:c r="C6" s="68" t="s">
        <x:v>151</x:v>
      </x:c>
      <x:c r="D6" s="29" t="s">
        <x:v>135</x:v>
      </x:c>
      <x:c r="E6" s="24"/>
      <x:c r="F6" s="30" t="s">
        <x:v>26</x:v>
      </x:c>
      <x:c r="G6" s="38">
        <x:v>1</x:v>
      </x:c>
      <x:c r="H6" s="38">
        <x:f>SUM(H5)</x:f>
        <x:v>5</x:v>
      </x:c>
      <x:c r="J6" s="5">
        <x:v>2</x:v>
      </x:c>
      <x:c r="K6" s="5">
        <x:v>0</x:v>
      </x:c>
    </x:row>
    <x:row r="7" spans="1:11" ht="32.75">
      <x:c r="A7"/>
      <x:c r="B7" s="64"/>
      <x:c r="C7" s="68"/>
      <x:c r="D7" s="29" t="s">
        <x:v>161</x:v>
      </x:c>
      <x:c r="E7" s="24"/>
      <x:c r="F7" s="31" t="s">
        <x:v>37</x:v>
      </x:c>
      <x:c r="G7" s="38">
        <x:v>1</x:v>
      </x:c>
      <x:c r="H7" s="38">
        <x:v>5</x:v>
      </x:c>
      <x:c r="J7" s="5">
        <x:v>1</x:v>
      </x:c>
      <x:c r="K7" s="5">
        <x:v>2</x:v>
      </x:c>
    </x:row>
    <x:row r="8" spans="1:14" ht="16.5" customHeight="1">
      <x:c r="A8"/>
      <x:c r="B8" s="64"/>
      <x:c r="C8" s="63" t="s">
        <x:v>137</x:v>
      </x:c>
      <x:c r="D8" s="23" t="s">
        <x:v>100</x:v>
      </x:c>
      <x:c r="E8" s="20"/>
      <x:c r="F8" s="21" t="s">
        <x:v>66</x:v>
      </x:c>
      <x:c r="G8" s="38">
        <x:v>1</x:v>
      </x:c>
      <x:c r="H8" s="39">
        <x:v>2</x:v>
      </x:c>
      <x:c r="J8" s="5">
        <x:v>1</x:v>
      </x:c>
      <x:c r="K8" s="5">
        <x:v>2</x:v>
      </x:c>
      <x:c r="N8" s="3"/>
    </x:row>
    <x:row r="9" spans="1:14" ht="16.5" customHeight="1">
      <x:c r="A9"/>
      <x:c r="B9" s="64"/>
      <x:c r="C9" s="64"/>
      <x:c r="D9" s="23" t="s">
        <x:v>131</x:v>
      </x:c>
      <x:c r="E9" s="20"/>
      <x:c r="F9" s="69" t="s">
        <x:v>65</x:v>
      </x:c>
      <x:c r="G9" s="66">
        <x:v>1</x:v>
      </x:c>
      <x:c r="H9" s="70">
        <x:v>4</x:v>
      </x:c>
      <x:c r="J9" s="5">
        <x:v>1</x:v>
      </x:c>
      <x:c r="K9" s="5">
        <x:v>2</x:v>
      </x:c>
      <x:c r="N9" s="3"/>
    </x:row>
    <x:row r="10" spans="1:14">
      <x:c r="A10"/>
      <x:c r="B10" s="64"/>
      <x:c r="C10" s="64"/>
      <x:c r="D10" s="23" t="s">
        <x:v>58</x:v>
      </x:c>
      <x:c r="E10" s="20"/>
      <x:c r="F10" s="69"/>
      <x:c r="G10" s="66"/>
      <x:c r="H10" s="71"/>
      <x:c r="J10" s="5">
        <x:v>1</x:v>
      </x:c>
      <x:c r="K10" s="5">
        <x:v>2</x:v>
      </x:c>
      <x:c r="N10" s="3"/>
    </x:row>
    <x:row r="11" spans="1:14">
      <x:c r="A11"/>
      <x:c r="B11" s="64"/>
      <x:c r="C11" s="64"/>
      <x:c r="D11" s="23" t="s">
        <x:v>99</x:v>
      </x:c>
      <x:c r="E11" s="20"/>
      <x:c r="F11" s="21" t="s">
        <x:v>55</x:v>
      </x:c>
      <x:c r="G11" s="38">
        <x:v>1</x:v>
      </x:c>
      <x:c r="H11" s="39">
        <x:v>2</x:v>
      </x:c>
      <x:c r="J11" s="5">
        <x:v>1</x:v>
      </x:c>
      <x:c r="K11" s="5">
        <x:v>2</x:v>
      </x:c>
      <x:c r="N11" s="3"/>
    </x:row>
    <x:row r="12" spans="1:14">
      <x:c r="A12"/>
      <x:c r="B12" s="64"/>
      <x:c r="C12" s="64"/>
      <x:c r="D12" s="23" t="s">
        <x:v>169</x:v>
      </x:c>
      <x:c r="E12" s="20"/>
      <x:c r="F12" s="21" t="s">
        <x:v>63</x:v>
      </x:c>
      <x:c r="G12" s="38">
        <x:v>1</x:v>
      </x:c>
      <x:c r="H12" s="39">
        <x:v>2</x:v>
      </x:c>
      <x:c r="N12" s="3"/>
    </x:row>
    <x:row r="13" spans="1:14">
      <x:c r="A13"/>
      <x:c r="B13" s="64"/>
      <x:c r="C13" s="64"/>
      <x:c r="D13" s="29" t="s">
        <x:v>163</x:v>
      </x:c>
      <x:c r="E13" s="24"/>
      <x:c r="F13" s="31" t="s">
        <x:v>44</x:v>
      </x:c>
      <x:c r="G13" s="38">
        <x:v>1</x:v>
      </x:c>
      <x:c r="H13" s="38">
        <x:v>4</x:v>
      </x:c>
      <x:c r="J13" s="5">
        <x:v>2</x:v>
      </x:c>
      <x:c r="K13" s="5">
        <x:v>0</x:v>
      </x:c>
      <x:c r="L13" s="45" t="s">
        <x:v>120</x:v>
      </x:c>
      <x:c r="M13" s="3"/>
      <x:c r="N13" s="3"/>
    </x:row>
    <x:row r="14" spans="2:14" ht="32.75">
      <x:c r="B14" s="65"/>
      <x:c r="C14" s="65"/>
      <x:c r="D14" s="27" t="s">
        <x:v>158</x:v>
      </x:c>
      <x:c r="E14" s="24"/>
      <x:c r="F14" s="31" t="s">
        <x:v>110</x:v>
      </x:c>
      <x:c r="G14" s="42">
        <x:v>2</x:v>
      </x:c>
      <x:c r="H14" s="42">
        <x:v>5</x:v>
      </x:c>
      <x:c r="K14" s="45" t="s">
        <x:v>111</x:v>
      </x:c>
      <x:c r="M14" s="3"/>
      <x:c r="N14" s="3"/>
    </x:row>
    <x:row r="15" spans="1:14">
      <x:c r="A15"/>
      <x:c r="B15" s="63" t="s">
        <x:v>157</x:v>
      </x:c>
      <x:c r="C15" s="63" t="s">
        <x:v>85</x:v>
      </x:c>
      <x:c r="D15" s="23" t="s">
        <x:v>147</x:v>
      </x:c>
      <x:c r="E15" s="20" t="s">
        <x:v>94</x:v>
      </x:c>
      <x:c r="F15" s="22" t="s">
        <x:v>34</x:v>
      </x:c>
      <x:c r="G15" s="42">
        <x:v>2</x:v>
      </x:c>
      <x:c r="H15" s="42">
        <x:v>2</x:v>
      </x:c>
      <x:c r="N15" s="3"/>
    </x:row>
    <x:row r="16" spans="1:8" ht="33" customHeight="1">
      <x:c r="A16"/>
      <x:c r="B16" s="65"/>
      <x:c r="C16" s="65"/>
      <x:c r="D16" s="23" t="s">
        <x:v>87</x:v>
      </x:c>
      <x:c r="E16" s="20" t="s">
        <x:v>94</x:v>
      </x:c>
      <x:c r="F16" s="22" t="s">
        <x:v>36</x:v>
      </x:c>
      <x:c r="G16" s="42">
        <x:v>2</x:v>
      </x:c>
      <x:c r="H16" s="42">
        <x:v>2</x:v>
      </x:c>
    </x:row>
    <x:row r="17" spans="1:11" ht="32.75">
      <x:c r="A17"/>
      <x:c r="B17" s="63" t="s">
        <x:v>79</x:v>
      </x:c>
      <x:c r="C17" s="63" t="s">
        <x:v>101</x:v>
      </x:c>
      <x:c r="D17" s="23" t="s">
        <x:v>162</x:v>
      </x:c>
      <x:c r="E17" s="20"/>
      <x:c r="F17" s="22" t="s">
        <x:v>108</x:v>
      </x:c>
      <x:c r="G17" s="40">
        <x:v>1</x:v>
      </x:c>
      <x:c r="H17" s="40">
        <x:v>3</x:v>
      </x:c>
      <x:c r="K17" s="5">
        <x:v>3</x:v>
      </x:c>
    </x:row>
    <x:row r="18" spans="1:11" ht="49.14999999999999857891">
      <x:c r="A18"/>
      <x:c r="B18" s="64"/>
      <x:c r="C18" s="64"/>
      <x:c r="D18" s="23" t="s">
        <x:v>173</x:v>
      </x:c>
      <x:c r="E18" s="20"/>
      <x:c r="F18" s="22" t="s">
        <x:v>6</x:v>
      </x:c>
      <x:c r="G18" s="40">
        <x:v>1</x:v>
      </x:c>
      <x:c r="H18" s="40">
        <x:v>3</x:v>
      </x:c>
      <x:c r="K18" s="5">
        <x:v>3</x:v>
      </x:c>
    </x:row>
    <x:row r="19" spans="1:11">
      <x:c r="A19"/>
      <x:c r="B19" s="64"/>
      <x:c r="C19" s="64"/>
      <x:c r="D19" s="23" t="s">
        <x:v>102</x:v>
      </x:c>
      <x:c r="E19" s="20"/>
      <x:c r="F19" s="22" t="s">
        <x:v>24</x:v>
      </x:c>
      <x:c r="G19" s="40">
        <x:v>1</x:v>
      </x:c>
      <x:c r="H19" s="40">
        <x:v>3</x:v>
      </x:c>
      <x:c r="K19" s="5">
        <x:v>8</x:v>
      </x:c>
    </x:row>
    <x:row r="20" spans="1:11" ht="32.75">
      <x:c r="A20"/>
      <x:c r="B20" s="64"/>
      <x:c r="C20" s="64"/>
      <x:c r="D20" s="23" t="s">
        <x:v>98</x:v>
      </x:c>
      <x:c r="E20" s="20" t="s">
        <x:v>166</x:v>
      </x:c>
      <x:c r="F20" s="22" t="s">
        <x:v>21</x:v>
      </x:c>
      <x:c r="G20" s="40">
        <x:v>1</x:v>
      </x:c>
      <x:c r="H20" s="40">
        <x:v>3</x:v>
      </x:c>
      <x:c r="K20" s="5">
        <x:v>8</x:v>
      </x:c>
    </x:row>
    <x:row r="21" spans="1:11" ht="49.14999999999999857891">
      <x:c r="A21"/>
      <x:c r="B21" s="64"/>
      <x:c r="C21" s="64"/>
      <x:c r="D21" s="23" t="s">
        <x:v>156</x:v>
      </x:c>
      <x:c r="E21" s="20" t="s">
        <x:v>84</x:v>
      </x:c>
      <x:c r="F21" s="22" t="s">
        <x:v>29</x:v>
      </x:c>
      <x:c r="G21" s="24">
        <x:v>3</x:v>
      </x:c>
      <x:c r="H21" s="24">
        <x:v>10</x:v>
      </x:c>
      <x:c r="J21" s="5">
        <x:v>3</x:v>
      </x:c>
      <x:c r="K21" s="5">
        <x:v>0</x:v>
      </x:c>
    </x:row>
    <x:row r="22" spans="1:11" ht="32.75">
      <x:c r="A22"/>
      <x:c r="B22" s="64"/>
      <x:c r="C22" s="64"/>
      <x:c r="D22" s="23" t="s">
        <x:v>164</x:v>
      </x:c>
      <x:c r="E22" s="20"/>
      <x:c r="F22" s="22" t="s">
        <x:v>109</x:v>
      </x:c>
      <x:c r="G22" s="41">
        <x:v>2</x:v>
      </x:c>
      <x:c r="H22" s="41">
        <x:v>10</x:v>
      </x:c>
      <x:c r="J22" s="5">
        <x:v>1</x:v>
      </x:c>
      <x:c r="K22" s="5">
        <x:v>8</x:v>
      </x:c>
    </x:row>
    <x:row r="23" spans="1:11" ht="49.14999999999999857891">
      <x:c r="A23"/>
      <x:c r="B23" s="64"/>
      <x:c r="C23" s="65"/>
      <x:c r="D23" s="23" t="s">
        <x:v>134</x:v>
      </x:c>
      <x:c r="E23" s="20"/>
      <x:c r="F23" s="22" t="s">
        <x:v>18</x:v>
      </x:c>
      <x:c r="G23" s="40">
        <x:v>1</x:v>
      </x:c>
      <x:c r="H23" s="40">
        <x:v>5</x:v>
      </x:c>
      <x:c r="K23" s="5">
        <x:v>6</x:v>
      </x:c>
    </x:row>
    <x:row r="24" spans="1:10" ht="32.75">
      <x:c r="A24"/>
      <x:c r="B24" s="64"/>
      <x:c r="C24" s="63" t="s">
        <x:v>91</x:v>
      </x:c>
      <x:c r="D24" s="23" t="s">
        <x:v>165</x:v>
      </x:c>
      <x:c r="E24" s="20" t="s">
        <x:v>84</x:v>
      </x:c>
      <x:c r="F24" s="22" t="s">
        <x:v>117</x:v>
      </x:c>
      <x:c r="G24" s="40">
        <x:v>1</x:v>
      </x:c>
      <x:c r="H24" s="40">
        <x:v>5</x:v>
      </x:c>
      <x:c r="J24" s="5">
        <x:v>2</x:v>
      </x:c>
    </x:row>
    <x:row r="25" spans="1:10">
      <x:c r="A25"/>
      <x:c r="B25" s="64"/>
      <x:c r="C25" s="64"/>
      <x:c r="D25" s="23" t="s">
        <x:v>141</x:v>
      </x:c>
      <x:c r="E25" s="20" t="s">
        <x:v>94</x:v>
      </x:c>
      <x:c r="F25" s="23" t="s">
        <x:v>118</x:v>
      </x:c>
      <x:c r="G25" s="40">
        <x:v>1</x:v>
      </x:c>
      <x:c r="H25" s="40">
        <x:v>5</x:v>
      </x:c>
      <x:c r="J25" s="5">
        <x:v>2</x:v>
      </x:c>
    </x:row>
    <x:row r="26" spans="1:10" ht="32.75">
      <x:c r="A26"/>
      <x:c r="B26" s="64"/>
      <x:c r="C26" s="64"/>
      <x:c r="D26" s="23" t="s">
        <x:v>90</x:v>
      </x:c>
      <x:c r="E26" s="20" t="s">
        <x:v>84</x:v>
      </x:c>
      <x:c r="F26" s="22" t="s">
        <x:v>107</x:v>
      </x:c>
      <x:c r="G26" s="41">
        <x:v>2</x:v>
      </x:c>
      <x:c r="H26" s="41">
        <x:v>3</x:v>
      </x:c>
      <x:c r="J26" s="5">
        <x:v>3</x:v>
      </x:c>
    </x:row>
    <x:row r="27" spans="1:10" ht="32.75">
      <x:c r="A27"/>
      <x:c r="B27" s="64"/>
      <x:c r="C27" s="65"/>
      <x:c r="D27" s="23" t="s">
        <x:v>142</x:v>
      </x:c>
      <x:c r="E27" s="20" t="s">
        <x:v>94</x:v>
      </x:c>
      <x:c r="F27" s="21" t="s">
        <x:v>33</x:v>
      </x:c>
      <x:c r="G27" s="38">
        <x:v>1</x:v>
      </x:c>
      <x:c r="H27" s="38">
        <x:v>2</x:v>
      </x:c>
      <x:c r="J27" s="5">
        <x:v>2</x:v>
      </x:c>
    </x:row>
    <x:row r="28" spans="1:10">
      <x:c r="A28"/>
      <x:c r="B28" s="64"/>
      <x:c r="C28" s="68" t="s">
        <x:v>72</x:v>
      </x:c>
      <x:c r="D28" s="23" t="s">
        <x:v>171</x:v>
      </x:c>
      <x:c r="E28" s="20"/>
      <x:c r="F28" s="22" t="s">
        <x:v>28</x:v>
      </x:c>
      <x:c r="G28" s="25">
        <x:v>3</x:v>
      </x:c>
      <x:c r="H28" s="25">
        <x:v>2</x:v>
      </x:c>
      <x:c r="J28" s="5">
        <x:v>2</x:v>
      </x:c>
    </x:row>
    <x:row r="29" spans="1:10" s="5" customFormat="1" ht="32.75">
      <x:c r="A29"/>
      <x:c r="B29" s="63"/>
      <x:c r="C29" s="68"/>
      <x:c r="D29" s="23" t="s">
        <x:v>155</x:v>
      </x:c>
      <x:c r="E29" s="20" t="s">
        <x:v>166</x:v>
      </x:c>
      <x:c r="F29" s="22" t="s">
        <x:v>30</x:v>
      </x:c>
      <x:c r="G29" s="25">
        <x:v>3</x:v>
      </x:c>
      <x:c r="H29" s="25">
        <x:v>2</x:v>
      </x:c>
      <x:c r="J29" s="5">
        <x:v>2</x:v>
      </x:c>
    </x:row>
    <x:row r="30" spans="1:10" ht="32.75">
      <x:c r="A30"/>
      <x:c r="B30" s="65"/>
      <x:c r="C30" s="68"/>
      <x:c r="D30" s="23" t="s">
        <x:v>154</x:v>
      </x:c>
      <x:c r="E30" s="20" t="s">
        <x:v>166</x:v>
      </x:c>
      <x:c r="F30" s="22" t="s">
        <x:v>20</x:v>
      </x:c>
      <x:c r="G30" s="25">
        <x:v>3</x:v>
      </x:c>
      <x:c r="H30" s="25">
        <x:v>2</x:v>
      </x:c>
      <x:c r="J30" s="5">
        <x:v>2</x:v>
      </x:c>
    </x:row>
    <x:row r="31" spans="1:8">
      <x:c r="A31"/>
      <x:c r="B31" s="67"/>
      <x:c r="C31" s="67"/>
      <x:c r="D31" s="67"/>
      <x:c r="E31" s="67"/>
      <x:c r="F31" s="67"/>
      <x:c r="G31" s="8"/>
      <x:c r="H31" s="8">
        <x:f>SUM(H3:H30)</x:f>
        <x:v>100</x:v>
      </x:c>
    </x:row>
    <x:row r="32" spans="2:11">
      <x:c r="B32" s="4"/>
      <x:c r="C32" s="4"/>
      <x:c r="I32" s="5" t="s">
        <x:v>81</x:v>
      </x:c>
      <x:c r="J32" s="5">
        <x:f>SUM(H3,H4,H6,H7,H8,H9,H11,H12,H13,H17,H18,H19,H20,H23,H24,H25,H27)</x:f>
        <x:v>57</x:v>
      </x:c>
      <x:c r="K32" s="5" t="s">
        <x:v>95</x:v>
      </x:c>
    </x:row>
    <x:row r="33" spans="7:11">
      <x:c r="G33" s="33"/>
      <x:c r="H33" s="33"/>
      <x:c r="I33" s="5" t="s">
        <x:v>75</x:v>
      </x:c>
      <x:c r="J33" s="5">
        <x:f>SUM(H5,H14,H15,H16,H22,H26)</x:f>
        <x:v>27</x:v>
      </x:c>
      <x:c r="K33" s="5" t="s">
        <x:v>95</x:v>
      </x:c>
    </x:row>
    <x:row r="34" spans="9:11">
      <x:c r="I34" s="5" t="s">
        <x:v>96</x:v>
      </x:c>
      <x:c r="J34" s="5">
        <x:f>SUM(H30,H29,H28,H21)</x:f>
        <x:v>16</x:v>
      </x:c>
      <x:c r="K34" s="5" t="s">
        <x:v>95</x:v>
      </x:c>
    </x:row>
    <x:row r="35" spans="9:10">
      <x:c r="I35" s="34" t="s">
        <x:v>159</x:v>
      </x:c>
      <x:c r="J35" s="43">
        <x:f>(H31/8)</x:f>
        <x:v>12.5</x:v>
      </x:c>
    </x:row>
    <x:row r="36" spans="10:11">
      <x:c r="J36" s="44">
        <x:f>ROUNDUP(J35,0)</x:f>
        <x:v>13</x:v>
      </x:c>
      <x:c r="K36" s="5" t="s">
        <x:v>88</x:v>
      </x:c>
    </x:row>
  </x:sheetData>
  <x:mergeCells count="17">
    <x:mergeCell ref="B1:H1"/>
    <x:mergeCell ref="F3:F4"/>
    <x:mergeCell ref="C3:C5"/>
    <x:mergeCell ref="C15:C16"/>
    <x:mergeCell ref="B15:B16"/>
    <x:mergeCell ref="B17:B30"/>
    <x:mergeCell ref="C24:C27"/>
    <x:mergeCell ref="C17:C23"/>
    <x:mergeCell ref="G9:G10"/>
    <x:mergeCell ref="B3:B14"/>
    <x:mergeCell ref="B31:F31"/>
    <x:mergeCell ref="C6:C7"/>
    <x:mergeCell ref="C28:C30"/>
    <x:mergeCell ref="C8:C14"/>
    <x:mergeCell ref="F9:F10"/>
    <x:mergeCell ref="H9:H10"/>
    <x:mergeCell ref="J1:O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Q33"/>
  <x:sheetViews>
    <x:sheetView tabSelected="1" topLeftCell="A1" zoomScale="85" zoomScaleNormal="85" zoomScaleSheetLayoutView="75" workbookViewId="0">
      <x:selection activeCell="M19" activeCellId="0" sqref="M19:M19"/>
    </x:sheetView>
  </x:sheetViews>
  <x:sheetFormatPr defaultColWidth="9.00390625" defaultRowHeight="16.39999999999999857891"/>
  <x:cols>
    <x:col min="1" max="1" width="9" style="5"/>
    <x:col min="2" max="2" width="11" style="5" bestFit="1" customWidth="1"/>
    <x:col min="3" max="3" width="11" style="5" customWidth="1"/>
    <x:col min="4" max="4" width="18.625" style="4" bestFit="1" customWidth="1"/>
    <x:col min="5" max="5" width="11.375" style="5" bestFit="1" customWidth="1"/>
    <x:col min="6" max="6" width="79.125" style="4" customWidth="1"/>
    <x:col min="7" max="8" width="9" style="6"/>
    <x:col min="9" max="9" width="9" style="46" customWidth="1"/>
    <x:col min="10" max="10" width="9.60546875" style="5" bestFit="1" customWidth="1"/>
    <x:col min="11" max="11" width="14.625" style="81" customWidth="1"/>
    <x:col min="12" max="16383" width="9" style="5"/>
    <x:col min="16384" max="16384" width="9.00390625" style="5"/>
  </x:cols>
  <x:sheetData>
    <x:row r="1" spans="1:9" ht="45" customHeight="1">
      <x:c r="A1"/>
      <x:c r="B1" s="88" t="s">
        <x:v>10</x:v>
      </x:c>
      <x:c r="C1" s="88"/>
      <x:c r="D1" s="88"/>
      <x:c r="E1" s="88"/>
      <x:c r="F1" s="88"/>
      <x:c r="G1" s="88"/>
      <x:c r="H1" s="88"/>
      <x:c r="I1" s="47"/>
    </x:row>
    <x:row r="2" spans="1:17" s="13" customFormat="1" ht="18" customHeight="1">
      <x:c r="A2" s="2"/>
      <x:c r="B2" s="8" t="s">
        <x:v>76</x:v>
      </x:c>
      <x:c r="C2" s="8" t="s">
        <x:v>78</x:v>
      </x:c>
      <x:c r="D2" s="8" t="s">
        <x:v>103</x:v>
      </x:c>
      <x:c r="E2" s="8" t="s">
        <x:v>97</x:v>
      </x:c>
      <x:c r="F2" s="8" t="s">
        <x:v>153</x:v>
      </x:c>
      <x:c r="G2" s="7" t="s">
        <x:v>145</x:v>
      </x:c>
      <x:c r="H2" s="7" t="s">
        <x:v>167</x:v>
      </x:c>
      <x:c r="I2" s="48"/>
      <x:c r="J2" s="87" t="s">
        <x:v>174</x:v>
      </x:c>
      <x:c r="K2" s="87"/>
      <x:c r="L2" s="2"/>
      <x:c r="O2" s="2"/>
      <x:c r="P2" s="2"/>
      <x:c r="Q2" s="2"/>
    </x:row>
    <x:row r="3" spans="1:11" ht="24" customHeight="1">
      <x:c r="A3"/>
      <x:c r="B3" s="73" t="s">
        <x:v>152</x:v>
      </x:c>
      <x:c r="C3" s="73" t="s">
        <x:v>77</x:v>
      </x:c>
      <x:c r="D3" s="50" t="s">
        <x:v>100</x:v>
      </x:c>
      <x:c r="E3" s="25"/>
      <x:c r="F3" s="72" t="s">
        <x:v>5</x:v>
      </x:c>
      <x:c r="G3" s="38">
        <x:v>1</x:v>
      </x:c>
      <x:c r="H3" s="39">
        <x:v>10</x:v>
      </x:c>
      <x:c r="I3" s="49"/>
      <x:c r="J3" s="40" t="s">
        <x:v>81</x:v>
      </x:c>
      <x:c r="K3" s="82" t="str">
        <x:f>SUM(H3,H4,H7,H8,H10,H11,H12,H17,H18,H19,H20,H22,H23)&amp;"시간"</x:f>
        <x:v>85시간</x:v>
      </x:c>
    </x:row>
    <x:row r="4" spans="1:11" ht="24" customHeight="1">
      <x:c r="A4"/>
      <x:c r="B4" s="73"/>
      <x:c r="C4" s="73"/>
      <x:c r="D4" s="50" t="s">
        <x:v>131</x:v>
      </x:c>
      <x:c r="E4" s="25"/>
      <x:c r="F4" s="72"/>
      <x:c r="G4" s="38">
        <x:v>1</x:v>
      </x:c>
      <x:c r="H4" s="39">
        <x:v>10</x:v>
      </x:c>
      <x:c r="I4" s="49"/>
      <x:c r="J4" s="41" t="s">
        <x:v>75</x:v>
      </x:c>
      <x:c r="K4" s="83" t="str">
        <x:f>SUM(H5,H6,H13,H14,H15,H16,H24,H25,H28,H29,H30)&amp;"시간"</x:f>
        <x:v>40시간</x:v>
      </x:c>
    </x:row>
    <x:row r="5" spans="1:11">
      <x:c r="A5"/>
      <x:c r="B5" s="73"/>
      <x:c r="C5" s="73" t="s">
        <x:v>151</x:v>
      </x:c>
      <x:c r="D5" s="50" t="s">
        <x:v>135</x:v>
      </x:c>
      <x:c r="E5" s="25"/>
      <x:c r="F5" s="51" t="s">
        <x:v>26</x:v>
      </x:c>
      <x:c r="G5" s="42">
        <x:v>2</x:v>
      </x:c>
      <x:c r="H5" s="42">
        <x:v>5</x:v>
      </x:c>
      <x:c r="I5" s="48"/>
      <x:c r="J5" s="79" t="s">
        <x:v>96</x:v>
      </x:c>
      <x:c r="K5" s="84" t="str">
        <x:f>SUM(H21,H26,)&amp;"시간"</x:f>
        <x:v>13시간</x:v>
      </x:c>
    </x:row>
    <x:row r="6" spans="1:11" ht="32.75">
      <x:c r="A6"/>
      <x:c r="B6" s="73"/>
      <x:c r="C6" s="73"/>
      <x:c r="D6" s="50" t="s">
        <x:v>161</x:v>
      </x:c>
      <x:c r="E6" s="25"/>
      <x:c r="F6" s="52" t="s">
        <x:v>37</x:v>
      </x:c>
      <x:c r="G6" s="42">
        <x:v>2</x:v>
      </x:c>
      <x:c r="H6" s="42">
        <x:v>5</x:v>
      </x:c>
      <x:c r="I6" s="48"/>
      <x:c r="J6" s="80" t="s">
        <x:v>159</x:v>
      </x:c>
      <x:c r="K6" s="85">
        <x:f>(H31/8)</x:f>
        <x:v>17.5</x:v>
      </x:c>
    </x:row>
    <x:row r="7" spans="1:11" ht="16.5" customHeight="1">
      <x:c r="A7"/>
      <x:c r="B7" s="73"/>
      <x:c r="C7" s="78" t="s">
        <x:v>46</x:v>
      </x:c>
      <x:c r="D7" s="50" t="s">
        <x:v>100</x:v>
      </x:c>
      <x:c r="E7" s="25"/>
      <x:c r="F7" s="52" t="s">
        <x:v>66</x:v>
      </x:c>
      <x:c r="G7" s="38">
        <x:v>1</x:v>
      </x:c>
      <x:c r="H7" s="39">
        <x:v>4</x:v>
      </x:c>
      <x:c r="I7" s="49"/>
      <x:c r="J7" s="8" t="s">
        <x:v>1</x:v>
      </x:c>
      <x:c r="K7" s="86" t="str">
        <x:f>ROUNDUP(K6,0)&amp;"일"</x:f>
        <x:v>18일</x:v>
      </x:c>
    </x:row>
    <x:row r="8" spans="1:9" ht="16.5" customHeight="1">
      <x:c r="A8"/>
      <x:c r="B8" s="73"/>
      <x:c r="C8" s="78"/>
      <x:c r="D8" s="50" t="s">
        <x:v>131</x:v>
      </x:c>
      <x:c r="E8" s="25"/>
      <x:c r="F8" s="75" t="s">
        <x:v>65</x:v>
      </x:c>
      <x:c r="G8" s="66">
        <x:v>1</x:v>
      </x:c>
      <x:c r="H8" s="76">
        <x:v>8</x:v>
      </x:c>
      <x:c r="I8" s="49"/>
    </x:row>
    <x:row r="9" spans="1:9">
      <x:c r="A9"/>
      <x:c r="B9" s="73"/>
      <x:c r="C9" s="78"/>
      <x:c r="D9" s="50" t="s">
        <x:v>58</x:v>
      </x:c>
      <x:c r="E9" s="25"/>
      <x:c r="F9" s="75"/>
      <x:c r="G9" s="66"/>
      <x:c r="H9" s="76"/>
      <x:c r="I9" s="49"/>
    </x:row>
    <x:row r="10" spans="1:9">
      <x:c r="A10"/>
      <x:c r="B10" s="73"/>
      <x:c r="C10" s="78"/>
      <x:c r="D10" s="50" t="s">
        <x:v>99</x:v>
      </x:c>
      <x:c r="E10" s="25"/>
      <x:c r="F10" s="52" t="s">
        <x:v>55</x:v>
      </x:c>
      <x:c r="G10" s="38">
        <x:v>1</x:v>
      </x:c>
      <x:c r="H10" s="39">
        <x:v>4</x:v>
      </x:c>
      <x:c r="I10" s="49"/>
    </x:row>
    <x:row r="11" spans="1:9">
      <x:c r="A11"/>
      <x:c r="B11" s="73"/>
      <x:c r="C11" s="78"/>
      <x:c r="D11" s="50" t="s">
        <x:v>169</x:v>
      </x:c>
      <x:c r="E11" s="25"/>
      <x:c r="F11" s="52" t="s">
        <x:v>63</x:v>
      </x:c>
      <x:c r="G11" s="38">
        <x:v>1</x:v>
      </x:c>
      <x:c r="H11" s="39">
        <x:v>4</x:v>
      </x:c>
      <x:c r="I11" s="49"/>
    </x:row>
    <x:row r="12" spans="1:11" s="5" customFormat="1">
      <x:c r="A12"/>
      <x:c r="B12" s="73"/>
      <x:c r="C12" s="78"/>
      <x:c r="D12" s="50" t="s">
        <x:v>163</x:v>
      </x:c>
      <x:c r="E12" s="25"/>
      <x:c r="F12" s="52" t="s">
        <x:v>105</x:v>
      </x:c>
      <x:c r="G12" s="38">
        <x:v>1</x:v>
      </x:c>
      <x:c r="H12" s="38">
        <x:v>4</x:v>
      </x:c>
      <x:c r="I12" s="49"/>
      <x:c r="K12" s="81"/>
    </x:row>
    <x:row r="13" spans="1:9">
      <x:c r="A13"/>
      <x:c r="B13" s="73"/>
      <x:c r="C13" s="78"/>
      <x:c r="D13" s="54" t="s">
        <x:v>150</x:v>
      </x:c>
      <x:c r="E13" s="55"/>
      <x:c r="F13" s="54" t="s">
        <x:v>115</x:v>
      </x:c>
      <x:c r="G13" s="41">
        <x:v>2</x:v>
      </x:c>
      <x:c r="H13" s="41">
        <x:v>5</x:v>
      </x:c>
      <x:c r="I13" s="48"/>
    </x:row>
    <x:row r="14" spans="2:9" ht="32.75">
      <x:c r="B14" s="73"/>
      <x:c r="C14" s="78"/>
      <x:c r="D14" s="54" t="s">
        <x:v>71</x:v>
      </x:c>
      <x:c r="E14" s="25"/>
      <x:c r="F14" s="52" t="s">
        <x:v>110</x:v>
      </x:c>
      <x:c r="G14" s="42">
        <x:v>2</x:v>
      </x:c>
      <x:c r="H14" s="42">
        <x:v>5</x:v>
      </x:c>
      <x:c r="I14" s="48"/>
    </x:row>
    <x:row r="15" spans="1:9">
      <x:c r="A15"/>
      <x:c r="B15" s="73" t="s">
        <x:v>157</x:v>
      </x:c>
      <x:c r="C15" s="73" t="s">
        <x:v>85</x:v>
      </x:c>
      <x:c r="D15" s="50" t="s">
        <x:v>147</x:v>
      </x:c>
      <x:c r="E15" s="25" t="s">
        <x:v>94</x:v>
      </x:c>
      <x:c r="F15" s="53" t="s">
        <x:v>34</x:v>
      </x:c>
      <x:c r="G15" s="42">
        <x:v>2</x:v>
      </x:c>
      <x:c r="H15" s="42">
        <x:v>2</x:v>
      </x:c>
      <x:c r="I15" s="48"/>
    </x:row>
    <x:row r="16" spans="1:9" ht="33" customHeight="1">
      <x:c r="A16"/>
      <x:c r="B16" s="73"/>
      <x:c r="C16" s="73"/>
      <x:c r="D16" s="50" t="s">
        <x:v>87</x:v>
      </x:c>
      <x:c r="E16" s="25" t="s">
        <x:v>94</x:v>
      </x:c>
      <x:c r="F16" s="53" t="s">
        <x:v>36</x:v>
      </x:c>
      <x:c r="G16" s="42">
        <x:v>2</x:v>
      </x:c>
      <x:c r="H16" s="42">
        <x:v>2</x:v>
      </x:c>
      <x:c r="I16" s="48"/>
    </x:row>
    <x:row r="17" spans="1:8" ht="32.75">
      <x:c r="A17"/>
      <x:c r="B17" s="73" t="s">
        <x:v>79</x:v>
      </x:c>
      <x:c r="C17" s="73" t="s">
        <x:v>101</x:v>
      </x:c>
      <x:c r="D17" s="50" t="s">
        <x:v>162</x:v>
      </x:c>
      <x:c r="E17" s="25"/>
      <x:c r="F17" s="53" t="s">
        <x:v>108</x:v>
      </x:c>
      <x:c r="G17" s="40">
        <x:v>1</x:v>
      </x:c>
      <x:c r="H17" s="40">
        <x:v>5</x:v>
      </x:c>
    </x:row>
    <x:row r="18" spans="1:8" ht="49.14999999999999857891">
      <x:c r="A18"/>
      <x:c r="B18" s="73"/>
      <x:c r="C18" s="73"/>
      <x:c r="D18" s="50" t="s">
        <x:v>173</x:v>
      </x:c>
      <x:c r="E18" s="25"/>
      <x:c r="F18" s="53" t="s">
        <x:v>6</x:v>
      </x:c>
      <x:c r="G18" s="40">
        <x:v>1</x:v>
      </x:c>
      <x:c r="H18" s="40">
        <x:v>5</x:v>
      </x:c>
    </x:row>
    <x:row r="19" spans="1:8">
      <x:c r="A19"/>
      <x:c r="B19" s="73"/>
      <x:c r="C19" s="73"/>
      <x:c r="D19" s="50" t="s">
        <x:v>102</x:v>
      </x:c>
      <x:c r="E19" s="25"/>
      <x:c r="F19" s="53" t="s">
        <x:v>24</x:v>
      </x:c>
      <x:c r="G19" s="40">
        <x:v>1</x:v>
      </x:c>
      <x:c r="H19" s="40">
        <x:v>8</x:v>
      </x:c>
    </x:row>
    <x:row r="20" spans="1:8" ht="32.75">
      <x:c r="A20"/>
      <x:c r="B20" s="73"/>
      <x:c r="C20" s="73"/>
      <x:c r="D20" s="50" t="s">
        <x:v>98</x:v>
      </x:c>
      <x:c r="E20" s="25" t="s">
        <x:v>166</x:v>
      </x:c>
      <x:c r="F20" s="53" t="s">
        <x:v>21</x:v>
      </x:c>
      <x:c r="G20" s="40">
        <x:v>1</x:v>
      </x:c>
      <x:c r="H20" s="40">
        <x:v>8</x:v>
      </x:c>
    </x:row>
    <x:row r="21" spans="1:8" ht="49.14999999999999857891">
      <x:c r="A21"/>
      <x:c r="B21" s="73"/>
      <x:c r="C21" s="73"/>
      <x:c r="D21" s="50" t="s">
        <x:v>156</x:v>
      </x:c>
      <x:c r="E21" s="25" t="s">
        <x:v>84</x:v>
      </x:c>
      <x:c r="F21" s="53" t="s">
        <x:v>29</x:v>
      </x:c>
      <x:c r="G21" s="79">
        <x:v>3</x:v>
      </x:c>
      <x:c r="H21" s="79">
        <x:v>10</x:v>
      </x:c>
    </x:row>
    <x:row r="22" spans="1:8" ht="32.75">
      <x:c r="A22"/>
      <x:c r="B22" s="73"/>
      <x:c r="C22" s="73"/>
      <x:c r="D22" s="50" t="s">
        <x:v>164</x:v>
      </x:c>
      <x:c r="E22" s="25"/>
      <x:c r="F22" s="53" t="s">
        <x:v>109</x:v>
      </x:c>
      <x:c r="G22" s="40">
        <x:v>1</x:v>
      </x:c>
      <x:c r="H22" s="40">
        <x:v>10</x:v>
      </x:c>
    </x:row>
    <x:row r="23" spans="1:8" ht="49.14999999999999857891">
      <x:c r="A23"/>
      <x:c r="B23" s="73"/>
      <x:c r="C23" s="73"/>
      <x:c r="D23" s="50" t="s">
        <x:v>134</x:v>
      </x:c>
      <x:c r="E23" s="25"/>
      <x:c r="F23" s="53" t="s">
        <x:v>18</x:v>
      </x:c>
      <x:c r="G23" s="40">
        <x:v>1</x:v>
      </x:c>
      <x:c r="H23" s="40">
        <x:v>5</x:v>
      </x:c>
    </x:row>
    <x:row r="24" spans="1:8" ht="32.75">
      <x:c r="A24"/>
      <x:c r="B24" s="73"/>
      <x:c r="C24" s="73" t="s">
        <x:v>91</x:v>
      </x:c>
      <x:c r="D24" s="50" t="s">
        <x:v>165</x:v>
      </x:c>
      <x:c r="E24" s="25" t="s">
        <x:v>84</x:v>
      </x:c>
      <x:c r="F24" s="53" t="s">
        <x:v>117</x:v>
      </x:c>
      <x:c r="G24" s="41">
        <x:v>2</x:v>
      </x:c>
      <x:c r="H24" s="41">
        <x:v>5</x:v>
      </x:c>
    </x:row>
    <x:row r="25" spans="1:8">
      <x:c r="A25"/>
      <x:c r="B25" s="73"/>
      <x:c r="C25" s="73"/>
      <x:c r="D25" s="50" t="s">
        <x:v>141</x:v>
      </x:c>
      <x:c r="E25" s="25" t="s">
        <x:v>94</x:v>
      </x:c>
      <x:c r="F25" s="50" t="s">
        <x:v>118</x:v>
      </x:c>
      <x:c r="G25" s="41">
        <x:v>2</x:v>
      </x:c>
      <x:c r="H25" s="41">
        <x:v>5</x:v>
      </x:c>
    </x:row>
    <x:row r="26" spans="1:8" ht="32.75">
      <x:c r="A26"/>
      <x:c r="B26" s="73"/>
      <x:c r="C26" s="73"/>
      <x:c r="D26" s="50" t="s">
        <x:v>90</x:v>
      </x:c>
      <x:c r="E26" s="25" t="s">
        <x:v>84</x:v>
      </x:c>
      <x:c r="F26" s="53" t="s">
        <x:v>107</x:v>
      </x:c>
      <x:c r="G26" s="79">
        <x:v>3</x:v>
      </x:c>
      <x:c r="H26" s="79">
        <x:v>3</x:v>
      </x:c>
    </x:row>
    <x:row r="27" spans="1:9" ht="32.75">
      <x:c r="A27"/>
      <x:c r="B27" s="73"/>
      <x:c r="C27" s="73"/>
      <x:c r="D27" s="50" t="s">
        <x:v>142</x:v>
      </x:c>
      <x:c r="E27" s="25" t="s">
        <x:v>94</x:v>
      </x:c>
      <x:c r="F27" s="52" t="s">
        <x:v>33</x:v>
      </x:c>
      <x:c r="G27" s="42">
        <x:v>2</x:v>
      </x:c>
      <x:c r="H27" s="42">
        <x:v>2</x:v>
      </x:c>
      <x:c r="I27" s="48"/>
    </x:row>
    <x:row r="28" spans="1:8">
      <x:c r="A28"/>
      <x:c r="B28" s="73"/>
      <x:c r="C28" s="73" t="s">
        <x:v>72</x:v>
      </x:c>
      <x:c r="D28" s="50" t="s">
        <x:v>171</x:v>
      </x:c>
      <x:c r="E28" s="25"/>
      <x:c r="F28" s="53" t="s">
        <x:v>28</x:v>
      </x:c>
      <x:c r="G28" s="41">
        <x:v>2</x:v>
      </x:c>
      <x:c r="H28" s="41">
        <x:v>2</x:v>
      </x:c>
    </x:row>
    <x:row r="29" spans="1:11" s="5" customFormat="1" ht="32.75">
      <x:c r="A29"/>
      <x:c r="B29" s="73"/>
      <x:c r="C29" s="73"/>
      <x:c r="D29" s="50" t="s">
        <x:v>155</x:v>
      </x:c>
      <x:c r="E29" s="25" t="s">
        <x:v>166</x:v>
      </x:c>
      <x:c r="F29" s="53" t="s">
        <x:v>30</x:v>
      </x:c>
      <x:c r="G29" s="41">
        <x:v>2</x:v>
      </x:c>
      <x:c r="H29" s="41">
        <x:v>2</x:v>
      </x:c>
      <x:c r="I29" s="46"/>
      <x:c r="K29" s="81"/>
    </x:row>
    <x:row r="30" spans="1:8" ht="32.75">
      <x:c r="A30"/>
      <x:c r="B30" s="73"/>
      <x:c r="C30" s="73"/>
      <x:c r="D30" s="50" t="s">
        <x:v>154</x:v>
      </x:c>
      <x:c r="E30" s="25" t="s">
        <x:v>166</x:v>
      </x:c>
      <x:c r="F30" s="53" t="s">
        <x:v>20</x:v>
      </x:c>
      <x:c r="G30" s="41">
        <x:v>2</x:v>
      </x:c>
      <x:c r="H30" s="41">
        <x:v>2</x:v>
      </x:c>
    </x:row>
    <x:row r="31" spans="1:8">
      <x:c r="A31"/>
      <x:c r="B31" s="74"/>
      <x:c r="C31" s="74"/>
      <x:c r="D31" s="74"/>
      <x:c r="E31" s="74"/>
      <x:c r="F31" s="74"/>
      <x:c r="G31" s="8"/>
      <x:c r="H31" s="8">
        <x:f>SUM(H3:H30)</x:f>
        <x:v>140</x:v>
      </x:c>
    </x:row>
    <x:row r="32" spans="2:6">
      <x:c r="B32" s="1"/>
      <x:c r="C32" s="1"/>
      <x:c r="D32" s="1"/>
      <x:c r="F32" s="1"/>
    </x:row>
    <x:row r="33" spans="7:9">
      <x:c r="G33" s="33"/>
      <x:c r="H33" s="33"/>
      <x:c r="I33" s="33"/>
    </x:row>
  </x:sheetData>
  <x:mergeCells count="17">
    <x:mergeCell ref="B1:H1"/>
    <x:mergeCell ref="F3:F4"/>
    <x:mergeCell ref="C3:C4"/>
    <x:mergeCell ref="C15:C16"/>
    <x:mergeCell ref="B15:B16"/>
    <x:mergeCell ref="B17:B30"/>
    <x:mergeCell ref="C24:C27"/>
    <x:mergeCell ref="C17:C23"/>
    <x:mergeCell ref="G8:G9"/>
    <x:mergeCell ref="B3:B14"/>
    <x:mergeCell ref="B31:F31"/>
    <x:mergeCell ref="C5:C6"/>
    <x:mergeCell ref="C28:C30"/>
    <x:mergeCell ref="F8:F9"/>
    <x:mergeCell ref="H8:H9"/>
    <x:mergeCell ref="C7:C14"/>
    <x:mergeCell ref="J2:K2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버전관리</vt:lpstr>
      <vt:lpstr>ver1</vt:lpstr>
      <vt:lpstr>ver2</vt:lpstr>
      <vt:lpstr>ver3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cp:revision>20</cp:revision>
  <dcterms:created xsi:type="dcterms:W3CDTF">2021-11-01T02:02:02.000</dcterms:created>
  <dcterms:modified xsi:type="dcterms:W3CDTF">2021-11-04T03:10:38.345</dcterms:modified>
  <cp:version>1200.0100.01</cp:version>
</cp:coreProperties>
</file>