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10245"/>
  </bookViews>
  <sheets>
    <sheet name="MidCMU (BoM)" sheetId="1" r:id="rId1"/>
  </sheets>
  <calcPr calcId="125725"/>
</workbook>
</file>

<file path=xl/calcChain.xml><?xml version="1.0" encoding="utf-8"?>
<calcChain xmlns="http://schemas.openxmlformats.org/spreadsheetml/2006/main">
  <c r="C67" i="1"/>
  <c r="C66"/>
  <c r="C65"/>
  <c r="C64"/>
  <c r="C63"/>
  <c r="C61"/>
  <c r="C57"/>
  <c r="C51"/>
  <c r="C49"/>
  <c r="C47"/>
  <c r="C45"/>
  <c r="C44"/>
  <c r="C43"/>
  <c r="C42"/>
  <c r="C41"/>
  <c r="C40"/>
  <c r="C39"/>
  <c r="C38"/>
  <c r="C37"/>
  <c r="C36"/>
  <c r="C35"/>
  <c r="C34"/>
  <c r="C33"/>
  <c r="C32"/>
  <c r="C31"/>
  <c r="C30"/>
  <c r="C29"/>
  <c r="C26"/>
  <c r="C22"/>
  <c r="C20"/>
  <c r="C18"/>
  <c r="C16"/>
  <c r="C14"/>
</calcChain>
</file>

<file path=xl/sharedStrings.xml><?xml version="1.0" encoding="utf-8"?>
<sst xmlns="http://schemas.openxmlformats.org/spreadsheetml/2006/main" count="294" uniqueCount="225">
  <si>
    <t>Report Written:</t>
  </si>
  <si>
    <t>Monday, April 03, 2017</t>
  </si>
  <si>
    <t>Design Path:</t>
  </si>
  <si>
    <t>C:\Users\David\Documents\EV\LyteFyba\trunk\PCB\MidCMU.pcb</t>
  </si>
  <si>
    <t>Design Title:</t>
  </si>
  <si>
    <t>Created:</t>
  </si>
  <si>
    <t>Last Saved:</t>
  </si>
  <si>
    <t>Editing Time:</t>
  </si>
  <si>
    <t>177327 min</t>
  </si>
  <si>
    <t>Units:</t>
  </si>
  <si>
    <t>mm (precision 4)</t>
  </si>
  <si>
    <t>Bill of Materials generated with DesignSpark PCB - www.DesignSpark.com/pcb</t>
  </si>
  <si>
    <t>--------------------------------------------------------------------------</t>
  </si>
  <si>
    <t>Ref Name</t>
  </si>
  <si>
    <t>Qty</t>
  </si>
  <si>
    <t>THD-DNP</t>
  </si>
  <si>
    <t>Component</t>
  </si>
  <si>
    <t>Description</t>
  </si>
  <si>
    <t>Value</t>
  </si>
  <si>
    <t>Package</t>
  </si>
  <si>
    <t>Manufacturer</t>
  </si>
  <si>
    <t>MPN</t>
  </si>
  <si>
    <t>Digikey</t>
  </si>
  <si>
    <t>Mouser</t>
  </si>
  <si>
    <t>1N4148</t>
  </si>
  <si>
    <t>SOD523</t>
  </si>
  <si>
    <t>Micro Commercial Co</t>
  </si>
  <si>
    <t>1N4148X-TP</t>
  </si>
  <si>
    <t>http://www.digikey.com.au/product-detail/en/micro-commercial-co/1N4148X-TP/1N4148XTPMSCT-ND/789335</t>
  </si>
  <si>
    <t>http://au.mouser.com/ProductDetail/Micro-Commercial-Components-MCC/1N4148X-TP/?qs=%2fha2pyFadujO5eTWjIil0VIY%2fHXnog7lKFGauxvGomE%3d</t>
  </si>
  <si>
    <t>THD</t>
  </si>
  <si>
    <t>3WP</t>
  </si>
  <si>
    <t>3 way Pin Header</t>
  </si>
  <si>
    <t>DSC</t>
  </si>
  <si>
    <t>Wurth</t>
  </si>
  <si>
    <t>http://www.digikey.com.au/products/en?keywords=61300311121</t>
  </si>
  <si>
    <t>http://au.mouser.com/ProductDetail/Wurth-Electronics/61300311121/?qs=sGAEpiMZZMs%252bGHln7q6pm%2fFhW%252btWvhAgp1HW14BJe4tnlZa05APV3w%3d%3d</t>
  </si>
  <si>
    <t>DNP</t>
  </si>
  <si>
    <t>4-2WP</t>
  </si>
  <si>
    <t>4 way Pin Header</t>
  </si>
  <si>
    <t>http://www.digikey.com.au/product-detail/en/640453-4/A1917-ND/108991</t>
  </si>
  <si>
    <t>4WP</t>
  </si>
  <si>
    <t>Molex22-05-2041</t>
  </si>
  <si>
    <t>http://www.digikey.com.au/scripts/DkSearch/dksus.dll?vendor=0&amp;keywords=WM4102-ND</t>
  </si>
  <si>
    <t>C</t>
  </si>
  <si>
    <t>Capacitor</t>
  </si>
  <si>
    <t>1u0</t>
  </si>
  <si>
    <t>M1608</t>
  </si>
  <si>
    <t>Samsung</t>
  </si>
  <si>
    <t>CL10B105MO8NNWC</t>
  </si>
  <si>
    <t>http://www.digikey.com.au/product-detail/en/samsung-electro-mechanics-america-inc/CL10B105MO8NNWC/1276-6524-1-ND/5961383</t>
  </si>
  <si>
    <t>http://au.mouser.com/ProductDetail/Murata-Electronics/GRM188R71C105KA12J/?qs=sGAEpiMZZMs0AnBnWHyRQHSMLfoHgeTXtFMyKTepccg%3d</t>
  </si>
  <si>
    <t>2n2</t>
  </si>
  <si>
    <t>CL10B222KB8WPNC</t>
  </si>
  <si>
    <t>http://www.digikey.com.au/product-detail/en/samsung-electro-mechanics-america-inc/CL10B222KB8WPNC/1276-6530-1-ND/5961389</t>
  </si>
  <si>
    <t>http://au.mouser.com/ProductDetail/Wurth-Electronics/885012206085/?qs=sGAEpiMZZMs0AnBnWHyRQEGbLOF2VP1iLYTCVY68dgJhe7C4%252bkukRA%3d%3d</t>
  </si>
  <si>
    <t>D1</t>
  </si>
  <si>
    <t>DIODE 2010</t>
  </si>
  <si>
    <t>CGRA4007-G</t>
  </si>
  <si>
    <t>SM</t>
  </si>
  <si>
    <t>Comchip Technology</t>
  </si>
  <si>
    <t>http://www.digikey.com.au/product-detail/en/CGRA4007-G/641-1018-1-ND/1121140</t>
  </si>
  <si>
    <t>http://au.mouser.com/ProductDetail/Comchip-Technology/CGRA4007-G/?qs=sGAEpiMZZMtbRapU8LlZDzb2vieQGAeGaKsOmus2Q3I%3d</t>
  </si>
  <si>
    <t>U4</t>
  </si>
  <si>
    <t>Dual Inverter</t>
  </si>
  <si>
    <t>74LVC2G04DW-7</t>
  </si>
  <si>
    <t>SOT363</t>
  </si>
  <si>
    <t>Diodes Inc</t>
  </si>
  <si>
    <t>http://www.digikey.com.au/product-detail/en/diodes-incorporated/74LVC2G04DW-7/74LVC2G04DW-7DICT-ND/4505236</t>
  </si>
  <si>
    <t>http://au.mouser.com/ProductDetail/Diodes-Incorporated/74LVC2G04DW-7/?qs=%2fha2pyFadui%252bHdhyoqS2pCc2HHkkLVP02X0d%252bEXWAiwdSrUoWqx9Lg%3d%3d</t>
  </si>
  <si>
    <t>F1</t>
  </si>
  <si>
    <t>FUSE IEC</t>
  </si>
  <si>
    <t>1.25A</t>
  </si>
  <si>
    <t>Bell Fuse Inc</t>
  </si>
  <si>
    <t>SSQ 1.25</t>
  </si>
  <si>
    <t>http://www.digikey.com.au/product-detail/en/SSQ%201.25/507-1046-1-ND/615027</t>
  </si>
  <si>
    <t>http://au.mouser.com/ProductDetail/Bel-Fuse/SSQ-125-1K/?qs=sGAEpiMZZMtxU2g%2f1juGqUe1nfAlZffAGKJdyyU3IpdlJiUpwgLymg%3d%3d</t>
  </si>
  <si>
    <t>U3</t>
  </si>
  <si>
    <t>IR RECEIVER</t>
  </si>
  <si>
    <t>TSDP34156</t>
  </si>
  <si>
    <t>MISC</t>
  </si>
  <si>
    <t>http://www.digikey.com.au/product-search/en?vendor=0&amp;keywords=tsdp34156&amp;stock=1</t>
  </si>
  <si>
    <t>http://au.mouser.com/ProductDetail/Vishay/TSDP34156/?qs=%2fha2pyFadui%252buA3gMXjhndsEzFdkLfphPvorWFmte279cEa7eB7mwA%3d%3d</t>
  </si>
  <si>
    <t>D9</t>
  </si>
  <si>
    <t>LED</t>
  </si>
  <si>
    <t>LB Q39G-L2OO-35-1</t>
  </si>
  <si>
    <t>LED M1608</t>
  </si>
  <si>
    <t>Osram</t>
  </si>
  <si>
    <t>http://www.digikey.com.au/product-detail/en/osram-opto-semiconductors-inc/LB-Q39G-L2OO-35-1/475-2816-1-ND/2176355</t>
  </si>
  <si>
    <t>http://au.mouser.com/ProductDetail/Osram-Opto-Semiconductor/LB-Q39G-L2OO-35-1/?qs=%2fha2pyFadugdwYCal9BdM9SWhVbJU5uqsKvsYGbR4IvEO9KLCpls7BBaJhTRZMg6</t>
  </si>
  <si>
    <t>D4</t>
  </si>
  <si>
    <t>LTE-302</t>
  </si>
  <si>
    <t>LED side view thru hole</t>
  </si>
  <si>
    <t>http://www.digikey.com.au/product-detail/en/LTE-302/160-1063-ND/153264</t>
  </si>
  <si>
    <t>http://au.mouser.com/ProductDetail/Lite-On/LTE-302/?qs=sGAEpiMZZMvAL21a%2fDhxMruAAWCwpFVqTu8%2frdMoXUs%3d</t>
  </si>
  <si>
    <t>D8</t>
  </si>
  <si>
    <t>SML-D12M1WT86</t>
  </si>
  <si>
    <t>Rohm</t>
  </si>
  <si>
    <t>http://www.digikey.com.au/product-detail/en/rohm-semiconductor/SML-D12M1WT86/SML-D12M1WT86CT-ND/5843861</t>
  </si>
  <si>
    <t>http://au.mouser.com/ProductDetail/ROHM-Semiconductor/SML-D12M1WT86/?qs=%2fha2pyFadugz3Ke%2fIfJOSrRGxtHq9SNj60K6Dpk00rwhF%2fWjmMD9uQ%3d%3d</t>
  </si>
  <si>
    <t>D16</t>
  </si>
  <si>
    <t>SML-D12U1WT86</t>
  </si>
  <si>
    <t>http://www.digikey.com.au/product-detail/en/rohm-semiconductor/SML-D12U1WT86/SML-D12U1WT86CT-ND/5843858</t>
  </si>
  <si>
    <t>http://au.mouser.com/ProductDetail/ROHM-Semiconductor/SML-D12U1WT86/?qs=%2fha2pyFaduhylxbjScR1t2EsCe8V%2fOsfsIP3Drgm910tiPggUe3s6g%3d%3d</t>
  </si>
  <si>
    <t>D2</t>
  </si>
  <si>
    <t>SML-D12Y1WT86</t>
  </si>
  <si>
    <t>http://www.digikey.com.au/product-detail/en/rohm-semiconductor/SML-D12Y1WT86/SML-D12Y1WT86CT-ND/5843860</t>
  </si>
  <si>
    <t>http://au.mouser.com/ProductDetail/ROHM-Semiconductor/SML-D12Y1WT86/?qs=%2fha2pyFaduif59DyNJ9ePaq3ZgpIR7r2Xbm1tPULfhUoWHaEo6LnsA%3d%3d</t>
  </si>
  <si>
    <t>U1</t>
  </si>
  <si>
    <t>MSP430G2553IPW20</t>
  </si>
  <si>
    <t>MSP430 Ultra-Low Power Microcontroller</t>
  </si>
  <si>
    <t>IPW20</t>
  </si>
  <si>
    <t>Texas Instruments</t>
  </si>
  <si>
    <t>MSP430G2553IPW20R</t>
  </si>
  <si>
    <t>http://www.digikey.com.au/product-detail/en/MSP430G2553IPW20R/296-28430-1-ND/2638889</t>
  </si>
  <si>
    <t>http://au.mouser.com/ProductDetail/Texas-Instruments/MSP430G2553IPW20R/?qs=sGAEpiMZZMsp%252bcahb6g%252bW9qKKK%2ffhYdNB3Ok9ZBfyps%3d</t>
  </si>
  <si>
    <t>Q1</t>
  </si>
  <si>
    <t>NMOS SMD</t>
  </si>
  <si>
    <t>MOSFET</t>
  </si>
  <si>
    <t>RTR030N05TL</t>
  </si>
  <si>
    <t>SMD</t>
  </si>
  <si>
    <t>Alpha &amp; Omega</t>
  </si>
  <si>
    <t>AO3422</t>
  </si>
  <si>
    <t>https://www.digikey.com.au/product-detail/en/rohm-semiconductor/RTR030N05TL/RTR030N05TLCT-ND/2000247</t>
  </si>
  <si>
    <t>http://au.mouser.com/ProductDetail/ROHM-Semiconductor/RTR030N05TL/?qs=sGAEpiMZZMshyDBzk1%2fWizxjlSZEvHaIpH4XXmydKCE%3d</t>
  </si>
  <si>
    <t>OP1</t>
  </si>
  <si>
    <t>OPTO</t>
  </si>
  <si>
    <t>TLP293(GR-TPL,E</t>
  </si>
  <si>
    <t>Toshiba</t>
  </si>
  <si>
    <t>http://www.digikey.com.au/product-detail/en/toshiba-semiconductor-and-storage/TLP293(GR-TPL,E/TLP293(GR-TPLECT-ND/4562968</t>
  </si>
  <si>
    <t>http://au.mouser.com/ProductDetail/Broadcom-Avago/ACPL-217-50BE/?qs=sGAEpiMZZMteimceiIVCB%2fJ9TAvgcT%2f5LXxvmaVZ1GY%3d</t>
  </si>
  <si>
    <t>SG1</t>
  </si>
  <si>
    <t>PIEZO_SMD</t>
  </si>
  <si>
    <t>4 kHz peak</t>
  </si>
  <si>
    <t>PIEZO</t>
  </si>
  <si>
    <t>http://www.digikey.com.au/products/en?keywords=PKM13EPYH4000</t>
  </si>
  <si>
    <t>http://au.mouser.com/ProductDetail/Murata/PKM13EPYH4000-A0/?qs=%2fha2pyFaduiKfxxqbOaawJmdCmXhUW32T4KoJxoeBoZIM85GQXIOWQ%3d%3d</t>
  </si>
  <si>
    <t>R1</t>
  </si>
  <si>
    <t>R</t>
  </si>
  <si>
    <t>Resistor</t>
  </si>
  <si>
    <t>0R</t>
  </si>
  <si>
    <t>R18</t>
  </si>
  <si>
    <t>Yageo</t>
  </si>
  <si>
    <t>R17</t>
  </si>
  <si>
    <t>39R</t>
  </si>
  <si>
    <t>RC0603JR-0739RL</t>
  </si>
  <si>
    <t>https://www.digikey.com.au/product-detail/en/yageo/RC0603JR-0739RL/311-39GRCT-ND/729726</t>
  </si>
  <si>
    <t>http://au.mouser.com/ProductDetail/Yageo/RC0603JR-0739RL/?qs=%2fha2pyFaduiI%252b%2f%2fp%2fYhTTa%252bSTPDv9L5lQAA2muhPhISj2RlnSUslAw%3d%3d</t>
  </si>
  <si>
    <t>47k</t>
  </si>
  <si>
    <t>RC0603JR-0747KL</t>
  </si>
  <si>
    <t>https://www.digikey.com.au/product-detail/en/yageo/RC0603JR-0747KL/311-47KGRCT-ND/729741</t>
  </si>
  <si>
    <t>http://au.mouser.com/ProductDetail/Yageo/RC0603JR-0747KL/?qs=%2fha2pyFaduiI%252b%2f%2fp%2fYhTTYLkrpUWkQDXjaiMKBpi4EwsdCisepajJQ%3d%3d</t>
  </si>
  <si>
    <t>150k 0.1%</t>
  </si>
  <si>
    <t>0805 HV</t>
  </si>
  <si>
    <t>RT0805BRD07150KL</t>
  </si>
  <si>
    <t>http://www.digikey.com.au/product-detail/en/yageo/RT0805BRD07150KL/YAG1784CT-ND/5139232</t>
  </si>
  <si>
    <t>http://au.mouser.com/ProductDetail/TE-Connectivity-Neohm/CPF0805B150KE1/?qs=sGAEpiMZZMu61qfTUdNhG9jkP7wV505sFcY3dz0E3BA%3d</t>
  </si>
  <si>
    <t>237k 0.1%</t>
  </si>
  <si>
    <t>Panasonic</t>
  </si>
  <si>
    <t>ERA-3AEB2373V</t>
  </si>
  <si>
    <t>http://www.digikey.com.au/product-detail/en/panasonic-electronic-components/ERA-3AEB2373V/P237KDBCT-ND/3075878</t>
  </si>
  <si>
    <t>http://au.mouser.com/ProductDetail/Susumu/RG1608P-2373-B-T5/?qs=sGAEpiMZZMu61qfTUdNhG%2fDhcyQpRg8MsQS6iz2Yh6A%3d</t>
  </si>
  <si>
    <t>510R</t>
  </si>
  <si>
    <t>RC0603JR-07510RL</t>
  </si>
  <si>
    <t>http://www.digikey.com.au/product-detail/en/yageo/RC0603JR-07510RL/311-510GRCT-ND/729748</t>
  </si>
  <si>
    <t>http://au.mouser.com/ProductDetail/Yageo/RC0603JR-07510RL/?qs=%2fha2pyFaduiI%252b%2f%2fp%2fYhTTRqRDCgzhNGB6TLTedpTT7uTr1f%2fm7iNsA%3d%3d</t>
  </si>
  <si>
    <t>R11</t>
  </si>
  <si>
    <t>750k</t>
  </si>
  <si>
    <t>RC0603JR-07750KL</t>
  </si>
  <si>
    <t>https://www.digikey.com.au/product-detail/en/yageo/RC0603JR-07750KL/311-750KGRCT-ND/729773</t>
  </si>
  <si>
    <t>http://au.mouser.com/ProductDetail/Yageo/RC0603JR-07750KL/?qs=%2fha2pyFaduiI%252b%2f%2fp%2fYhTTZA3mG3YA%252bCzDewhbgzrC3mFJ6vxvJy95A%3d%3d</t>
  </si>
  <si>
    <t>B1</t>
  </si>
  <si>
    <t>Incandescent lamp</t>
  </si>
  <si>
    <t>T-1-3_4 lamp</t>
  </si>
  <si>
    <t>Visual Communications Company</t>
  </si>
  <si>
    <t>https://www.digikey.com.au/product-detail/en/visual-communications-company-vcc/2181/CM2181-ND/3151432</t>
  </si>
  <si>
    <t>http://au.mouser.com/ProductDetail/JKL-Components/2181/?qs=sGAEpiMZZMuSFBMFeRq2EXVNJElXobfD</t>
  </si>
  <si>
    <t>C1</t>
  </si>
  <si>
    <t>Supercap</t>
  </si>
  <si>
    <t>Electrolytic Capacitor</t>
  </si>
  <si>
    <t>1F</t>
  </si>
  <si>
    <t>DSCV</t>
  </si>
  <si>
    <t>Nichicon</t>
  </si>
  <si>
    <t>JUWT1105MCD</t>
  </si>
  <si>
    <t>http://www.digikey.com.au/product-detail/en/JUWT1105MCD/493-4330-ND/2538684</t>
  </si>
  <si>
    <t>http://au.mouser.com/ProductDetail/Nichicon/JUWT1105MCD/?qs=sGAEpiMZZMuDCPMZUZ%252bYlyNqirnUiET6sdD%2fG1RiaPs%3d</t>
  </si>
  <si>
    <t>U2</t>
  </si>
  <si>
    <t>VREG</t>
  </si>
  <si>
    <t>NCP699SN25T1G</t>
  </si>
  <si>
    <t>SOT23-5</t>
  </si>
  <si>
    <t>ON Semiconductor</t>
  </si>
  <si>
    <t>http://www.digikey.com.au/product-detail/en/NCP699SN25T1G/NCP699SN25T1GOSCT-ND/1630377</t>
  </si>
  <si>
    <t>http://au.mouser.com/ProductDetail/ON-Semiconductor/NCP699SN25T1G/?qs=mYaVSTb8pgXa0yZcwT2dMfGi60B%252b6NCoCQhajRPclGU%3d</t>
  </si>
  <si>
    <t>XT1</t>
  </si>
  <si>
    <t>XTAL SMD</t>
  </si>
  <si>
    <t>MC-146</t>
  </si>
  <si>
    <t>Abracon</t>
  </si>
  <si>
    <t>AB26TRQ-32.768KHZ-T</t>
  </si>
  <si>
    <t>http://www.digikey.com.au/product-detail/en/abracon-llc/AB26TRQ-32.768KHZ-T/535-12051-1-ND/3915232</t>
  </si>
  <si>
    <t>http://au.mouser.com/ProductDetail/ABRACON/AB26TRQ-32768kHz-T/?qs=%2fha2pyFaduiwCubQFluEcgslH06Y0PnXisq21sTgHsSHTRMw%252bCRT3%252bUEoWbbGnyT</t>
  </si>
  <si>
    <t>Total</t>
  </si>
  <si>
    <t>5k1</t>
  </si>
  <si>
    <t>6k8</t>
  </si>
  <si>
    <t>RC0603JR-075K1L</t>
  </si>
  <si>
    <t>RC0603JR-076K8L</t>
  </si>
  <si>
    <t>https://www.digikey.com.au/product-detail/en/yageo/RC0603JR-076K8L/311-6.8KGRCT-ND/729760</t>
  </si>
  <si>
    <t>https://www.digikey.com.au/product-detail/en/yageo/RC0603JR-075K1L/311-5.1KGRCT-ND/729743</t>
  </si>
  <si>
    <t>http://au.mouser.com/ProductDetail/Yageo/RC0603JR-075K1L/?qs=%2fha2pyFaduiI%252b%2f%2fp%2fYhTTQRqwiqWmcpn3j9Ekt%252bPJzrQycFiyVGlXg%3d%3d</t>
  </si>
  <si>
    <t>http://au.mouser.com/ProductDetail/Yageo/RC0603JR-076K8L/?qs=%2fha2pyFaduiI%252b%2f%2fp%2fYhTTWc9XWQUfWJQlj2W9%2fsxhKABeT2QPfO3Vg%3d%3d</t>
  </si>
  <si>
    <t>150R</t>
  </si>
  <si>
    <t>RC0603JR-07150RL</t>
  </si>
  <si>
    <t>R5, R6</t>
  </si>
  <si>
    <t>R13, R14</t>
  </si>
  <si>
    <t>https://www.digikey.com.au/product-detail/en/yageo/RC0603JR-07150RL/311-150GRCT-ND/729661</t>
  </si>
  <si>
    <t>http://au.mouser.com/ProductDetail/Yageo/RC0603JR-07150RL/?qs=%2fha2pyFaduiI%252b%2f%2fp%2fYhTTbvJJ8S0gdYXmJmla9rVqxkpgpOhIq0%252bNQ%3d%3d</t>
  </si>
  <si>
    <t>R10, R15</t>
  </si>
  <si>
    <t>R3, R4 (abc)</t>
  </si>
  <si>
    <t>R2, R7, R8, R9</t>
  </si>
  <si>
    <t>R16, R19</t>
  </si>
  <si>
    <t>P2, P3</t>
  </si>
  <si>
    <t>D5, D6</t>
  </si>
  <si>
    <t>C2, C3, C4</t>
  </si>
  <si>
    <t>C6, C7, C8, C9</t>
  </si>
  <si>
    <t>P4, P5</t>
  </si>
  <si>
    <t>P1, P6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</si>
</sst>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6" fillId="0" borderId="0" xfId="0" applyFont="1"/>
    <xf numFmtId="0" fontId="18" fillId="0" borderId="0" xfId="42"/>
    <xf numFmtId="0" fontId="0" fillId="33" borderId="0" xfId="0" applyFill="1"/>
    <xf numFmtId="0" fontId="18" fillId="33" borderId="0" xfId="42" applyFill="1"/>
    <xf numFmtId="0" fontId="0" fillId="34" borderId="0" xfId="0" applyFill="1"/>
    <xf numFmtId="0" fontId="18" fillId="34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.au/product-detail/en/diodes-incorporated/74LVC2G04DW-7/74LVC2G04DW-7DICT-ND/4505236" TargetMode="External"/><Relationship Id="rId13" Type="http://schemas.openxmlformats.org/officeDocument/2006/relationships/hyperlink" Target="http://www.digikey.com.au/product-detail/en/rohm-semiconductor/SML-D12M1WT86/SML-D12M1WT86CT-ND/5843861" TargetMode="External"/><Relationship Id="rId18" Type="http://schemas.openxmlformats.org/officeDocument/2006/relationships/hyperlink" Target="http://www.digikey.com.au/product-detail/en/toshiba-semiconductor-and-storage/TLP293(GR-TPL,E/TLP293(GR-TPLECT-ND/4562968" TargetMode="External"/><Relationship Id="rId26" Type="http://schemas.openxmlformats.org/officeDocument/2006/relationships/hyperlink" Target="http://www.digikey.com.au/product-detail/en/panasonic-electronic-components/ERA-3AEB2373V/P237KDBCT-ND/3075878" TargetMode="External"/><Relationship Id="rId3" Type="http://schemas.openxmlformats.org/officeDocument/2006/relationships/hyperlink" Target="http://www.digikey.com.au/product-detail/en/640453-4/A1917-ND/108991" TargetMode="External"/><Relationship Id="rId21" Type="http://schemas.openxmlformats.org/officeDocument/2006/relationships/hyperlink" Target="https://www.digikey.com.au/product-detail/en/yageo/RC0603JR-076K8L/311-6.8KGRCT-ND/729760" TargetMode="External"/><Relationship Id="rId34" Type="http://schemas.openxmlformats.org/officeDocument/2006/relationships/hyperlink" Target="http://au.mouser.com/ProductDetail/Yageo/RC0603JR-076K8L/?qs=%2fha2pyFaduiI%252b%2f%2fp%2fYhTTWc9XWQUfWJQlj2W9%2fsxhKABeT2QPfO3Vg%3d%3d" TargetMode="External"/><Relationship Id="rId7" Type="http://schemas.openxmlformats.org/officeDocument/2006/relationships/hyperlink" Target="http://www.digikey.com.au/product-detail/en/CGRA4007-G/641-1018-1-ND/1121140" TargetMode="External"/><Relationship Id="rId12" Type="http://schemas.openxmlformats.org/officeDocument/2006/relationships/hyperlink" Target="http://www.digikey.com.au/product-detail/en/LTE-302/160-1063-ND/153264" TargetMode="External"/><Relationship Id="rId17" Type="http://schemas.openxmlformats.org/officeDocument/2006/relationships/hyperlink" Target="https://www.digikey.com.au/product-detail/en/rohm-semiconductor/RTR030N05TL/RTR030N05TLCT-ND/2000247" TargetMode="External"/><Relationship Id="rId25" Type="http://schemas.openxmlformats.org/officeDocument/2006/relationships/hyperlink" Target="http://www.digikey.com.au/product-detail/en/yageo/RT0805BRD07150KL/YAG1784CT-ND/5139232" TargetMode="External"/><Relationship Id="rId33" Type="http://schemas.openxmlformats.org/officeDocument/2006/relationships/hyperlink" Target="http://au.mouser.com/ProductDetail/Yageo/RC0603JR-075K1L/?qs=%2fha2pyFaduiI%252b%2f%2fp%2fYhTTQRqwiqWmcpn3j9Ekt%252bPJzrQycFiyVGlXg%3d%3d" TargetMode="External"/><Relationship Id="rId2" Type="http://schemas.openxmlformats.org/officeDocument/2006/relationships/hyperlink" Target="http://www.digikey.com.au/products/en?keywords=61300311121" TargetMode="External"/><Relationship Id="rId16" Type="http://schemas.openxmlformats.org/officeDocument/2006/relationships/hyperlink" Target="http://www.digikey.com.au/product-detail/en/MSP430G2553IPW20R/296-28430-1-ND/2638889" TargetMode="External"/><Relationship Id="rId20" Type="http://schemas.openxmlformats.org/officeDocument/2006/relationships/hyperlink" Target="https://www.digikey.com.au/product-detail/en/yageo/RC0603JR-075K1L/311-5.1KGRCT-ND/729743" TargetMode="External"/><Relationship Id="rId29" Type="http://schemas.openxmlformats.org/officeDocument/2006/relationships/hyperlink" Target="https://www.digikey.com.au/product-detail/en/visual-communications-company-vcc/2181/CM2181-ND/3151432" TargetMode="External"/><Relationship Id="rId1" Type="http://schemas.openxmlformats.org/officeDocument/2006/relationships/hyperlink" Target="http://www.digikey.com.au/product-detail/en/micro-commercial-co/1N4148X-TP/1N4148XTPMSCT-ND/789335" TargetMode="External"/><Relationship Id="rId6" Type="http://schemas.openxmlformats.org/officeDocument/2006/relationships/hyperlink" Target="http://www.digikey.com.au/product-detail/en/samsung-electro-mechanics-america-inc/CL10B222KB8WPNC/1276-6530-1-ND/5961389" TargetMode="External"/><Relationship Id="rId11" Type="http://schemas.openxmlformats.org/officeDocument/2006/relationships/hyperlink" Target="http://www.digikey.com.au/product-detail/en/osram-opto-semiconductors-inc/LB-Q39G-L2OO-35-1/475-2816-1-ND/2176355" TargetMode="External"/><Relationship Id="rId24" Type="http://schemas.openxmlformats.org/officeDocument/2006/relationships/hyperlink" Target="https://www.digikey.com.au/product-detail/en/yageo/RC0603JR-07150RL/311-150GRCT-ND/729661" TargetMode="External"/><Relationship Id="rId32" Type="http://schemas.openxmlformats.org/officeDocument/2006/relationships/hyperlink" Target="http://www.digikey.com.au/product-detail/en/abracon-llc/AB26TRQ-32.768KHZ-T/535-12051-1-ND/3915232" TargetMode="External"/><Relationship Id="rId5" Type="http://schemas.openxmlformats.org/officeDocument/2006/relationships/hyperlink" Target="http://www.digikey.com.au/product-detail/en/samsung-electro-mechanics-america-inc/CL10B105MO8NNWC/1276-6524-1-ND/5961383" TargetMode="External"/><Relationship Id="rId15" Type="http://schemas.openxmlformats.org/officeDocument/2006/relationships/hyperlink" Target="http://www.digikey.com.au/product-detail/en/rohm-semiconductor/SML-D12Y1WT86/SML-D12Y1WT86CT-ND/5843860" TargetMode="External"/><Relationship Id="rId23" Type="http://schemas.openxmlformats.org/officeDocument/2006/relationships/hyperlink" Target="https://www.digikey.com.au/product-detail/en/yageo/RC0603JR-0747KL/311-47KGRCT-ND/729741" TargetMode="External"/><Relationship Id="rId28" Type="http://schemas.openxmlformats.org/officeDocument/2006/relationships/hyperlink" Target="https://www.digikey.com.au/product-detail/en/yageo/RC0603JR-07750KL/311-750KGRCT-ND/729773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.au/product-search/en?vendor=0&amp;keywords=tsdp34156&amp;stock=1" TargetMode="External"/><Relationship Id="rId19" Type="http://schemas.openxmlformats.org/officeDocument/2006/relationships/hyperlink" Target="http://www.digikey.com.au/products/en?keywords=PKM13EPYH4000" TargetMode="External"/><Relationship Id="rId31" Type="http://schemas.openxmlformats.org/officeDocument/2006/relationships/hyperlink" Target="http://www.digikey.com.au/product-detail/en/NCP699SN25T1G/NCP699SN25T1GOSCT-ND/1630377" TargetMode="External"/><Relationship Id="rId4" Type="http://schemas.openxmlformats.org/officeDocument/2006/relationships/hyperlink" Target="http://www.digikey.com.au/scripts/DkSearch/dksus.dll?vendor=0&amp;keywords=WM4102-ND" TargetMode="External"/><Relationship Id="rId9" Type="http://schemas.openxmlformats.org/officeDocument/2006/relationships/hyperlink" Target="http://www.digikey.com.au/product-detail/en/SSQ%201.25/507-1046-1-ND/615027" TargetMode="External"/><Relationship Id="rId14" Type="http://schemas.openxmlformats.org/officeDocument/2006/relationships/hyperlink" Target="http://www.digikey.com.au/product-detail/en/rohm-semiconductor/SML-D12U1WT86/SML-D12U1WT86CT-ND/5843858" TargetMode="External"/><Relationship Id="rId22" Type="http://schemas.openxmlformats.org/officeDocument/2006/relationships/hyperlink" Target="https://www.digikey.com.au/product-detail/en/yageo/RC0603JR-0739RL/311-39GRCT-ND/729726" TargetMode="External"/><Relationship Id="rId27" Type="http://schemas.openxmlformats.org/officeDocument/2006/relationships/hyperlink" Target="http://www.digikey.com.au/product-detail/en/yageo/RC0603JR-07510RL/311-510GRCT-ND/729748" TargetMode="External"/><Relationship Id="rId30" Type="http://schemas.openxmlformats.org/officeDocument/2006/relationships/hyperlink" Target="http://www.digikey.com.au/product-detail/en/JUWT1105MCD/493-4330-ND/2538684" TargetMode="External"/><Relationship Id="rId35" Type="http://schemas.openxmlformats.org/officeDocument/2006/relationships/hyperlink" Target="http://au.mouser.com/ProductDetail/Yageo/RC0603JR-07150RL/?qs=%2fha2pyFaduiI%252b%2f%2fp%2fYhTTbvJJ8S0gdYXmJmla9rVqxkpgpOhIq0%252bN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A13" zoomScale="115" zoomScaleNormal="115" workbookViewId="0">
      <pane xSplit="1" ySplit="1" topLeftCell="B34" activePane="bottomRight" state="frozen"/>
      <selection activeCell="A13" sqref="A13"/>
      <selection pane="topRight" activeCell="B13" sqref="B13"/>
      <selection pane="bottomLeft" activeCell="A14" sqref="A14"/>
      <selection pane="bottomRight" activeCell="A21" sqref="A21"/>
    </sheetView>
  </sheetViews>
  <sheetFormatPr defaultRowHeight="15"/>
  <cols>
    <col min="1" max="1" width="5.7109375" customWidth="1"/>
    <col min="2" max="3" width="4.140625" customWidth="1"/>
    <col min="4" max="4" width="5.7109375" customWidth="1"/>
    <col min="5" max="5" width="18.28515625" bestFit="1" customWidth="1"/>
    <col min="6" max="6" width="18.28515625" customWidth="1"/>
    <col min="7" max="7" width="9.7109375" customWidth="1"/>
    <col min="8" max="8" width="8.28515625" customWidth="1"/>
    <col min="9" max="9" width="9.85546875" customWidth="1"/>
    <col min="10" max="10" width="19.85546875" bestFit="1" customWidth="1"/>
    <col min="11" max="11" width="116.7109375" bestFit="1" customWidth="1"/>
    <col min="12" max="12" width="147.140625" bestFit="1" customWidth="1"/>
  </cols>
  <sheetData>
    <row r="1" spans="1:12" hidden="1">
      <c r="A1" t="s">
        <v>0</v>
      </c>
      <c r="B1" t="s">
        <v>1</v>
      </c>
    </row>
    <row r="2" spans="1:12" hidden="1">
      <c r="A2" t="s">
        <v>2</v>
      </c>
      <c r="B2" t="s">
        <v>3</v>
      </c>
    </row>
    <row r="3" spans="1:12" hidden="1">
      <c r="A3" t="s">
        <v>4</v>
      </c>
    </row>
    <row r="4" spans="1:12" hidden="1">
      <c r="A4" t="s">
        <v>5</v>
      </c>
      <c r="B4" s="1">
        <v>40970.406944444447</v>
      </c>
      <c r="C4" s="1"/>
    </row>
    <row r="5" spans="1:12" hidden="1">
      <c r="A5" t="s">
        <v>6</v>
      </c>
      <c r="B5" s="1">
        <v>42828.760810185187</v>
      </c>
      <c r="C5" s="1"/>
    </row>
    <row r="6" spans="1:12" hidden="1">
      <c r="A6" t="s">
        <v>7</v>
      </c>
      <c r="B6" t="s">
        <v>8</v>
      </c>
    </row>
    <row r="7" spans="1:12" hidden="1">
      <c r="A7" t="s">
        <v>9</v>
      </c>
      <c r="B7" t="s">
        <v>10</v>
      </c>
    </row>
    <row r="8" spans="1:12" hidden="1"/>
    <row r="9" spans="1:12" hidden="1">
      <c r="A9" t="s">
        <v>11</v>
      </c>
    </row>
    <row r="10" spans="1:12" hidden="1">
      <c r="A10" t="s">
        <v>12</v>
      </c>
    </row>
    <row r="11" spans="1:12" hidden="1"/>
    <row r="12" spans="1:12" hidden="1"/>
    <row r="13" spans="1:12" s="2" customFormat="1">
      <c r="A13" s="2" t="s">
        <v>13</v>
      </c>
      <c r="B13" s="2" t="s">
        <v>14</v>
      </c>
      <c r="C13" s="2" t="s">
        <v>200</v>
      </c>
      <c r="D13" s="2" t="s">
        <v>15</v>
      </c>
      <c r="E13" s="2" t="s">
        <v>16</v>
      </c>
      <c r="F13" s="2" t="s">
        <v>17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22</v>
      </c>
      <c r="L13" s="2" t="s">
        <v>23</v>
      </c>
    </row>
    <row r="14" spans="1:12">
      <c r="A14" t="s">
        <v>220</v>
      </c>
      <c r="B14">
        <v>2</v>
      </c>
      <c r="C14">
        <f>B14*144</f>
        <v>288</v>
      </c>
      <c r="E14" t="s">
        <v>24</v>
      </c>
      <c r="H14" t="s">
        <v>25</v>
      </c>
      <c r="I14" t="s">
        <v>26</v>
      </c>
      <c r="J14" t="s">
        <v>27</v>
      </c>
      <c r="K14" s="3" t="s">
        <v>28</v>
      </c>
      <c r="L14" s="3" t="s">
        <v>29</v>
      </c>
    </row>
    <row r="15" spans="1:12">
      <c r="K15" s="3"/>
      <c r="L15" s="3"/>
    </row>
    <row r="16" spans="1:12">
      <c r="A16" t="s">
        <v>219</v>
      </c>
      <c r="B16">
        <v>2</v>
      </c>
      <c r="C16">
        <f>B16*144</f>
        <v>288</v>
      </c>
      <c r="D16" t="s">
        <v>30</v>
      </c>
      <c r="E16" t="s">
        <v>31</v>
      </c>
      <c r="F16" t="s">
        <v>32</v>
      </c>
      <c r="H16" t="s">
        <v>33</v>
      </c>
      <c r="I16" t="s">
        <v>34</v>
      </c>
      <c r="J16">
        <v>61300311121</v>
      </c>
      <c r="K16" s="3" t="s">
        <v>35</v>
      </c>
      <c r="L16" s="3" t="s">
        <v>36</v>
      </c>
    </row>
    <row r="17" spans="1:12">
      <c r="K17" s="3"/>
      <c r="L17" s="3"/>
    </row>
    <row r="18" spans="1:12" s="4" customFormat="1">
      <c r="A18" s="4" t="s">
        <v>223</v>
      </c>
      <c r="B18" s="4">
        <v>2</v>
      </c>
      <c r="C18" s="4">
        <f>B18*144</f>
        <v>288</v>
      </c>
      <c r="D18" s="4" t="s">
        <v>37</v>
      </c>
      <c r="E18" s="4" t="s">
        <v>38</v>
      </c>
      <c r="F18" s="4" t="s">
        <v>39</v>
      </c>
      <c r="H18" s="4" t="s">
        <v>33</v>
      </c>
      <c r="K18" s="5" t="s">
        <v>40</v>
      </c>
      <c r="L18" s="5"/>
    </row>
    <row r="19" spans="1:12">
      <c r="K19" s="3"/>
      <c r="L19" s="3"/>
    </row>
    <row r="20" spans="1:12" s="4" customFormat="1">
      <c r="A20" s="4" t="s">
        <v>224</v>
      </c>
      <c r="B20" s="4">
        <v>2</v>
      </c>
      <c r="C20" s="4">
        <f>B20*144</f>
        <v>288</v>
      </c>
      <c r="D20" s="4" t="s">
        <v>37</v>
      </c>
      <c r="E20" s="4" t="s">
        <v>41</v>
      </c>
      <c r="F20" s="4" t="s">
        <v>39</v>
      </c>
      <c r="G20" s="4" t="s">
        <v>42</v>
      </c>
      <c r="H20" s="4" t="s">
        <v>33</v>
      </c>
      <c r="K20" s="5" t="s">
        <v>43</v>
      </c>
      <c r="L20" s="5"/>
    </row>
    <row r="21" spans="1:12">
      <c r="K21" s="3"/>
      <c r="L21" s="3"/>
    </row>
    <row r="22" spans="1:12">
      <c r="A22" t="s">
        <v>222</v>
      </c>
      <c r="B22">
        <v>4</v>
      </c>
      <c r="C22">
        <f>B22*144</f>
        <v>576</v>
      </c>
      <c r="E22" t="s">
        <v>44</v>
      </c>
      <c r="F22" t="s">
        <v>45</v>
      </c>
      <c r="G22" t="s">
        <v>46</v>
      </c>
      <c r="H22" t="s">
        <v>47</v>
      </c>
      <c r="I22" t="s">
        <v>48</v>
      </c>
      <c r="J22" t="s">
        <v>49</v>
      </c>
      <c r="K22" s="3" t="s">
        <v>50</v>
      </c>
      <c r="L22" s="3" t="s">
        <v>51</v>
      </c>
    </row>
    <row r="23" spans="1:12">
      <c r="K23" s="3"/>
      <c r="L23" s="3"/>
    </row>
    <row r="24" spans="1:12">
      <c r="K24" s="3"/>
      <c r="L24" s="3"/>
    </row>
    <row r="25" spans="1:12">
      <c r="K25" s="3"/>
      <c r="L25" s="3"/>
    </row>
    <row r="26" spans="1:12" s="6" customFormat="1">
      <c r="A26" s="6" t="s">
        <v>221</v>
      </c>
      <c r="B26" s="6">
        <v>3</v>
      </c>
      <c r="C26" s="6">
        <f>B26*144</f>
        <v>432</v>
      </c>
      <c r="E26" s="6" t="s">
        <v>44</v>
      </c>
      <c r="F26" s="6" t="s">
        <v>45</v>
      </c>
      <c r="G26" s="6" t="s">
        <v>52</v>
      </c>
      <c r="H26" s="6" t="s">
        <v>47</v>
      </c>
      <c r="I26" s="6" t="s">
        <v>48</v>
      </c>
      <c r="J26" s="6" t="s">
        <v>53</v>
      </c>
      <c r="K26" s="7" t="s">
        <v>54</v>
      </c>
      <c r="L26" s="7" t="s">
        <v>55</v>
      </c>
    </row>
    <row r="27" spans="1:12">
      <c r="K27" s="3"/>
      <c r="L27" s="3"/>
    </row>
    <row r="28" spans="1:12">
      <c r="K28" s="3"/>
      <c r="L28" s="3"/>
    </row>
    <row r="29" spans="1:12">
      <c r="A29" t="s">
        <v>56</v>
      </c>
      <c r="B29">
        <v>1</v>
      </c>
      <c r="C29">
        <f>B29*144</f>
        <v>144</v>
      </c>
      <c r="E29" t="s">
        <v>57</v>
      </c>
      <c r="G29" t="s">
        <v>58</v>
      </c>
      <c r="H29" t="s">
        <v>59</v>
      </c>
      <c r="I29" t="s">
        <v>60</v>
      </c>
      <c r="J29" t="s">
        <v>58</v>
      </c>
      <c r="K29" s="3" t="s">
        <v>61</v>
      </c>
      <c r="L29" s="3" t="s">
        <v>62</v>
      </c>
    </row>
    <row r="30" spans="1:12">
      <c r="A30" t="s">
        <v>63</v>
      </c>
      <c r="B30">
        <v>1</v>
      </c>
      <c r="C30">
        <f t="shared" ref="C30:C45" si="0">B30*144</f>
        <v>144</v>
      </c>
      <c r="E30" t="s">
        <v>64</v>
      </c>
      <c r="G30" t="s">
        <v>65</v>
      </c>
      <c r="H30" t="s">
        <v>66</v>
      </c>
      <c r="I30" t="s">
        <v>67</v>
      </c>
      <c r="J30" t="s">
        <v>65</v>
      </c>
      <c r="K30" s="3" t="s">
        <v>68</v>
      </c>
      <c r="L30" s="3" t="s">
        <v>69</v>
      </c>
    </row>
    <row r="31" spans="1:12">
      <c r="A31" t="s">
        <v>70</v>
      </c>
      <c r="B31">
        <v>1</v>
      </c>
      <c r="C31">
        <f t="shared" si="0"/>
        <v>144</v>
      </c>
      <c r="E31" t="s">
        <v>71</v>
      </c>
      <c r="G31" t="s">
        <v>72</v>
      </c>
      <c r="H31">
        <v>2410</v>
      </c>
      <c r="I31" t="s">
        <v>73</v>
      </c>
      <c r="J31" t="s">
        <v>74</v>
      </c>
      <c r="K31" s="3" t="s">
        <v>75</v>
      </c>
      <c r="L31" s="3" t="s">
        <v>76</v>
      </c>
    </row>
    <row r="32" spans="1:12" s="4" customFormat="1">
      <c r="A32" s="4" t="s">
        <v>77</v>
      </c>
      <c r="B32" s="4">
        <v>1</v>
      </c>
      <c r="C32" s="4">
        <f t="shared" si="0"/>
        <v>144</v>
      </c>
      <c r="D32" s="4" t="s">
        <v>37</v>
      </c>
      <c r="E32" s="4" t="s">
        <v>78</v>
      </c>
      <c r="G32" s="4" t="s">
        <v>79</v>
      </c>
      <c r="H32" s="4" t="s">
        <v>80</v>
      </c>
      <c r="K32" s="5" t="s">
        <v>81</v>
      </c>
      <c r="L32" s="5" t="s">
        <v>82</v>
      </c>
    </row>
    <row r="33" spans="1:12">
      <c r="A33" t="s">
        <v>83</v>
      </c>
      <c r="B33">
        <v>1</v>
      </c>
      <c r="C33">
        <f t="shared" si="0"/>
        <v>144</v>
      </c>
      <c r="E33" t="s">
        <v>84</v>
      </c>
      <c r="G33" t="s">
        <v>85</v>
      </c>
      <c r="H33" t="s">
        <v>86</v>
      </c>
      <c r="I33" t="s">
        <v>87</v>
      </c>
      <c r="J33" t="s">
        <v>85</v>
      </c>
      <c r="K33" s="3" t="s">
        <v>88</v>
      </c>
      <c r="L33" s="3" t="s">
        <v>89</v>
      </c>
    </row>
    <row r="34" spans="1:12" s="4" customFormat="1">
      <c r="A34" s="4" t="s">
        <v>90</v>
      </c>
      <c r="B34" s="4">
        <v>1</v>
      </c>
      <c r="C34" s="4">
        <f t="shared" si="0"/>
        <v>144</v>
      </c>
      <c r="D34" s="4" t="s">
        <v>37</v>
      </c>
      <c r="E34" s="4" t="s">
        <v>84</v>
      </c>
      <c r="G34" s="4" t="s">
        <v>91</v>
      </c>
      <c r="H34" s="4" t="s">
        <v>92</v>
      </c>
      <c r="K34" s="5" t="s">
        <v>93</v>
      </c>
      <c r="L34" s="5" t="s">
        <v>94</v>
      </c>
    </row>
    <row r="35" spans="1:12">
      <c r="A35" t="s">
        <v>95</v>
      </c>
      <c r="B35">
        <v>1</v>
      </c>
      <c r="C35">
        <f t="shared" si="0"/>
        <v>144</v>
      </c>
      <c r="E35" t="s">
        <v>84</v>
      </c>
      <c r="G35" t="s">
        <v>96</v>
      </c>
      <c r="H35" t="s">
        <v>86</v>
      </c>
      <c r="I35" t="s">
        <v>97</v>
      </c>
      <c r="J35" t="s">
        <v>96</v>
      </c>
      <c r="K35" s="3" t="s">
        <v>98</v>
      </c>
      <c r="L35" s="3" t="s">
        <v>99</v>
      </c>
    </row>
    <row r="36" spans="1:12">
      <c r="A36" t="s">
        <v>100</v>
      </c>
      <c r="B36">
        <v>1</v>
      </c>
      <c r="C36">
        <f t="shared" si="0"/>
        <v>144</v>
      </c>
      <c r="E36" t="s">
        <v>84</v>
      </c>
      <c r="G36" t="s">
        <v>101</v>
      </c>
      <c r="H36" t="s">
        <v>86</v>
      </c>
      <c r="I36" t="s">
        <v>97</v>
      </c>
      <c r="J36" t="s">
        <v>101</v>
      </c>
      <c r="K36" s="3" t="s">
        <v>102</v>
      </c>
      <c r="L36" s="3" t="s">
        <v>103</v>
      </c>
    </row>
    <row r="37" spans="1:12">
      <c r="A37" t="s">
        <v>104</v>
      </c>
      <c r="B37">
        <v>1</v>
      </c>
      <c r="C37">
        <f t="shared" si="0"/>
        <v>144</v>
      </c>
      <c r="E37" t="s">
        <v>84</v>
      </c>
      <c r="G37" t="s">
        <v>105</v>
      </c>
      <c r="H37" t="s">
        <v>86</v>
      </c>
      <c r="I37" t="s">
        <v>97</v>
      </c>
      <c r="J37" t="s">
        <v>105</v>
      </c>
      <c r="K37" s="3" t="s">
        <v>106</v>
      </c>
      <c r="L37" s="3" t="s">
        <v>107</v>
      </c>
    </row>
    <row r="38" spans="1:12">
      <c r="A38" t="s">
        <v>108</v>
      </c>
      <c r="B38">
        <v>1</v>
      </c>
      <c r="C38">
        <f t="shared" si="0"/>
        <v>144</v>
      </c>
      <c r="E38" t="s">
        <v>109</v>
      </c>
      <c r="F38" t="s">
        <v>110</v>
      </c>
      <c r="G38" t="s">
        <v>109</v>
      </c>
      <c r="H38" t="s">
        <v>111</v>
      </c>
      <c r="I38" t="s">
        <v>112</v>
      </c>
      <c r="J38" t="s">
        <v>113</v>
      </c>
      <c r="K38" s="3" t="s">
        <v>114</v>
      </c>
      <c r="L38" s="3" t="s">
        <v>115</v>
      </c>
    </row>
    <row r="39" spans="1:12">
      <c r="A39" t="s">
        <v>116</v>
      </c>
      <c r="B39">
        <v>1</v>
      </c>
      <c r="C39">
        <f t="shared" si="0"/>
        <v>144</v>
      </c>
      <c r="E39" t="s">
        <v>117</v>
      </c>
      <c r="F39" t="s">
        <v>118</v>
      </c>
      <c r="G39" t="s">
        <v>119</v>
      </c>
      <c r="H39" t="s">
        <v>120</v>
      </c>
      <c r="I39" t="s">
        <v>121</v>
      </c>
      <c r="J39" t="s">
        <v>122</v>
      </c>
      <c r="K39" s="3" t="s">
        <v>123</v>
      </c>
      <c r="L39" s="3" t="s">
        <v>124</v>
      </c>
    </row>
    <row r="40" spans="1:12">
      <c r="A40" t="s">
        <v>125</v>
      </c>
      <c r="B40">
        <v>1</v>
      </c>
      <c r="C40">
        <f t="shared" si="0"/>
        <v>144</v>
      </c>
      <c r="E40" t="s">
        <v>126</v>
      </c>
      <c r="G40" t="s">
        <v>127</v>
      </c>
      <c r="H40" t="s">
        <v>59</v>
      </c>
      <c r="I40" t="s">
        <v>128</v>
      </c>
      <c r="J40" t="s">
        <v>127</v>
      </c>
      <c r="K40" s="3" t="s">
        <v>129</v>
      </c>
      <c r="L40" s="3" t="s">
        <v>130</v>
      </c>
    </row>
    <row r="41" spans="1:12">
      <c r="A41" t="s">
        <v>131</v>
      </c>
      <c r="B41">
        <v>1</v>
      </c>
      <c r="C41">
        <f t="shared" si="0"/>
        <v>144</v>
      </c>
      <c r="D41" t="s">
        <v>30</v>
      </c>
      <c r="E41" t="s">
        <v>132</v>
      </c>
      <c r="G41" t="s">
        <v>133</v>
      </c>
      <c r="H41" t="s">
        <v>134</v>
      </c>
      <c r="K41" s="3" t="s">
        <v>135</v>
      </c>
      <c r="L41" s="3" t="s">
        <v>136</v>
      </c>
    </row>
    <row r="42" spans="1:12" s="4" customFormat="1">
      <c r="A42" s="4" t="s">
        <v>137</v>
      </c>
      <c r="B42" s="4">
        <v>1</v>
      </c>
      <c r="C42" s="4">
        <f t="shared" si="0"/>
        <v>144</v>
      </c>
      <c r="D42" s="4" t="s">
        <v>37</v>
      </c>
      <c r="E42" s="4" t="s">
        <v>138</v>
      </c>
      <c r="F42" s="4" t="s">
        <v>139</v>
      </c>
      <c r="G42" s="4" t="s">
        <v>140</v>
      </c>
      <c r="H42" s="4" t="s">
        <v>59</v>
      </c>
      <c r="L42" s="5"/>
    </row>
    <row r="43" spans="1:12">
      <c r="A43" t="s">
        <v>141</v>
      </c>
      <c r="B43">
        <v>1</v>
      </c>
      <c r="C43">
        <f t="shared" si="0"/>
        <v>144</v>
      </c>
      <c r="E43" t="s">
        <v>138</v>
      </c>
      <c r="F43" t="s">
        <v>139</v>
      </c>
      <c r="G43" t="s">
        <v>201</v>
      </c>
      <c r="H43" t="s">
        <v>47</v>
      </c>
      <c r="I43" t="s">
        <v>142</v>
      </c>
      <c r="J43" t="s">
        <v>203</v>
      </c>
      <c r="K43" s="3" t="s">
        <v>206</v>
      </c>
      <c r="L43" s="3" t="s">
        <v>207</v>
      </c>
    </row>
    <row r="44" spans="1:12">
      <c r="A44" t="s">
        <v>143</v>
      </c>
      <c r="B44">
        <v>1</v>
      </c>
      <c r="C44">
        <f t="shared" si="0"/>
        <v>144</v>
      </c>
      <c r="E44" t="s">
        <v>138</v>
      </c>
      <c r="F44" t="s">
        <v>139</v>
      </c>
      <c r="G44" t="s">
        <v>202</v>
      </c>
      <c r="H44" t="s">
        <v>47</v>
      </c>
      <c r="I44" t="s">
        <v>142</v>
      </c>
      <c r="J44" t="s">
        <v>204</v>
      </c>
      <c r="K44" s="3" t="s">
        <v>205</v>
      </c>
      <c r="L44" s="3" t="s">
        <v>208</v>
      </c>
    </row>
    <row r="45" spans="1:12">
      <c r="A45" t="s">
        <v>218</v>
      </c>
      <c r="B45">
        <v>2</v>
      </c>
      <c r="C45">
        <f t="shared" si="0"/>
        <v>288</v>
      </c>
      <c r="E45" t="s">
        <v>138</v>
      </c>
      <c r="F45" t="s">
        <v>139</v>
      </c>
      <c r="G45" t="s">
        <v>144</v>
      </c>
      <c r="H45" t="s">
        <v>47</v>
      </c>
      <c r="I45" t="s">
        <v>142</v>
      </c>
      <c r="J45" t="s">
        <v>145</v>
      </c>
      <c r="K45" s="3" t="s">
        <v>146</v>
      </c>
      <c r="L45" s="3" t="s">
        <v>147</v>
      </c>
    </row>
    <row r="46" spans="1:12">
      <c r="K46" s="3"/>
      <c r="L46" s="3"/>
    </row>
    <row r="47" spans="1:12" s="6" customFormat="1">
      <c r="A47" s="6" t="s">
        <v>215</v>
      </c>
      <c r="B47" s="6">
        <v>2</v>
      </c>
      <c r="C47" s="6">
        <f>B47*144</f>
        <v>288</v>
      </c>
      <c r="E47" s="6" t="s">
        <v>138</v>
      </c>
      <c r="F47" s="6" t="s">
        <v>139</v>
      </c>
      <c r="G47" s="6" t="s">
        <v>148</v>
      </c>
      <c r="H47" s="6" t="s">
        <v>47</v>
      </c>
      <c r="I47" s="6" t="s">
        <v>142</v>
      </c>
      <c r="J47" s="6" t="s">
        <v>149</v>
      </c>
      <c r="K47" s="7" t="s">
        <v>150</v>
      </c>
      <c r="L47" s="7" t="s">
        <v>151</v>
      </c>
    </row>
    <row r="48" spans="1:12">
      <c r="K48" s="3"/>
      <c r="L48" s="3"/>
    </row>
    <row r="49" spans="1:12">
      <c r="A49" t="s">
        <v>211</v>
      </c>
      <c r="B49">
        <v>2</v>
      </c>
      <c r="C49">
        <f>B49*144</f>
        <v>288</v>
      </c>
      <c r="E49" t="s">
        <v>138</v>
      </c>
      <c r="F49" t="s">
        <v>139</v>
      </c>
      <c r="G49" t="s">
        <v>209</v>
      </c>
      <c r="H49" t="s">
        <v>47</v>
      </c>
      <c r="I49" t="s">
        <v>142</v>
      </c>
      <c r="J49" t="s">
        <v>210</v>
      </c>
      <c r="K49" s="3" t="s">
        <v>213</v>
      </c>
      <c r="L49" s="3" t="s">
        <v>214</v>
      </c>
    </row>
    <row r="50" spans="1:12">
      <c r="K50" s="3"/>
      <c r="L50" s="3"/>
    </row>
    <row r="51" spans="1:12">
      <c r="A51" t="s">
        <v>216</v>
      </c>
      <c r="B51">
        <v>6</v>
      </c>
      <c r="C51">
        <f>B51*144</f>
        <v>864</v>
      </c>
      <c r="E51" t="s">
        <v>138</v>
      </c>
      <c r="F51" t="s">
        <v>139</v>
      </c>
      <c r="G51" t="s">
        <v>152</v>
      </c>
      <c r="H51" t="s">
        <v>153</v>
      </c>
      <c r="I51" t="s">
        <v>142</v>
      </c>
      <c r="J51" t="s">
        <v>154</v>
      </c>
      <c r="K51" s="3" t="s">
        <v>155</v>
      </c>
      <c r="L51" s="3" t="s">
        <v>156</v>
      </c>
    </row>
    <row r="52" spans="1:12">
      <c r="K52" s="3"/>
      <c r="L52" s="3"/>
    </row>
    <row r="53" spans="1:12">
      <c r="K53" s="3"/>
      <c r="L53" s="3"/>
    </row>
    <row r="54" spans="1:12">
      <c r="K54" s="3"/>
      <c r="L54" s="3"/>
    </row>
    <row r="55" spans="1:12">
      <c r="K55" s="3"/>
      <c r="L55" s="3"/>
    </row>
    <row r="56" spans="1:12">
      <c r="K56" s="3"/>
      <c r="L56" s="3"/>
    </row>
    <row r="57" spans="1:12">
      <c r="A57" t="s">
        <v>217</v>
      </c>
      <c r="B57">
        <v>4</v>
      </c>
      <c r="C57">
        <f>B57*144</f>
        <v>576</v>
      </c>
      <c r="E57" t="s">
        <v>138</v>
      </c>
      <c r="F57" t="s">
        <v>139</v>
      </c>
      <c r="G57" t="s">
        <v>157</v>
      </c>
      <c r="H57" t="s">
        <v>47</v>
      </c>
      <c r="I57" t="s">
        <v>158</v>
      </c>
      <c r="J57" t="s">
        <v>159</v>
      </c>
      <c r="K57" s="3" t="s">
        <v>160</v>
      </c>
      <c r="L57" s="3" t="s">
        <v>161</v>
      </c>
    </row>
    <row r="58" spans="1:12">
      <c r="K58" s="3"/>
      <c r="L58" s="3"/>
    </row>
    <row r="59" spans="1:12">
      <c r="K59" s="3"/>
      <c r="L59" s="3"/>
    </row>
    <row r="60" spans="1:12">
      <c r="K60" s="3"/>
      <c r="L60" s="3"/>
    </row>
    <row r="61" spans="1:12" s="6" customFormat="1">
      <c r="A61" s="6" t="s">
        <v>212</v>
      </c>
      <c r="B61" s="6">
        <v>2</v>
      </c>
      <c r="C61" s="6">
        <f>B61*144</f>
        <v>288</v>
      </c>
      <c r="E61" s="6" t="s">
        <v>138</v>
      </c>
      <c r="F61" s="6" t="s">
        <v>139</v>
      </c>
      <c r="G61" s="6" t="s">
        <v>162</v>
      </c>
      <c r="H61" s="6" t="s">
        <v>47</v>
      </c>
      <c r="I61" s="6" t="s">
        <v>142</v>
      </c>
      <c r="J61" s="6" t="s">
        <v>163</v>
      </c>
      <c r="K61" s="7" t="s">
        <v>164</v>
      </c>
      <c r="L61" s="7" t="s">
        <v>165</v>
      </c>
    </row>
    <row r="62" spans="1:12">
      <c r="K62" s="3"/>
      <c r="L62" s="3"/>
    </row>
    <row r="63" spans="1:12">
      <c r="A63" t="s">
        <v>166</v>
      </c>
      <c r="B63">
        <v>1</v>
      </c>
      <c r="C63">
        <f>B63*144</f>
        <v>144</v>
      </c>
      <c r="E63" t="s">
        <v>138</v>
      </c>
      <c r="F63" t="s">
        <v>139</v>
      </c>
      <c r="G63" t="s">
        <v>167</v>
      </c>
      <c r="H63" t="s">
        <v>47</v>
      </c>
      <c r="I63" t="s">
        <v>142</v>
      </c>
      <c r="J63" t="s">
        <v>168</v>
      </c>
      <c r="K63" s="3" t="s">
        <v>169</v>
      </c>
      <c r="L63" s="3" t="s">
        <v>170</v>
      </c>
    </row>
    <row r="64" spans="1:12" s="4" customFormat="1">
      <c r="A64" s="4" t="s">
        <v>171</v>
      </c>
      <c r="B64" s="4">
        <v>1</v>
      </c>
      <c r="C64" s="4">
        <f>B64*144</f>
        <v>144</v>
      </c>
      <c r="D64" s="4" t="s">
        <v>37</v>
      </c>
      <c r="E64" s="4" t="s">
        <v>138</v>
      </c>
      <c r="F64" s="4" t="s">
        <v>139</v>
      </c>
      <c r="G64" s="4" t="s">
        <v>172</v>
      </c>
      <c r="H64" s="4" t="s">
        <v>173</v>
      </c>
      <c r="I64" s="4" t="s">
        <v>174</v>
      </c>
      <c r="J64" s="4">
        <v>2181</v>
      </c>
      <c r="K64" s="5" t="s">
        <v>175</v>
      </c>
      <c r="L64" s="5" t="s">
        <v>176</v>
      </c>
    </row>
    <row r="65" spans="1:12">
      <c r="A65" t="s">
        <v>177</v>
      </c>
      <c r="B65">
        <v>1</v>
      </c>
      <c r="C65">
        <f>B65*144</f>
        <v>144</v>
      </c>
      <c r="D65" t="s">
        <v>30</v>
      </c>
      <c r="E65" t="s">
        <v>178</v>
      </c>
      <c r="F65" t="s">
        <v>179</v>
      </c>
      <c r="G65" t="s">
        <v>180</v>
      </c>
      <c r="H65" t="s">
        <v>181</v>
      </c>
      <c r="I65" t="s">
        <v>182</v>
      </c>
      <c r="J65" t="s">
        <v>183</v>
      </c>
      <c r="K65" s="3" t="s">
        <v>184</v>
      </c>
      <c r="L65" s="3" t="s">
        <v>185</v>
      </c>
    </row>
    <row r="66" spans="1:12">
      <c r="A66" t="s">
        <v>186</v>
      </c>
      <c r="B66">
        <v>1</v>
      </c>
      <c r="C66">
        <f>B66*144</f>
        <v>144</v>
      </c>
      <c r="E66" t="s">
        <v>187</v>
      </c>
      <c r="G66" t="s">
        <v>188</v>
      </c>
      <c r="H66" t="s">
        <v>189</v>
      </c>
      <c r="I66" t="s">
        <v>190</v>
      </c>
      <c r="J66" t="s">
        <v>188</v>
      </c>
      <c r="K66" s="3" t="s">
        <v>191</v>
      </c>
      <c r="L66" s="3" t="s">
        <v>192</v>
      </c>
    </row>
    <row r="67" spans="1:12">
      <c r="A67" t="s">
        <v>193</v>
      </c>
      <c r="B67">
        <v>1</v>
      </c>
      <c r="C67">
        <f>B67*144</f>
        <v>144</v>
      </c>
      <c r="E67" t="s">
        <v>194</v>
      </c>
      <c r="H67" t="s">
        <v>195</v>
      </c>
      <c r="I67" t="s">
        <v>196</v>
      </c>
      <c r="J67" t="s">
        <v>197</v>
      </c>
      <c r="K67" s="3" t="s">
        <v>198</v>
      </c>
      <c r="L67" s="3" t="s">
        <v>199</v>
      </c>
    </row>
  </sheetData>
  <hyperlinks>
    <hyperlink ref="K14" r:id="rId1"/>
    <hyperlink ref="K16" r:id="rId2"/>
    <hyperlink ref="K18" r:id="rId3"/>
    <hyperlink ref="K20" r:id="rId4"/>
    <hyperlink ref="K22" r:id="rId5"/>
    <hyperlink ref="K26" r:id="rId6"/>
    <hyperlink ref="K29" r:id="rId7"/>
    <hyperlink ref="K30" r:id="rId8"/>
    <hyperlink ref="K31" r:id="rId9"/>
    <hyperlink ref="K32" r:id="rId10"/>
    <hyperlink ref="K33" r:id="rId11"/>
    <hyperlink ref="K34" r:id="rId12"/>
    <hyperlink ref="K35" r:id="rId13"/>
    <hyperlink ref="K36" r:id="rId14"/>
    <hyperlink ref="K37" r:id="rId15"/>
    <hyperlink ref="K38" r:id="rId16"/>
    <hyperlink ref="K39" r:id="rId17"/>
    <hyperlink ref="K40" r:id="rId18"/>
    <hyperlink ref="K41" r:id="rId19"/>
    <hyperlink ref="K43" r:id="rId20"/>
    <hyperlink ref="K44" r:id="rId21"/>
    <hyperlink ref="K45" r:id="rId22"/>
    <hyperlink ref="K47" r:id="rId23"/>
    <hyperlink ref="K49" r:id="rId24"/>
    <hyperlink ref="K51" r:id="rId25"/>
    <hyperlink ref="K57" r:id="rId26"/>
    <hyperlink ref="K61" r:id="rId27"/>
    <hyperlink ref="K63" r:id="rId28"/>
    <hyperlink ref="K64" r:id="rId29"/>
    <hyperlink ref="K65" r:id="rId30"/>
    <hyperlink ref="K66" r:id="rId31"/>
    <hyperlink ref="K67" r:id="rId32"/>
    <hyperlink ref="L43" r:id="rId33"/>
    <hyperlink ref="L44" r:id="rId34"/>
    <hyperlink ref="L49" r:id="rId35"/>
  </hyperlinks>
  <pageMargins left="0.7" right="0.7" top="0.75" bottom="0.75" header="0.3" footer="0.3"/>
  <pageSetup paperSize="9" orientation="portrait" horizontalDpi="0" verticalDpi="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MidCMU (BoM)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David Keenan</cp:lastModifiedBy>
  <dcterms:created xsi:type="dcterms:W3CDTF">2017-04-07T02:58:50Z</dcterms:created>
  <dcterms:modified xsi:type="dcterms:W3CDTF">2017-04-10T08:22:00Z</dcterms:modified>
</cp:coreProperties>
</file>