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amgobmx-my.sharepoint.com/personal/diana_dupotex_anam_gob_mx/Documents/Contabilidad_DD/Estadísticas/Concepto/Concepto diario/2024/"/>
    </mc:Choice>
  </mc:AlternateContent>
  <xr:revisionPtr revIDLastSave="75" documentId="13_ncr:1_{318D4573-FC3E-4D27-92A6-8187AF7AA937}" xr6:coauthVersionLast="47" xr6:coauthVersionMax="47" xr10:uidLastSave="{DC4AB754-0691-4478-AE90-FF3BD5EA4AF4}"/>
  <bookViews>
    <workbookView xWindow="-120" yWindow="-120" windowWidth="29040" windowHeight="15840" firstSheet="30" activeTab="30" xr2:uid="{9AAE4A2D-3BBD-420A-AB7E-467898E1BF6F}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20" r:id="rId13"/>
    <sheet name="14" sheetId="22" r:id="rId14"/>
    <sheet name="15" sheetId="24" r:id="rId15"/>
    <sheet name="16" sheetId="27" r:id="rId16"/>
    <sheet name="17" sheetId="26" r:id="rId17"/>
    <sheet name="18" sheetId="25" r:id="rId18"/>
    <sheet name="19" sheetId="23" r:id="rId19"/>
    <sheet name="20" sheetId="19" r:id="rId20"/>
    <sheet name="21" sheetId="21" r:id="rId21"/>
    <sheet name="22" sheetId="18" r:id="rId22"/>
    <sheet name="23" sheetId="17" r:id="rId23"/>
    <sheet name="24" sheetId="16" r:id="rId24"/>
    <sheet name="25" sheetId="15" r:id="rId25"/>
    <sheet name="26" sheetId="14" r:id="rId26"/>
    <sheet name="27" sheetId="32" r:id="rId27"/>
    <sheet name="28" sheetId="31" r:id="rId28"/>
    <sheet name="29" sheetId="30" r:id="rId29"/>
    <sheet name="30" sheetId="29" r:id="rId30"/>
    <sheet name="Acumulado" sheetId="3" r:id="rId3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29" l="1"/>
  <c r="H35" i="29"/>
  <c r="H28" i="29"/>
  <c r="H19" i="29"/>
  <c r="H24" i="29"/>
  <c r="H21" i="29"/>
  <c r="H11" i="29"/>
  <c r="C20" i="29"/>
  <c r="E20" i="29"/>
  <c r="D8" i="3"/>
  <c r="E8" i="3"/>
  <c r="F8" i="3"/>
  <c r="G8" i="3"/>
  <c r="H8" i="3"/>
  <c r="D9" i="3"/>
  <c r="E9" i="3"/>
  <c r="F9" i="3"/>
  <c r="G9" i="3"/>
  <c r="H9" i="3"/>
  <c r="D10" i="3"/>
  <c r="E10" i="3"/>
  <c r="F10" i="3"/>
  <c r="G10" i="3"/>
  <c r="H10" i="3"/>
  <c r="D11" i="3"/>
  <c r="E11" i="3"/>
  <c r="F11" i="3"/>
  <c r="G11" i="3"/>
  <c r="H11" i="3"/>
  <c r="D12" i="3"/>
  <c r="E12" i="3"/>
  <c r="F12" i="3"/>
  <c r="G12" i="3"/>
  <c r="H12" i="3"/>
  <c r="D13" i="3"/>
  <c r="E13" i="3"/>
  <c r="F13" i="3"/>
  <c r="G13" i="3"/>
  <c r="H13" i="3"/>
  <c r="D14" i="3"/>
  <c r="E14" i="3"/>
  <c r="F14" i="3"/>
  <c r="G14" i="3"/>
  <c r="H14" i="3"/>
  <c r="D15" i="3"/>
  <c r="E15" i="3"/>
  <c r="F15" i="3"/>
  <c r="G15" i="3"/>
  <c r="H15" i="3"/>
  <c r="D16" i="3"/>
  <c r="E16" i="3"/>
  <c r="F16" i="3"/>
  <c r="G16" i="3"/>
  <c r="H16" i="3"/>
  <c r="D17" i="3"/>
  <c r="E17" i="3"/>
  <c r="F17" i="3"/>
  <c r="G17" i="3"/>
  <c r="H17" i="3"/>
  <c r="D18" i="3"/>
  <c r="E18" i="3"/>
  <c r="F18" i="3"/>
  <c r="G18" i="3"/>
  <c r="H18" i="3"/>
  <c r="D19" i="3"/>
  <c r="E19" i="3"/>
  <c r="F19" i="3"/>
  <c r="G19" i="3"/>
  <c r="H19" i="3"/>
  <c r="D20" i="3"/>
  <c r="E20" i="3"/>
  <c r="F20" i="3"/>
  <c r="G20" i="3"/>
  <c r="H20" i="3"/>
  <c r="D21" i="3"/>
  <c r="E21" i="3"/>
  <c r="F21" i="3"/>
  <c r="G21" i="3"/>
  <c r="H21" i="3"/>
  <c r="D22" i="3"/>
  <c r="E22" i="3"/>
  <c r="F22" i="3"/>
  <c r="G22" i="3"/>
  <c r="H22" i="3"/>
  <c r="D23" i="3"/>
  <c r="E23" i="3"/>
  <c r="F23" i="3"/>
  <c r="G23" i="3"/>
  <c r="H23" i="3"/>
  <c r="D24" i="3"/>
  <c r="E24" i="3"/>
  <c r="F24" i="3"/>
  <c r="G24" i="3"/>
  <c r="H24" i="3"/>
  <c r="D25" i="3"/>
  <c r="E25" i="3"/>
  <c r="F25" i="3"/>
  <c r="G25" i="3"/>
  <c r="H25" i="3"/>
  <c r="D26" i="3"/>
  <c r="E26" i="3"/>
  <c r="F26" i="3"/>
  <c r="G26" i="3"/>
  <c r="H26" i="3"/>
  <c r="D27" i="3"/>
  <c r="E27" i="3"/>
  <c r="F27" i="3"/>
  <c r="G27" i="3"/>
  <c r="H27" i="3"/>
  <c r="D28" i="3"/>
  <c r="E28" i="3"/>
  <c r="F28" i="3"/>
  <c r="G28" i="3"/>
  <c r="H28" i="3"/>
  <c r="D29" i="3"/>
  <c r="E29" i="3"/>
  <c r="F29" i="3"/>
  <c r="G29" i="3"/>
  <c r="H29" i="3"/>
  <c r="D30" i="3"/>
  <c r="E30" i="3"/>
  <c r="F30" i="3"/>
  <c r="G30" i="3"/>
  <c r="H30" i="3"/>
  <c r="D31" i="3"/>
  <c r="E31" i="3"/>
  <c r="F31" i="3"/>
  <c r="G31" i="3"/>
  <c r="H31" i="3"/>
  <c r="D32" i="3"/>
  <c r="E32" i="3"/>
  <c r="F32" i="3"/>
  <c r="G32" i="3"/>
  <c r="H32" i="3"/>
  <c r="D33" i="3"/>
  <c r="E33" i="3"/>
  <c r="F33" i="3"/>
  <c r="G33" i="3"/>
  <c r="H33" i="3"/>
  <c r="D34" i="3"/>
  <c r="E34" i="3"/>
  <c r="F34" i="3"/>
  <c r="G34" i="3"/>
  <c r="H34" i="3"/>
  <c r="D35" i="3"/>
  <c r="E35" i="3"/>
  <c r="F35" i="3"/>
  <c r="G35" i="3"/>
  <c r="H35" i="3"/>
  <c r="D36" i="3"/>
  <c r="E36" i="3"/>
  <c r="F36" i="3"/>
  <c r="G36" i="3"/>
  <c r="H36" i="3"/>
  <c r="D37" i="3"/>
  <c r="E37" i="3"/>
  <c r="F37" i="3"/>
  <c r="G37" i="3"/>
  <c r="H37" i="3"/>
  <c r="D38" i="3"/>
  <c r="E38" i="3"/>
  <c r="F38" i="3"/>
  <c r="G38" i="3"/>
  <c r="H38" i="3"/>
  <c r="D39" i="3"/>
  <c r="E39" i="3"/>
  <c r="F39" i="3"/>
  <c r="G39" i="3"/>
  <c r="H39" i="3"/>
  <c r="D40" i="3"/>
  <c r="E40" i="3"/>
  <c r="F40" i="3"/>
  <c r="G40" i="3"/>
  <c r="H40" i="3"/>
  <c r="D41" i="3"/>
  <c r="E41" i="3"/>
  <c r="F41" i="3"/>
  <c r="G41" i="3"/>
  <c r="H41" i="3"/>
  <c r="D42" i="3"/>
  <c r="E42" i="3"/>
  <c r="F42" i="3"/>
  <c r="G42" i="3"/>
  <c r="H42" i="3"/>
  <c r="D43" i="3"/>
  <c r="E43" i="3"/>
  <c r="F43" i="3"/>
  <c r="G43" i="3"/>
  <c r="H43" i="3"/>
  <c r="D44" i="3"/>
  <c r="E44" i="3"/>
  <c r="F44" i="3"/>
  <c r="G44" i="3"/>
  <c r="H44" i="3"/>
  <c r="D45" i="3"/>
  <c r="E45" i="3"/>
  <c r="F45" i="3"/>
  <c r="G45" i="3"/>
  <c r="H45" i="3"/>
  <c r="D46" i="3"/>
  <c r="E46" i="3"/>
  <c r="F46" i="3"/>
  <c r="G46" i="3"/>
  <c r="H46" i="3"/>
  <c r="D47" i="3"/>
  <c r="E47" i="3"/>
  <c r="F47" i="3"/>
  <c r="G47" i="3"/>
  <c r="H47" i="3"/>
  <c r="D48" i="3"/>
  <c r="E48" i="3"/>
  <c r="F48" i="3"/>
  <c r="G48" i="3"/>
  <c r="H48" i="3"/>
  <c r="D49" i="3"/>
  <c r="E49" i="3"/>
  <c r="F49" i="3"/>
  <c r="G49" i="3"/>
  <c r="H49" i="3"/>
  <c r="D50" i="3"/>
  <c r="E50" i="3"/>
  <c r="F50" i="3"/>
  <c r="G50" i="3"/>
  <c r="H50" i="3"/>
  <c r="D51" i="3"/>
  <c r="E51" i="3"/>
  <c r="F51" i="3"/>
  <c r="G51" i="3"/>
  <c r="H51" i="3"/>
  <c r="D52" i="3"/>
  <c r="E52" i="3"/>
  <c r="F52" i="3"/>
  <c r="G52" i="3"/>
  <c r="H52" i="3"/>
  <c r="D53" i="3"/>
  <c r="E53" i="3"/>
  <c r="F53" i="3"/>
  <c r="G53" i="3"/>
  <c r="H53" i="3"/>
  <c r="D54" i="3"/>
  <c r="E54" i="3"/>
  <c r="F54" i="3"/>
  <c r="G54" i="3"/>
  <c r="H54" i="3"/>
  <c r="D55" i="3"/>
  <c r="E55" i="3"/>
  <c r="F55" i="3"/>
  <c r="G55" i="3"/>
  <c r="H55" i="3"/>
  <c r="D56" i="3"/>
  <c r="E56" i="3"/>
  <c r="F56" i="3"/>
  <c r="G56" i="3"/>
  <c r="H56" i="3"/>
  <c r="D7" i="3"/>
  <c r="E7" i="3"/>
  <c r="F7" i="3"/>
  <c r="G7" i="3"/>
  <c r="H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I35" i="3" s="1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7" i="3"/>
  <c r="F57" i="3"/>
  <c r="D57" i="3"/>
  <c r="I55" i="3"/>
  <c r="I53" i="3"/>
  <c r="I51" i="3"/>
  <c r="I49" i="3"/>
  <c r="I47" i="3"/>
  <c r="I45" i="3"/>
  <c r="I43" i="3"/>
  <c r="I41" i="3"/>
  <c r="I39" i="3"/>
  <c r="I37" i="3"/>
  <c r="I33" i="3"/>
  <c r="I31" i="3"/>
  <c r="I29" i="3"/>
  <c r="I27" i="3"/>
  <c r="I25" i="3"/>
  <c r="I23" i="3"/>
  <c r="I21" i="3"/>
  <c r="I19" i="3"/>
  <c r="I17" i="3"/>
  <c r="I7" i="3"/>
  <c r="I8" i="2"/>
  <c r="I9" i="2"/>
  <c r="I57" i="2" s="1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7" i="2"/>
  <c r="I7" i="4"/>
  <c r="I7" i="5"/>
  <c r="I57" i="5" s="1"/>
  <c r="I7" i="6"/>
  <c r="I57" i="6" s="1"/>
  <c r="I7" i="7"/>
  <c r="I7" i="8"/>
  <c r="I7" i="9"/>
  <c r="I7" i="10"/>
  <c r="I7" i="11"/>
  <c r="I7" i="12"/>
  <c r="I7" i="13"/>
  <c r="I7" i="20"/>
  <c r="I7" i="22"/>
  <c r="I7" i="27"/>
  <c r="I7" i="24"/>
  <c r="I7" i="26"/>
  <c r="I7" i="25"/>
  <c r="I7" i="23"/>
  <c r="I7" i="19"/>
  <c r="I7" i="21"/>
  <c r="I7" i="18"/>
  <c r="I7" i="17"/>
  <c r="I7" i="16"/>
  <c r="I7" i="15"/>
  <c r="I7" i="14"/>
  <c r="I7" i="32"/>
  <c r="I7" i="31"/>
  <c r="I7" i="30"/>
  <c r="I7" i="29"/>
  <c r="I7" i="1"/>
  <c r="D57" i="2"/>
  <c r="E57" i="2"/>
  <c r="F57" i="2"/>
  <c r="G57" i="2"/>
  <c r="H57" i="2"/>
  <c r="D57" i="4"/>
  <c r="E57" i="4"/>
  <c r="F57" i="4"/>
  <c r="G57" i="4"/>
  <c r="H57" i="4"/>
  <c r="I57" i="4"/>
  <c r="D57" i="5"/>
  <c r="E57" i="5"/>
  <c r="F57" i="5"/>
  <c r="G57" i="5"/>
  <c r="H57" i="5"/>
  <c r="D57" i="6"/>
  <c r="E57" i="6"/>
  <c r="F57" i="6"/>
  <c r="G57" i="6"/>
  <c r="H57" i="6"/>
  <c r="D57" i="7"/>
  <c r="E57" i="7"/>
  <c r="F57" i="7"/>
  <c r="G57" i="7"/>
  <c r="H57" i="7"/>
  <c r="I57" i="7"/>
  <c r="D57" i="8"/>
  <c r="E57" i="8"/>
  <c r="F57" i="8"/>
  <c r="G57" i="8"/>
  <c r="H57" i="8"/>
  <c r="D57" i="9"/>
  <c r="E57" i="9"/>
  <c r="F57" i="9"/>
  <c r="G57" i="9"/>
  <c r="H57" i="9"/>
  <c r="I57" i="9"/>
  <c r="D57" i="10"/>
  <c r="E57" i="10"/>
  <c r="F57" i="10"/>
  <c r="G57" i="10"/>
  <c r="H57" i="10"/>
  <c r="I57" i="10"/>
  <c r="D57" i="11"/>
  <c r="E57" i="11"/>
  <c r="F57" i="11"/>
  <c r="G57" i="11"/>
  <c r="H57" i="11"/>
  <c r="I57" i="11"/>
  <c r="D57" i="12"/>
  <c r="E57" i="12"/>
  <c r="F57" i="12"/>
  <c r="G57" i="12"/>
  <c r="H57" i="12"/>
  <c r="I57" i="12"/>
  <c r="D57" i="13"/>
  <c r="E57" i="13"/>
  <c r="F57" i="13"/>
  <c r="G57" i="13"/>
  <c r="H57" i="13"/>
  <c r="I57" i="13"/>
  <c r="D57" i="20"/>
  <c r="E57" i="20"/>
  <c r="F57" i="20"/>
  <c r="G57" i="20"/>
  <c r="H57" i="20"/>
  <c r="I57" i="20"/>
  <c r="D57" i="22"/>
  <c r="E57" i="22"/>
  <c r="F57" i="22"/>
  <c r="G57" i="22"/>
  <c r="H57" i="22"/>
  <c r="I57" i="22"/>
  <c r="D57" i="27"/>
  <c r="E57" i="27"/>
  <c r="F57" i="27"/>
  <c r="G57" i="27"/>
  <c r="H57" i="27"/>
  <c r="I57" i="27"/>
  <c r="D57" i="24"/>
  <c r="E57" i="24"/>
  <c r="F57" i="24"/>
  <c r="G57" i="24"/>
  <c r="H57" i="24"/>
  <c r="I57" i="24"/>
  <c r="D57" i="26"/>
  <c r="E57" i="26"/>
  <c r="F57" i="26"/>
  <c r="G57" i="26"/>
  <c r="H57" i="26"/>
  <c r="I57" i="26"/>
  <c r="D57" i="25"/>
  <c r="E57" i="25"/>
  <c r="F57" i="25"/>
  <c r="G57" i="25"/>
  <c r="H57" i="25"/>
  <c r="I57" i="25"/>
  <c r="D57" i="23"/>
  <c r="E57" i="23"/>
  <c r="F57" i="23"/>
  <c r="G57" i="23"/>
  <c r="H57" i="23"/>
  <c r="I57" i="23"/>
  <c r="D57" i="19"/>
  <c r="E57" i="19"/>
  <c r="F57" i="19"/>
  <c r="G57" i="19"/>
  <c r="H57" i="19"/>
  <c r="I57" i="19"/>
  <c r="D57" i="21"/>
  <c r="E57" i="21"/>
  <c r="F57" i="21"/>
  <c r="G57" i="21"/>
  <c r="H57" i="21"/>
  <c r="I57" i="21"/>
  <c r="D57" i="18"/>
  <c r="E57" i="18"/>
  <c r="F57" i="18"/>
  <c r="G57" i="18"/>
  <c r="H57" i="18"/>
  <c r="I57" i="18"/>
  <c r="D57" i="17"/>
  <c r="E57" i="17"/>
  <c r="F57" i="17"/>
  <c r="G57" i="17"/>
  <c r="H57" i="17"/>
  <c r="I57" i="17"/>
  <c r="D57" i="16"/>
  <c r="E57" i="16"/>
  <c r="F57" i="16"/>
  <c r="G57" i="16"/>
  <c r="H57" i="16"/>
  <c r="I57" i="16"/>
  <c r="D57" i="15"/>
  <c r="E57" i="15"/>
  <c r="F57" i="15"/>
  <c r="G57" i="15"/>
  <c r="H57" i="15"/>
  <c r="I57" i="15"/>
  <c r="D57" i="14"/>
  <c r="E57" i="14"/>
  <c r="F57" i="14"/>
  <c r="G57" i="14"/>
  <c r="H57" i="14"/>
  <c r="I57" i="14"/>
  <c r="D57" i="32"/>
  <c r="E57" i="32"/>
  <c r="F57" i="32"/>
  <c r="G57" i="32"/>
  <c r="H57" i="32"/>
  <c r="I57" i="32"/>
  <c r="D57" i="31"/>
  <c r="E57" i="31"/>
  <c r="F57" i="31"/>
  <c r="G57" i="31"/>
  <c r="H57" i="31"/>
  <c r="I57" i="31"/>
  <c r="D57" i="30"/>
  <c r="E57" i="30"/>
  <c r="F57" i="30"/>
  <c r="G57" i="30"/>
  <c r="H57" i="30"/>
  <c r="I57" i="30"/>
  <c r="D57" i="29"/>
  <c r="E57" i="29"/>
  <c r="F57" i="29"/>
  <c r="G57" i="29"/>
  <c r="H57" i="29"/>
  <c r="I57" i="29"/>
  <c r="D57" i="1"/>
  <c r="E57" i="1"/>
  <c r="F57" i="1"/>
  <c r="G57" i="1"/>
  <c r="H57" i="1"/>
  <c r="C57" i="2"/>
  <c r="C57" i="4"/>
  <c r="C57" i="5"/>
  <c r="C57" i="6"/>
  <c r="C57" i="7"/>
  <c r="C57" i="8"/>
  <c r="C57" i="9"/>
  <c r="C57" i="10"/>
  <c r="C57" i="11"/>
  <c r="C57" i="12"/>
  <c r="C57" i="13"/>
  <c r="C57" i="20"/>
  <c r="C57" i="22"/>
  <c r="C57" i="24"/>
  <c r="C57" i="27"/>
  <c r="C57" i="26"/>
  <c r="C57" i="25"/>
  <c r="C57" i="23"/>
  <c r="C57" i="19"/>
  <c r="C57" i="21"/>
  <c r="C57" i="18"/>
  <c r="C57" i="17"/>
  <c r="C57" i="16"/>
  <c r="C57" i="15"/>
  <c r="C57" i="14"/>
  <c r="C57" i="32"/>
  <c r="C57" i="31"/>
  <c r="C57" i="30"/>
  <c r="C57" i="29"/>
  <c r="C57" i="1"/>
  <c r="I14" i="3" l="1"/>
  <c r="I20" i="3"/>
  <c r="I24" i="3"/>
  <c r="I28" i="3"/>
  <c r="I32" i="3"/>
  <c r="I36" i="3"/>
  <c r="I52" i="3"/>
  <c r="I48" i="3"/>
  <c r="I40" i="3"/>
  <c r="I57" i="8"/>
  <c r="I8" i="3"/>
  <c r="I10" i="3"/>
  <c r="I12" i="3"/>
  <c r="I18" i="3"/>
  <c r="I22" i="3"/>
  <c r="I26" i="3"/>
  <c r="I30" i="3"/>
  <c r="I34" i="3"/>
  <c r="I38" i="3"/>
  <c r="I42" i="3"/>
  <c r="I44" i="3"/>
  <c r="I46" i="3"/>
  <c r="I50" i="3"/>
  <c r="I54" i="3"/>
  <c r="I56" i="3"/>
  <c r="I57" i="1"/>
  <c r="E57" i="3"/>
  <c r="G57" i="3"/>
  <c r="I9" i="3"/>
  <c r="I11" i="3"/>
  <c r="I13" i="3"/>
  <c r="I15" i="3"/>
  <c r="I16" i="3"/>
  <c r="H57" i="3"/>
  <c r="C57" i="3"/>
  <c r="I57" i="3" l="1"/>
</calcChain>
</file>

<file path=xl/sharedStrings.xml><?xml version="1.0" encoding="utf-8"?>
<sst xmlns="http://schemas.openxmlformats.org/spreadsheetml/2006/main" count="2151" uniqueCount="66">
  <si>
    <t>Agencia Nacional de Aduanas de México</t>
  </si>
  <si>
    <t>Dirección General de Investigación Aduanera</t>
  </si>
  <si>
    <t>Diección General de Investigación Aduanera 5</t>
  </si>
  <si>
    <t>CONCEPTO 11 NOVIEMBRE  2025</t>
  </si>
  <si>
    <t>CTA</t>
  </si>
  <si>
    <t>ADUANA</t>
  </si>
  <si>
    <t>IVA</t>
  </si>
  <si>
    <t>ADVALOREM</t>
  </si>
  <si>
    <t>DTA</t>
  </si>
  <si>
    <t>IEPS</t>
  </si>
  <si>
    <t>ISAN</t>
  </si>
  <si>
    <t>OTROS</t>
  </si>
  <si>
    <t>TOTAL</t>
  </si>
  <si>
    <t>ACAPULCO, GRO.</t>
  </si>
  <si>
    <t>AGUA PRIETA, SON.</t>
  </si>
  <si>
    <t>SUBTTE LOPEZ, QUINTANA ROO.</t>
  </si>
  <si>
    <t>CD. DEL CARMEN, CAMP.</t>
  </si>
  <si>
    <t>CD. JUAREZ, CHIH.</t>
  </si>
  <si>
    <t>COATZACOALCOS, VER.</t>
  </si>
  <si>
    <t>CANCUN, QUINTANA ROO.</t>
  </si>
  <si>
    <t>ENSENADA, B.C.</t>
  </si>
  <si>
    <t>GUAYMAS, SON.</t>
  </si>
  <si>
    <t>LAZARO CARDENAS, MICH.</t>
  </si>
  <si>
    <t>LA PAZ, B.C.S.</t>
  </si>
  <si>
    <t>MANZANILLO, COL.</t>
  </si>
  <si>
    <t>MATAMOROS, TAMPS.</t>
  </si>
  <si>
    <t>MAZATLAN, SIN.</t>
  </si>
  <si>
    <t>MEXICALI, B.C.</t>
  </si>
  <si>
    <t>MEXICO, D.F.</t>
  </si>
  <si>
    <t>NACO, SON.</t>
  </si>
  <si>
    <t>NOGALES, SON.</t>
  </si>
  <si>
    <t>NUEVO LAREDO, TAMPS.</t>
  </si>
  <si>
    <t>OJINAGA, CHIH.</t>
  </si>
  <si>
    <t>PUERTO PALOMAS, CHIH.</t>
  </si>
  <si>
    <t>PIEDRAS NEGRAS, COAH.</t>
  </si>
  <si>
    <t>PROGRESO, YUC.</t>
  </si>
  <si>
    <t>CD. REYNOSA, TAMPS.</t>
  </si>
  <si>
    <t>SALINA CRUZ, OAX.</t>
  </si>
  <si>
    <t>SAN LUIS RIO COLORADO, SON.</t>
  </si>
  <si>
    <t>CD. MIGUEL ALEMAN, TAMPS.</t>
  </si>
  <si>
    <t>CD. HIDALGO, CHIS.</t>
  </si>
  <si>
    <t>TAMPICO, TAMPS.</t>
  </si>
  <si>
    <t>TECATE, B.C.</t>
  </si>
  <si>
    <t>TIJUANA, B.C.</t>
  </si>
  <si>
    <t>TUXPAN, VER.</t>
  </si>
  <si>
    <t>VERACRUZ, VER.</t>
  </si>
  <si>
    <t>CD. ACUÑA, COAH.</t>
  </si>
  <si>
    <t>TORREON, COAH.</t>
  </si>
  <si>
    <t>AEROPTO. INTERNAL. CD. MEXICO</t>
  </si>
  <si>
    <t>GUADALAJARA, JAL.</t>
  </si>
  <si>
    <t>SONOYTA, SON.</t>
  </si>
  <si>
    <t>QUERETARO, QRO.</t>
  </si>
  <si>
    <t>MONTERREY, N.L.</t>
  </si>
  <si>
    <t>TOLUCA, EDO. DE MEXICO.</t>
  </si>
  <si>
    <t>CHIHUAHUA, CHIH.</t>
  </si>
  <si>
    <t>AGUASCALIENTES, AGS.</t>
  </si>
  <si>
    <t>PUEBLA, PUE.</t>
  </si>
  <si>
    <t>COLOMBIA, N.L.</t>
  </si>
  <si>
    <t>ALTAMIRA, TAMPS.</t>
  </si>
  <si>
    <t>CD. CAMARGO, TAMPS.</t>
  </si>
  <si>
    <t>DOS BOCAS, TAB.</t>
  </si>
  <si>
    <t>GUANAJUATO, GTO.</t>
  </si>
  <si>
    <t>AEROPTO. INTERNAL. FELIPE ANGELES</t>
  </si>
  <si>
    <t>T O T A L.</t>
  </si>
  <si>
    <t> </t>
  </si>
  <si>
    <t>CONCEPTO  NOVIEMBRE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</si>
</sst>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Geomanist"/>
      <family val="3"/>
    </font>
    <font>
      <b/>
      <sz val="12"/>
      <name val="Geomanist"/>
      <family val="3"/>
    </font>
    <font>
      <sz val="12"/>
      <color theme="1"/>
      <name val="Geomanist"/>
      <family val="3"/>
    </font>
    <font>
      <sz val="12"/>
      <name val="Geomanist"/>
      <family val="3"/>
    </font>
    <font>
      <sz val="12"/>
      <color theme="0"/>
      <name val="Geomanist"/>
      <family val="3"/>
    </font>
    <font>
      <sz val="12"/>
      <color indexed="9"/>
      <name val="Geomanist"/>
      <family val="3"/>
    </font>
    <font>
      <b/>
      <sz val="12"/>
      <color indexed="9"/>
      <name val="Geomanist"/>
      <family val="3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6FB"/>
        <bgColor rgb="FF000000"/>
      </patternFill>
    </fill>
    <fill>
      <patternFill patternType="solid">
        <fgColor rgb="FFD9E1F2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3" fontId="4" fillId="0" borderId="0" xfId="0" applyNumberFormat="1" applyFont="1"/>
    <xf numFmtId="0" fontId="3" fillId="0" borderId="5" xfId="0" applyFont="1" applyBorder="1" applyAlignment="1">
      <alignment horizontal="center"/>
    </xf>
    <xf numFmtId="3" fontId="3" fillId="0" borderId="5" xfId="0" applyNumberFormat="1" applyFont="1" applyBorder="1" applyAlignment="1">
      <alignment horizontal="left"/>
    </xf>
    <xf numFmtId="3" fontId="3" fillId="0" borderId="5" xfId="0" applyNumberFormat="1" applyFont="1" applyBorder="1" applyAlignment="1">
      <alignment horizontal="right"/>
    </xf>
    <xf numFmtId="1" fontId="5" fillId="2" borderId="2" xfId="0" applyNumberFormat="1" applyFont="1" applyFill="1" applyBorder="1" applyAlignment="1">
      <alignment horizontal="center"/>
    </xf>
    <xf numFmtId="43" fontId="4" fillId="0" borderId="0" xfId="0" applyNumberFormat="1" applyFont="1"/>
    <xf numFmtId="3" fontId="7" fillId="2" borderId="2" xfId="0" applyNumberFormat="1" applyFont="1" applyFill="1" applyBorder="1" applyAlignment="1">
      <alignment horizontal="right" vertical="center"/>
    </xf>
    <xf numFmtId="3" fontId="8" fillId="2" borderId="2" xfId="0" applyNumberFormat="1" applyFont="1" applyFill="1" applyBorder="1" applyAlignment="1">
      <alignment horizontal="right" vertical="center"/>
    </xf>
    <xf numFmtId="1" fontId="5" fillId="3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3" fontId="6" fillId="2" borderId="2" xfId="0" applyNumberFormat="1" applyFont="1" applyFill="1" applyBorder="1" applyAlignment="1">
      <alignment horizontal="right" vertical="center"/>
    </xf>
    <xf numFmtId="43" fontId="5" fillId="4" borderId="4" xfId="2" applyFont="1" applyFill="1" applyBorder="1" applyAlignment="1">
      <alignment horizontal="right"/>
    </xf>
    <xf numFmtId="43" fontId="5" fillId="5" borderId="3" xfId="2" applyFont="1" applyFill="1" applyBorder="1" applyAlignment="1">
      <alignment horizontal="right"/>
    </xf>
    <xf numFmtId="43" fontId="5" fillId="4" borderId="3" xfId="2" applyFont="1" applyFill="1" applyBorder="1" applyAlignment="1">
      <alignment horizontal="right"/>
    </xf>
    <xf numFmtId="43" fontId="5" fillId="6" borderId="6" xfId="2" applyFont="1" applyFill="1" applyBorder="1"/>
    <xf numFmtId="43" fontId="5" fillId="7" borderId="7" xfId="2" applyFont="1" applyFill="1" applyBorder="1"/>
    <xf numFmtId="43" fontId="5" fillId="6" borderId="7" xfId="2" applyFont="1" applyFill="1" applyBorder="1"/>
    <xf numFmtId="43" fontId="5" fillId="6" borderId="4" xfId="2" applyFont="1" applyFill="1" applyBorder="1"/>
    <xf numFmtId="43" fontId="5" fillId="7" borderId="3" xfId="2" applyFont="1" applyFill="1" applyBorder="1"/>
    <xf numFmtId="43" fontId="5" fillId="6" borderId="3" xfId="2" applyFont="1" applyFill="1" applyBorder="1"/>
    <xf numFmtId="164" fontId="4" fillId="0" borderId="0" xfId="0" applyNumberFormat="1" applyFont="1"/>
    <xf numFmtId="43" fontId="4" fillId="0" borderId="0" xfId="2" applyFont="1"/>
    <xf numFmtId="0" fontId="3" fillId="0" borderId="0" xfId="0" applyFont="1" applyAlignment="1">
      <alignment horizontal="center" wrapText="1"/>
    </xf>
  </cellXfs>
  <cellStyles count="3">
    <cellStyle name="Millares" xfId="2" builtinId="3"/>
    <cellStyle name="Millares 2" xfId="1" xr:uid="{67F16C8E-4736-49A8-9301-920A251C8E10}"/>
    <cellStyle name="Normal" xfId="0" builtinId="0"/>
  </cellStyles>
  <dxfs count="1">
    <dxf>
      <font>
        <color rgb="FF9C0006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476250</xdr:colOff>
      <xdr:row>4</xdr:row>
      <xdr:rowOff>19050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CF2EEEA3-95C2-4E9D-B9D2-158012A9222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629025" cy="781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DCAA20A-F858-4712-A929-663F8D0D480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BF2312F8-A59D-41D6-B9A1-ED7FCAD0D8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9CC9449-95FD-4B7C-8D13-4CF54075DCB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E5FB42-39AE-48B7-ACA3-FEBB06B9712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8C71C8B9-80BE-4C96-90B0-3EE0DF111FB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2</xdr:col>
      <xdr:colOff>962025</xdr:colOff>
      <xdr:row>4</xdr:row>
      <xdr:rowOff>57150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55FAD99-1CEB-4A61-A9DD-96055FCC9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19050"/>
          <a:ext cx="4114800" cy="8001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019A045-75AE-4AD4-B5EA-7916658539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4FFA4A8-7C7C-4969-9AB6-258F0BB6CEB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54DB7333-8A11-41D0-B712-78FB1BE8AD2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0214C0B1-7591-43D5-B897-1FBC416D4581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1047750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C8C9C2B0-A324-44E1-9F02-D902594BFA9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FE26B9B-DC63-49DD-BD29-B7503F0868F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6DD471-6473-43F9-9C4D-B200E3AA03D2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746CCB8-97AA-4D04-8368-9147E7557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AF68A0A-CC42-422A-9293-B4FD138EDDC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92DCDC9-DDD6-44AB-9698-3C40F02B7BC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43D26C4-C7D8-400E-AE30-DF43E61D1D2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A76DF4-4317-4B01-843A-E4D2F829E3C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AC31B312-8BF4-4126-BA0B-E7E26524F48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0EF0067E-125A-4D45-8766-8DC6F5A835F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1284599-754F-485A-9432-6F9BFB6A916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3</xdr:row>
      <xdr:rowOff>133350</xdr:rowOff>
    </xdr:to>
    <xdr:pic>
      <xdr:nvPicPr>
        <xdr:cNvPr id="7" name="Imagen 2">
          <a:extLst>
            <a:ext uri="{FF2B5EF4-FFF2-40B4-BE49-F238E27FC236}">
              <a16:creationId xmlns:a16="http://schemas.microsoft.com/office/drawing/2014/main" id="{93D2C521-9F55-4D18-9F10-1EE42C31C4A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BFBFA4B7-264F-4557-8579-B4EC1E4FA37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D545EC6-32C6-457A-9BF6-628DB47B15B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3</xdr:row>
      <xdr:rowOff>133350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C79E7FA-6C09-4ED3-A783-002B2F9D1A27}"/>
            </a:ext>
            <a:ext uri="{147F2762-F138-4A5C-976F-8EAC2B608ADB}">
              <a16:predDERef xmlns:a16="http://schemas.microsoft.com/office/drawing/2014/main" pred="{D82AA04A-9AA2-4410-83D8-51C8CCF1F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962025</xdr:colOff>
      <xdr:row>3</xdr:row>
      <xdr:rowOff>171450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33A9DAF-9BC7-4FA5-8173-2D6E0D1EC63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962025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63144C-8BF5-4E93-98C2-2127B066FA44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962025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EDBBC31-A5BB-4825-B91D-E4DAAF19566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962025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FD4280E5-5DA2-46C5-8FCD-32A60099D03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866775</xdr:colOff>
      <xdr:row>4</xdr:row>
      <xdr:rowOff>28575</xdr:rowOff>
    </xdr:to>
    <xdr:pic>
      <xdr:nvPicPr>
        <xdr:cNvPr id="8" name="Imagen 1">
          <a:extLst>
            <a:ext uri="{FF2B5EF4-FFF2-40B4-BE49-F238E27FC236}">
              <a16:creationId xmlns:a16="http://schemas.microsoft.com/office/drawing/2014/main" id="{86ED804E-A670-434D-825F-8D5E9D22FF6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2B2A-D877-4C78-AC42-EEAE0DA01F02}">
  <dimension ref="A1:I57"/>
  <sheetViews>
    <sheetView zoomScale="90" zoomScaleNormal="90" workbookViewId="0">
      <selection activeCell="E27" sqref="E2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17.85546875" style="12" customWidth="1"/>
    <col min="9" max="9" width="22.710937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3</v>
      </c>
      <c r="B4" s="33"/>
      <c r="C4" s="33"/>
      <c r="D4" s="33"/>
      <c r="E4" s="33"/>
      <c r="F4" s="33"/>
      <c r="G4" s="33"/>
      <c r="H4" s="33"/>
      <c r="I4" s="33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30000</v>
      </c>
      <c r="I7" s="22">
        <f>SUM(C7:H7)</f>
        <v>30000</v>
      </c>
    </row>
    <row r="8" spans="1:9" x14ac:dyDescent="0.25">
      <c r="A8" s="17">
        <v>1002</v>
      </c>
      <c r="B8" s="18" t="s">
        <v>14</v>
      </c>
      <c r="C8" s="23">
        <v>1730300</v>
      </c>
      <c r="D8" s="23">
        <v>76928</v>
      </c>
      <c r="E8" s="23">
        <v>45544</v>
      </c>
      <c r="F8" s="23">
        <v>0</v>
      </c>
      <c r="G8" s="23">
        <v>0</v>
      </c>
      <c r="H8" s="23">
        <v>18160</v>
      </c>
      <c r="I8" s="23">
        <f t="shared" ref="I8:I56" si="0">SUM(C8:H8)</f>
        <v>1870932</v>
      </c>
    </row>
    <row r="9" spans="1:9" x14ac:dyDescent="0.25">
      <c r="A9" s="17">
        <v>1005</v>
      </c>
      <c r="B9" s="18" t="s">
        <v>15</v>
      </c>
      <c r="C9" s="24">
        <v>3588</v>
      </c>
      <c r="D9" s="24">
        <v>0</v>
      </c>
      <c r="E9" s="24">
        <v>5649</v>
      </c>
      <c r="F9" s="24">
        <v>5911</v>
      </c>
      <c r="G9" s="24">
        <v>0</v>
      </c>
      <c r="H9" s="24">
        <v>7250</v>
      </c>
      <c r="I9" s="24">
        <f t="shared" si="0"/>
        <v>22398</v>
      </c>
    </row>
    <row r="10" spans="1:9" x14ac:dyDescent="0.25">
      <c r="A10" s="17">
        <v>1006</v>
      </c>
      <c r="B10" s="18" t="s">
        <v>16</v>
      </c>
      <c r="C10" s="23">
        <v>11427</v>
      </c>
      <c r="D10" s="23">
        <v>0</v>
      </c>
      <c r="E10" s="23">
        <v>565</v>
      </c>
      <c r="F10" s="23">
        <v>0</v>
      </c>
      <c r="G10" s="23">
        <v>0</v>
      </c>
      <c r="H10" s="23">
        <v>290</v>
      </c>
      <c r="I10" s="23">
        <f t="shared" si="0"/>
        <v>12282</v>
      </c>
    </row>
    <row r="11" spans="1:9" x14ac:dyDescent="0.25">
      <c r="A11" s="17">
        <v>1007</v>
      </c>
      <c r="B11" s="18" t="s">
        <v>17</v>
      </c>
      <c r="C11" s="24">
        <v>64747537</v>
      </c>
      <c r="D11" s="24">
        <v>15269822</v>
      </c>
      <c r="E11" s="24">
        <v>2607703</v>
      </c>
      <c r="F11" s="24">
        <v>26108859</v>
      </c>
      <c r="G11" s="24">
        <v>0</v>
      </c>
      <c r="H11" s="24">
        <v>1978741</v>
      </c>
      <c r="I11" s="24">
        <f t="shared" si="0"/>
        <v>110712662</v>
      </c>
    </row>
    <row r="12" spans="1:9" x14ac:dyDescent="0.25">
      <c r="A12" s="17">
        <v>1008</v>
      </c>
      <c r="B12" s="18" t="s">
        <v>18</v>
      </c>
      <c r="C12" s="23">
        <v>92</v>
      </c>
      <c r="D12" s="23">
        <v>0</v>
      </c>
      <c r="E12" s="23">
        <v>326463</v>
      </c>
      <c r="F12" s="23">
        <v>0</v>
      </c>
      <c r="G12" s="23">
        <v>0</v>
      </c>
      <c r="H12" s="23">
        <v>4180</v>
      </c>
      <c r="I12" s="23">
        <f t="shared" si="0"/>
        <v>330735</v>
      </c>
    </row>
    <row r="13" spans="1:9" x14ac:dyDescent="0.25">
      <c r="A13" s="17">
        <v>1010</v>
      </c>
      <c r="B13" s="18" t="s">
        <v>19</v>
      </c>
      <c r="C13" s="24">
        <v>4929192</v>
      </c>
      <c r="D13" s="24">
        <v>961816</v>
      </c>
      <c r="E13" s="24">
        <v>258808</v>
      </c>
      <c r="F13" s="24">
        <v>1128561</v>
      </c>
      <c r="G13" s="24">
        <v>0</v>
      </c>
      <c r="H13" s="24">
        <v>34555</v>
      </c>
      <c r="I13" s="24">
        <f t="shared" si="0"/>
        <v>7312932</v>
      </c>
    </row>
    <row r="14" spans="1:9" x14ac:dyDescent="0.25">
      <c r="A14" s="17">
        <v>1011</v>
      </c>
      <c r="B14" s="18" t="s">
        <v>20</v>
      </c>
      <c r="C14" s="23">
        <v>16080865</v>
      </c>
      <c r="D14" s="23">
        <v>9266825</v>
      </c>
      <c r="E14" s="23">
        <v>1043510</v>
      </c>
      <c r="F14" s="23">
        <v>0</v>
      </c>
      <c r="G14" s="23">
        <v>0</v>
      </c>
      <c r="H14" s="23">
        <v>1313259</v>
      </c>
      <c r="I14" s="23">
        <f t="shared" si="0"/>
        <v>27704459</v>
      </c>
    </row>
    <row r="15" spans="1:9" x14ac:dyDescent="0.25">
      <c r="A15" s="17">
        <v>1012</v>
      </c>
      <c r="B15" s="18" t="s">
        <v>21</v>
      </c>
      <c r="C15" s="24">
        <v>2706759</v>
      </c>
      <c r="D15" s="24">
        <v>600503</v>
      </c>
      <c r="E15" s="24">
        <v>86801</v>
      </c>
      <c r="F15" s="24">
        <v>0</v>
      </c>
      <c r="G15" s="24">
        <v>0</v>
      </c>
      <c r="H15" s="24">
        <v>6165</v>
      </c>
      <c r="I15" s="24">
        <f t="shared" si="0"/>
        <v>3400228</v>
      </c>
    </row>
    <row r="16" spans="1:9" x14ac:dyDescent="0.25">
      <c r="A16" s="17">
        <v>1013</v>
      </c>
      <c r="B16" s="18" t="s">
        <v>22</v>
      </c>
      <c r="C16" s="23">
        <v>391044184</v>
      </c>
      <c r="D16" s="23">
        <v>114418645</v>
      </c>
      <c r="E16" s="23">
        <v>15355399</v>
      </c>
      <c r="F16" s="23">
        <v>0</v>
      </c>
      <c r="G16" s="23">
        <v>0</v>
      </c>
      <c r="H16" s="23">
        <v>4918284</v>
      </c>
      <c r="I16" s="23">
        <f t="shared" si="0"/>
        <v>525736512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4830</v>
      </c>
      <c r="I17" s="24">
        <f t="shared" si="0"/>
        <v>4830</v>
      </c>
    </row>
    <row r="18" spans="1:9" x14ac:dyDescent="0.25">
      <c r="A18" s="17">
        <v>1016</v>
      </c>
      <c r="B18" s="18" t="s">
        <v>24</v>
      </c>
      <c r="C18" s="23">
        <v>415609800</v>
      </c>
      <c r="D18" s="23">
        <v>141301129</v>
      </c>
      <c r="E18" s="23">
        <v>19736773</v>
      </c>
      <c r="F18" s="23">
        <v>679178</v>
      </c>
      <c r="G18" s="23">
        <v>0</v>
      </c>
      <c r="H18" s="23">
        <v>6920802</v>
      </c>
      <c r="I18" s="23">
        <f t="shared" si="0"/>
        <v>584247682</v>
      </c>
    </row>
    <row r="19" spans="1:9" x14ac:dyDescent="0.25">
      <c r="A19" s="17">
        <v>1017</v>
      </c>
      <c r="B19" s="18" t="s">
        <v>25</v>
      </c>
      <c r="C19" s="24">
        <v>51919115</v>
      </c>
      <c r="D19" s="24">
        <v>2106710</v>
      </c>
      <c r="E19" s="24">
        <v>1655276</v>
      </c>
      <c r="F19" s="24">
        <v>7086209</v>
      </c>
      <c r="G19" s="24">
        <v>0</v>
      </c>
      <c r="H19" s="24">
        <v>393348</v>
      </c>
      <c r="I19" s="24">
        <f t="shared" si="0"/>
        <v>63160658</v>
      </c>
    </row>
    <row r="20" spans="1:9" x14ac:dyDescent="0.25">
      <c r="A20" s="17">
        <v>1018</v>
      </c>
      <c r="B20" s="18" t="s">
        <v>26</v>
      </c>
      <c r="C20" s="23">
        <v>2047246</v>
      </c>
      <c r="D20" s="23">
        <v>0</v>
      </c>
      <c r="E20" s="23">
        <v>279293</v>
      </c>
      <c r="F20" s="23">
        <v>0</v>
      </c>
      <c r="G20" s="23">
        <v>0</v>
      </c>
      <c r="H20" s="23">
        <v>88888</v>
      </c>
      <c r="I20" s="23">
        <f t="shared" si="0"/>
        <v>2415427</v>
      </c>
    </row>
    <row r="21" spans="1:9" x14ac:dyDescent="0.25">
      <c r="A21" s="17">
        <v>1019</v>
      </c>
      <c r="B21" s="18" t="s">
        <v>27</v>
      </c>
      <c r="C21" s="24">
        <v>41385314</v>
      </c>
      <c r="D21" s="24">
        <v>1442906</v>
      </c>
      <c r="E21" s="24">
        <v>606560</v>
      </c>
      <c r="F21" s="24">
        <v>46078720</v>
      </c>
      <c r="G21" s="24">
        <v>0</v>
      </c>
      <c r="H21" s="24">
        <v>506020</v>
      </c>
      <c r="I21" s="24">
        <f t="shared" si="0"/>
        <v>90019520</v>
      </c>
    </row>
    <row r="22" spans="1:9" x14ac:dyDescent="0.25">
      <c r="A22" s="17">
        <v>1020</v>
      </c>
      <c r="B22" s="18" t="s">
        <v>28</v>
      </c>
      <c r="C22" s="23">
        <v>28328602</v>
      </c>
      <c r="D22" s="23">
        <v>6605833</v>
      </c>
      <c r="E22" s="23">
        <v>611715</v>
      </c>
      <c r="F22" s="23">
        <v>25640129</v>
      </c>
      <c r="G22" s="23">
        <v>0</v>
      </c>
      <c r="H22" s="23">
        <v>98660</v>
      </c>
      <c r="I22" s="23">
        <f t="shared" si="0"/>
        <v>61284939</v>
      </c>
    </row>
    <row r="23" spans="1:9" x14ac:dyDescent="0.25">
      <c r="A23" s="17">
        <v>1022</v>
      </c>
      <c r="B23" s="18" t="s">
        <v>29</v>
      </c>
      <c r="C23" s="24">
        <v>152778</v>
      </c>
      <c r="D23" s="24">
        <v>13508</v>
      </c>
      <c r="E23" s="24">
        <v>7744</v>
      </c>
      <c r="F23" s="24">
        <v>0</v>
      </c>
      <c r="G23" s="24">
        <v>0</v>
      </c>
      <c r="H23" s="24">
        <v>1880</v>
      </c>
      <c r="I23" s="24">
        <f t="shared" si="0"/>
        <v>175910</v>
      </c>
    </row>
    <row r="24" spans="1:9" x14ac:dyDescent="0.25">
      <c r="A24" s="17">
        <v>1023</v>
      </c>
      <c r="B24" s="18" t="s">
        <v>30</v>
      </c>
      <c r="C24" s="23">
        <v>22981135</v>
      </c>
      <c r="D24" s="23">
        <v>2255656</v>
      </c>
      <c r="E24" s="23">
        <v>563675</v>
      </c>
      <c r="F24" s="23">
        <v>344844</v>
      </c>
      <c r="G24" s="23">
        <v>0</v>
      </c>
      <c r="H24" s="23">
        <v>395528</v>
      </c>
      <c r="I24" s="23">
        <f t="shared" si="0"/>
        <v>26540838</v>
      </c>
    </row>
    <row r="25" spans="1:9" x14ac:dyDescent="0.25">
      <c r="A25" s="17">
        <v>1024</v>
      </c>
      <c r="B25" s="18" t="s">
        <v>31</v>
      </c>
      <c r="C25" s="24">
        <v>647521833</v>
      </c>
      <c r="D25" s="24">
        <v>51544775</v>
      </c>
      <c r="E25" s="24">
        <v>13039890</v>
      </c>
      <c r="F25" s="24">
        <v>76670133</v>
      </c>
      <c r="G25" s="24">
        <v>0</v>
      </c>
      <c r="H25" s="24">
        <v>3790330</v>
      </c>
      <c r="I25" s="24">
        <f t="shared" si="0"/>
        <v>792566961</v>
      </c>
    </row>
    <row r="26" spans="1:9" x14ac:dyDescent="0.25">
      <c r="A26" s="17">
        <v>1025</v>
      </c>
      <c r="B26" s="18" t="s">
        <v>32</v>
      </c>
      <c r="C26" s="23">
        <v>376155</v>
      </c>
      <c r="D26" s="23">
        <v>41912</v>
      </c>
      <c r="E26" s="23">
        <v>25665</v>
      </c>
      <c r="F26" s="23">
        <v>0</v>
      </c>
      <c r="G26" s="23">
        <v>0</v>
      </c>
      <c r="H26" s="23">
        <v>33128</v>
      </c>
      <c r="I26" s="23">
        <f t="shared" si="0"/>
        <v>476860</v>
      </c>
    </row>
    <row r="27" spans="1:9" x14ac:dyDescent="0.25">
      <c r="A27" s="17">
        <v>1026</v>
      </c>
      <c r="B27" s="18" t="s">
        <v>33</v>
      </c>
      <c r="C27" s="24">
        <v>1792087</v>
      </c>
      <c r="D27" s="24">
        <v>0</v>
      </c>
      <c r="E27" s="24">
        <v>0</v>
      </c>
      <c r="F27" s="24">
        <v>0</v>
      </c>
      <c r="G27" s="24">
        <v>0</v>
      </c>
      <c r="H27" s="24">
        <v>51400</v>
      </c>
      <c r="I27" s="24">
        <f t="shared" si="0"/>
        <v>1843487</v>
      </c>
    </row>
    <row r="28" spans="1:9" x14ac:dyDescent="0.25">
      <c r="A28" s="17">
        <v>1027</v>
      </c>
      <c r="B28" s="18" t="s">
        <v>34</v>
      </c>
      <c r="C28" s="23">
        <v>50105454</v>
      </c>
      <c r="D28" s="23">
        <v>2118868</v>
      </c>
      <c r="E28" s="23">
        <v>431563</v>
      </c>
      <c r="F28" s="23">
        <v>15148979</v>
      </c>
      <c r="G28" s="23">
        <v>0</v>
      </c>
      <c r="H28" s="23">
        <v>401852</v>
      </c>
      <c r="I28" s="23">
        <f t="shared" si="0"/>
        <v>68206716</v>
      </c>
    </row>
    <row r="29" spans="1:9" x14ac:dyDescent="0.25">
      <c r="A29" s="17">
        <v>1028</v>
      </c>
      <c r="B29" s="18" t="s">
        <v>35</v>
      </c>
      <c r="C29" s="24">
        <v>20284415</v>
      </c>
      <c r="D29" s="24">
        <v>32524</v>
      </c>
      <c r="E29" s="24">
        <v>254228</v>
      </c>
      <c r="F29" s="24">
        <v>39423163</v>
      </c>
      <c r="G29" s="24">
        <v>0</v>
      </c>
      <c r="H29" s="24">
        <v>31930</v>
      </c>
      <c r="I29" s="24">
        <f t="shared" si="0"/>
        <v>60026260</v>
      </c>
    </row>
    <row r="30" spans="1:9" x14ac:dyDescent="0.25">
      <c r="A30" s="17">
        <v>1030</v>
      </c>
      <c r="B30" s="18" t="s">
        <v>36</v>
      </c>
      <c r="C30" s="23">
        <v>44763513</v>
      </c>
      <c r="D30" s="23">
        <v>5875242</v>
      </c>
      <c r="E30" s="23">
        <v>1153689</v>
      </c>
      <c r="F30" s="23">
        <v>191301</v>
      </c>
      <c r="G30" s="23">
        <v>0</v>
      </c>
      <c r="H30" s="23">
        <v>777930</v>
      </c>
      <c r="I30" s="23">
        <f t="shared" si="0"/>
        <v>52761675</v>
      </c>
    </row>
    <row r="31" spans="1:9" x14ac:dyDescent="0.25">
      <c r="A31" s="17">
        <v>1031</v>
      </c>
      <c r="B31" s="18" t="s">
        <v>37</v>
      </c>
      <c r="C31" s="24">
        <v>30344771</v>
      </c>
      <c r="D31" s="24">
        <v>0</v>
      </c>
      <c r="E31" s="24">
        <v>1538925</v>
      </c>
      <c r="F31" s="24">
        <v>0</v>
      </c>
      <c r="G31" s="24">
        <v>0</v>
      </c>
      <c r="H31" s="24">
        <v>3986</v>
      </c>
      <c r="I31" s="24">
        <f t="shared" si="0"/>
        <v>31887682</v>
      </c>
    </row>
    <row r="32" spans="1:9" x14ac:dyDescent="0.25">
      <c r="A32" s="17">
        <v>1033</v>
      </c>
      <c r="B32" s="18" t="s">
        <v>38</v>
      </c>
      <c r="C32" s="23">
        <v>275769</v>
      </c>
      <c r="D32" s="23">
        <v>28543</v>
      </c>
      <c r="E32" s="23">
        <v>19217</v>
      </c>
      <c r="F32" s="23">
        <v>0</v>
      </c>
      <c r="G32" s="23">
        <v>0</v>
      </c>
      <c r="H32" s="23">
        <v>48940</v>
      </c>
      <c r="I32" s="23">
        <f t="shared" si="0"/>
        <v>372469</v>
      </c>
    </row>
    <row r="33" spans="1:9" x14ac:dyDescent="0.25">
      <c r="A33" s="17">
        <v>1034</v>
      </c>
      <c r="B33" s="18" t="s">
        <v>39</v>
      </c>
      <c r="C33" s="24">
        <v>785191</v>
      </c>
      <c r="D33" s="24">
        <v>46853</v>
      </c>
      <c r="E33" s="24">
        <v>11938</v>
      </c>
      <c r="F33" s="24">
        <v>0</v>
      </c>
      <c r="G33" s="24">
        <v>0</v>
      </c>
      <c r="H33" s="24">
        <v>12476</v>
      </c>
      <c r="I33" s="24">
        <f t="shared" si="0"/>
        <v>856458</v>
      </c>
    </row>
    <row r="34" spans="1:9" x14ac:dyDescent="0.25">
      <c r="A34" s="17">
        <v>1037</v>
      </c>
      <c r="B34" s="18" t="s">
        <v>40</v>
      </c>
      <c r="C34" s="23">
        <v>7620196</v>
      </c>
      <c r="D34" s="23">
        <v>965984</v>
      </c>
      <c r="E34" s="23">
        <v>147291</v>
      </c>
      <c r="F34" s="23">
        <v>560817</v>
      </c>
      <c r="G34" s="23">
        <v>0</v>
      </c>
      <c r="H34" s="23">
        <v>108443</v>
      </c>
      <c r="I34" s="23">
        <f t="shared" si="0"/>
        <v>9402731</v>
      </c>
    </row>
    <row r="35" spans="1:9" x14ac:dyDescent="0.25">
      <c r="A35" s="17">
        <v>1038</v>
      </c>
      <c r="B35" s="18" t="s">
        <v>41</v>
      </c>
      <c r="C35" s="24">
        <v>31588443</v>
      </c>
      <c r="D35" s="24">
        <v>0</v>
      </c>
      <c r="E35" s="24">
        <v>0</v>
      </c>
      <c r="F35" s="24">
        <v>31502773</v>
      </c>
      <c r="G35" s="24">
        <v>0</v>
      </c>
      <c r="H35" s="24">
        <v>2444</v>
      </c>
      <c r="I35" s="24">
        <f t="shared" si="0"/>
        <v>63093660</v>
      </c>
    </row>
    <row r="36" spans="1:9" x14ac:dyDescent="0.25">
      <c r="A36" s="17">
        <v>1039</v>
      </c>
      <c r="B36" s="18" t="s">
        <v>42</v>
      </c>
      <c r="C36" s="23">
        <v>1388474</v>
      </c>
      <c r="D36" s="23">
        <v>60821</v>
      </c>
      <c r="E36" s="23">
        <v>15184</v>
      </c>
      <c r="F36" s="23">
        <v>14340</v>
      </c>
      <c r="G36" s="23">
        <v>0</v>
      </c>
      <c r="H36" s="23">
        <v>31615</v>
      </c>
      <c r="I36" s="23">
        <f t="shared" si="0"/>
        <v>1510434</v>
      </c>
    </row>
    <row r="37" spans="1:9" x14ac:dyDescent="0.25">
      <c r="A37" s="17">
        <v>1040</v>
      </c>
      <c r="B37" s="18" t="s">
        <v>43</v>
      </c>
      <c r="C37" s="24">
        <v>107309497</v>
      </c>
      <c r="D37" s="24">
        <v>11617723</v>
      </c>
      <c r="E37" s="24">
        <v>2205275</v>
      </c>
      <c r="F37" s="24">
        <v>855962</v>
      </c>
      <c r="G37" s="24">
        <v>0</v>
      </c>
      <c r="H37" s="24">
        <v>1058294</v>
      </c>
      <c r="I37" s="24">
        <f t="shared" si="0"/>
        <v>123046751</v>
      </c>
    </row>
    <row r="38" spans="1:9" x14ac:dyDescent="0.25">
      <c r="A38" s="17">
        <v>1042</v>
      </c>
      <c r="B38" s="18" t="s">
        <v>44</v>
      </c>
      <c r="C38" s="23">
        <v>31823703</v>
      </c>
      <c r="D38" s="23">
        <v>0</v>
      </c>
      <c r="E38" s="23">
        <v>1279</v>
      </c>
      <c r="F38" s="23">
        <v>65687570</v>
      </c>
      <c r="G38" s="23">
        <v>0</v>
      </c>
      <c r="H38" s="23">
        <v>10252</v>
      </c>
      <c r="I38" s="23">
        <f t="shared" si="0"/>
        <v>97522804</v>
      </c>
    </row>
    <row r="39" spans="1:9" x14ac:dyDescent="0.25">
      <c r="A39" s="17">
        <v>1043</v>
      </c>
      <c r="B39" s="18" t="s">
        <v>45</v>
      </c>
      <c r="C39" s="24">
        <v>354407416</v>
      </c>
      <c r="D39" s="24">
        <v>40084479</v>
      </c>
      <c r="E39" s="24">
        <v>12640442</v>
      </c>
      <c r="F39" s="24">
        <v>3110435</v>
      </c>
      <c r="G39" s="24">
        <v>0</v>
      </c>
      <c r="H39" s="24">
        <v>369046</v>
      </c>
      <c r="I39" s="24">
        <f t="shared" si="0"/>
        <v>410611818</v>
      </c>
    </row>
    <row r="40" spans="1:9" x14ac:dyDescent="0.25">
      <c r="A40" s="17">
        <v>1044</v>
      </c>
      <c r="B40" s="18" t="s">
        <v>46</v>
      </c>
      <c r="C40" s="23">
        <v>9853038</v>
      </c>
      <c r="D40" s="23">
        <v>526089</v>
      </c>
      <c r="E40" s="23">
        <v>83864</v>
      </c>
      <c r="F40" s="23">
        <v>20170</v>
      </c>
      <c r="G40" s="23">
        <v>0</v>
      </c>
      <c r="H40" s="23">
        <v>54050</v>
      </c>
      <c r="I40" s="23">
        <f t="shared" si="0"/>
        <v>10537211</v>
      </c>
    </row>
    <row r="41" spans="1:9" x14ac:dyDescent="0.25">
      <c r="A41" s="17">
        <v>1046</v>
      </c>
      <c r="B41" s="18" t="s">
        <v>47</v>
      </c>
      <c r="C41" s="24">
        <v>3817144</v>
      </c>
      <c r="D41" s="24">
        <v>0</v>
      </c>
      <c r="E41" s="24">
        <v>63761</v>
      </c>
      <c r="F41" s="24">
        <v>0</v>
      </c>
      <c r="G41" s="24">
        <v>0</v>
      </c>
      <c r="H41" s="24">
        <v>711400</v>
      </c>
      <c r="I41" s="24">
        <f t="shared" si="0"/>
        <v>4592305</v>
      </c>
    </row>
    <row r="42" spans="1:9" x14ac:dyDescent="0.25">
      <c r="A42" s="17">
        <v>1047</v>
      </c>
      <c r="B42" s="18" t="s">
        <v>48</v>
      </c>
      <c r="C42" s="23">
        <v>98428323</v>
      </c>
      <c r="D42" s="23">
        <v>26897386</v>
      </c>
      <c r="E42" s="23">
        <v>4697046</v>
      </c>
      <c r="F42" s="23">
        <v>49067</v>
      </c>
      <c r="G42" s="23">
        <v>0</v>
      </c>
      <c r="H42" s="23">
        <v>787179</v>
      </c>
      <c r="I42" s="23">
        <f t="shared" si="0"/>
        <v>130859001</v>
      </c>
    </row>
    <row r="43" spans="1:9" x14ac:dyDescent="0.25">
      <c r="A43" s="17">
        <v>1048</v>
      </c>
      <c r="B43" s="18" t="s">
        <v>49</v>
      </c>
      <c r="C43" s="24">
        <v>47074305</v>
      </c>
      <c r="D43" s="24">
        <v>3788602</v>
      </c>
      <c r="E43" s="24">
        <v>2309610</v>
      </c>
      <c r="F43" s="24">
        <v>2770474</v>
      </c>
      <c r="G43" s="24">
        <v>0</v>
      </c>
      <c r="H43" s="24">
        <v>1384835</v>
      </c>
      <c r="I43" s="24">
        <f t="shared" si="0"/>
        <v>57327826</v>
      </c>
    </row>
    <row r="44" spans="1:9" x14ac:dyDescent="0.25">
      <c r="A44" s="17">
        <v>1050</v>
      </c>
      <c r="B44" s="18" t="s">
        <v>50</v>
      </c>
      <c r="C44" s="23">
        <v>138</v>
      </c>
      <c r="D44" s="23">
        <v>0</v>
      </c>
      <c r="E44" s="23">
        <v>0</v>
      </c>
      <c r="F44" s="23">
        <v>0</v>
      </c>
      <c r="G44" s="23">
        <v>0</v>
      </c>
      <c r="H44" s="23">
        <v>7774</v>
      </c>
      <c r="I44" s="23">
        <f t="shared" si="0"/>
        <v>7912</v>
      </c>
    </row>
    <row r="45" spans="1:9" x14ac:dyDescent="0.25">
      <c r="A45" s="17">
        <v>1052</v>
      </c>
      <c r="B45" s="18" t="s">
        <v>51</v>
      </c>
      <c r="C45" s="24">
        <v>14402654</v>
      </c>
      <c r="D45" s="24">
        <v>1279816</v>
      </c>
      <c r="E45" s="24">
        <v>752557</v>
      </c>
      <c r="F45" s="24">
        <v>0</v>
      </c>
      <c r="G45" s="24">
        <v>0</v>
      </c>
      <c r="H45" s="24">
        <v>1138316</v>
      </c>
      <c r="I45" s="24">
        <f t="shared" si="0"/>
        <v>17573343</v>
      </c>
    </row>
    <row r="46" spans="1:9" x14ac:dyDescent="0.25">
      <c r="A46" s="17">
        <v>1054</v>
      </c>
      <c r="B46" s="18" t="s">
        <v>52</v>
      </c>
      <c r="C46" s="23">
        <v>22292687</v>
      </c>
      <c r="D46" s="23">
        <v>2695104</v>
      </c>
      <c r="E46" s="23">
        <v>973569</v>
      </c>
      <c r="F46" s="23">
        <v>741277</v>
      </c>
      <c r="G46" s="23">
        <v>7500</v>
      </c>
      <c r="H46" s="23">
        <v>545228</v>
      </c>
      <c r="I46" s="23">
        <f t="shared" si="0"/>
        <v>27255365</v>
      </c>
    </row>
    <row r="47" spans="1:9" x14ac:dyDescent="0.25">
      <c r="A47" s="17">
        <v>1055</v>
      </c>
      <c r="B47" s="18" t="s">
        <v>53</v>
      </c>
      <c r="C47" s="24">
        <v>25015627</v>
      </c>
      <c r="D47" s="24">
        <v>1423086</v>
      </c>
      <c r="E47" s="24">
        <v>1133639</v>
      </c>
      <c r="F47" s="24">
        <v>0</v>
      </c>
      <c r="G47" s="24">
        <v>0</v>
      </c>
      <c r="H47" s="24">
        <v>380887</v>
      </c>
      <c r="I47" s="24">
        <f t="shared" si="0"/>
        <v>27953239</v>
      </c>
    </row>
    <row r="48" spans="1:9" x14ac:dyDescent="0.25">
      <c r="A48" s="17">
        <v>1057</v>
      </c>
      <c r="B48" s="18" t="s">
        <v>54</v>
      </c>
      <c r="C48" s="23">
        <v>2537436</v>
      </c>
      <c r="D48" s="23">
        <v>127085</v>
      </c>
      <c r="E48" s="23">
        <v>36031</v>
      </c>
      <c r="F48" s="23">
        <v>0</v>
      </c>
      <c r="G48" s="23">
        <v>2500</v>
      </c>
      <c r="H48" s="23">
        <v>223753</v>
      </c>
      <c r="I48" s="23">
        <f t="shared" si="0"/>
        <v>2926805</v>
      </c>
    </row>
    <row r="49" spans="1:9" x14ac:dyDescent="0.25">
      <c r="A49" s="17">
        <v>1058</v>
      </c>
      <c r="B49" s="18" t="s">
        <v>55</v>
      </c>
      <c r="C49" s="24">
        <v>9698105</v>
      </c>
      <c r="D49" s="24">
        <v>1301655</v>
      </c>
      <c r="E49" s="24">
        <v>200450</v>
      </c>
      <c r="F49" s="24">
        <v>586435</v>
      </c>
      <c r="G49" s="24">
        <v>7501</v>
      </c>
      <c r="H49" s="24">
        <v>401663</v>
      </c>
      <c r="I49" s="24">
        <f t="shared" si="0"/>
        <v>12195809</v>
      </c>
    </row>
    <row r="50" spans="1:9" x14ac:dyDescent="0.25">
      <c r="A50" s="17">
        <v>1062</v>
      </c>
      <c r="B50" s="18" t="s">
        <v>56</v>
      </c>
      <c r="C50" s="23">
        <v>65459827</v>
      </c>
      <c r="D50" s="23">
        <v>4374687</v>
      </c>
      <c r="E50" s="23">
        <v>2015454</v>
      </c>
      <c r="F50" s="23">
        <v>29365</v>
      </c>
      <c r="G50" s="23">
        <v>0</v>
      </c>
      <c r="H50" s="23">
        <v>865563</v>
      </c>
      <c r="I50" s="23">
        <f t="shared" si="0"/>
        <v>72744896</v>
      </c>
    </row>
    <row r="51" spans="1:9" x14ac:dyDescent="0.25">
      <c r="A51" s="17">
        <v>1065</v>
      </c>
      <c r="B51" s="18" t="s">
        <v>57</v>
      </c>
      <c r="C51" s="24">
        <v>104532978</v>
      </c>
      <c r="D51" s="24">
        <v>14607174</v>
      </c>
      <c r="E51" s="24">
        <v>3449056</v>
      </c>
      <c r="F51" s="24">
        <v>238329</v>
      </c>
      <c r="G51" s="24">
        <v>0</v>
      </c>
      <c r="H51" s="24">
        <v>523214</v>
      </c>
      <c r="I51" s="24">
        <f t="shared" si="0"/>
        <v>123350751</v>
      </c>
    </row>
    <row r="52" spans="1:9" x14ac:dyDescent="0.25">
      <c r="A52" s="17">
        <v>1066</v>
      </c>
      <c r="B52" s="18" t="s">
        <v>58</v>
      </c>
      <c r="C52" s="23">
        <v>137502387</v>
      </c>
      <c r="D52" s="23">
        <v>6961508</v>
      </c>
      <c r="E52" s="23">
        <v>5467510</v>
      </c>
      <c r="F52" s="23">
        <v>4020</v>
      </c>
      <c r="G52" s="23">
        <v>0</v>
      </c>
      <c r="H52" s="23">
        <v>133705</v>
      </c>
      <c r="I52" s="23">
        <f t="shared" si="0"/>
        <v>150069130</v>
      </c>
    </row>
    <row r="53" spans="1:9" x14ac:dyDescent="0.25">
      <c r="A53" s="17">
        <v>1067</v>
      </c>
      <c r="B53" s="18" t="s">
        <v>59</v>
      </c>
      <c r="C53" s="24">
        <v>1360619</v>
      </c>
      <c r="D53" s="24">
        <v>27594</v>
      </c>
      <c r="E53" s="24">
        <v>2363</v>
      </c>
      <c r="F53" s="24">
        <v>2207448</v>
      </c>
      <c r="G53" s="24">
        <v>0</v>
      </c>
      <c r="H53" s="24">
        <v>20010</v>
      </c>
      <c r="I53" s="24">
        <f t="shared" si="0"/>
        <v>3618034</v>
      </c>
    </row>
    <row r="54" spans="1:9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 x14ac:dyDescent="0.25">
      <c r="A55" s="17">
        <v>1069</v>
      </c>
      <c r="B55" s="18" t="s">
        <v>61</v>
      </c>
      <c r="C55" s="24">
        <v>4676743</v>
      </c>
      <c r="D55" s="24">
        <v>173270</v>
      </c>
      <c r="E55" s="24">
        <v>189317</v>
      </c>
      <c r="F55" s="24">
        <v>0</v>
      </c>
      <c r="G55" s="24">
        <v>0</v>
      </c>
      <c r="H55" s="24">
        <v>29207</v>
      </c>
      <c r="I55" s="24">
        <f t="shared" si="0"/>
        <v>5068537</v>
      </c>
    </row>
    <row r="56" spans="1:9" ht="15" customHeight="1" x14ac:dyDescent="0.25">
      <c r="A56" s="17">
        <v>1070</v>
      </c>
      <c r="B56" s="18" t="s">
        <v>62</v>
      </c>
      <c r="C56" s="23">
        <v>186723663</v>
      </c>
      <c r="D56" s="23">
        <v>7927664</v>
      </c>
      <c r="E56" s="23">
        <v>8379907</v>
      </c>
      <c r="F56" s="23">
        <v>1460274</v>
      </c>
      <c r="G56" s="23">
        <v>0</v>
      </c>
      <c r="H56" s="23">
        <v>2514936</v>
      </c>
      <c r="I56" s="23">
        <f t="shared" si="0"/>
        <v>207006444</v>
      </c>
    </row>
    <row r="57" spans="1:9" x14ac:dyDescent="0.25">
      <c r="A57" s="13"/>
      <c r="B57" s="20" t="s">
        <v>63</v>
      </c>
      <c r="C57" s="21">
        <f t="shared" ref="C57:I57" si="1">SUM(C7:C56)</f>
        <v>3107440525</v>
      </c>
      <c r="D57" s="21">
        <f t="shared" si="1"/>
        <v>478848725</v>
      </c>
      <c r="E57" s="21">
        <f t="shared" si="1"/>
        <v>104430198</v>
      </c>
      <c r="F57" s="21">
        <f t="shared" si="1"/>
        <v>348344743</v>
      </c>
      <c r="G57" s="21">
        <f t="shared" si="1"/>
        <v>17501</v>
      </c>
      <c r="H57" s="21">
        <f t="shared" si="1"/>
        <v>33174626</v>
      </c>
      <c r="I57" s="21">
        <f t="shared" si="1"/>
        <v>4072256318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A9F2-33DD-466E-B141-4E6E1A54F82B}">
  <dimension ref="A1:I57"/>
  <sheetViews>
    <sheetView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3</v>
      </c>
      <c r="B4" s="33"/>
      <c r="C4" s="33"/>
      <c r="D4" s="33"/>
      <c r="E4" s="33"/>
      <c r="F4" s="33"/>
      <c r="G4" s="33"/>
      <c r="H4" s="33"/>
      <c r="I4" s="33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7">
        <v>1002</v>
      </c>
      <c r="B8" s="18" t="s">
        <v>14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f t="shared" ref="I8:I56" si="0">SUM(C8:H8)</f>
        <v>0</v>
      </c>
    </row>
    <row r="9" spans="1:9" x14ac:dyDescent="0.25">
      <c r="A9" s="17">
        <v>1005</v>
      </c>
      <c r="B9" s="18" t="s">
        <v>15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</row>
    <row r="10" spans="1:9" x14ac:dyDescent="0.25">
      <c r="A10" s="17">
        <v>1006</v>
      </c>
      <c r="B10" s="18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 x14ac:dyDescent="0.25">
      <c r="A11" s="17">
        <v>1007</v>
      </c>
      <c r="B11" s="18" t="s">
        <v>17</v>
      </c>
      <c r="C11" s="24">
        <v>0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f t="shared" si="0"/>
        <v>0</v>
      </c>
    </row>
    <row r="12" spans="1:9" x14ac:dyDescent="0.25">
      <c r="A12" s="17">
        <v>1008</v>
      </c>
      <c r="B12" s="18" t="s">
        <v>18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f t="shared" si="0"/>
        <v>0</v>
      </c>
    </row>
    <row r="13" spans="1:9" x14ac:dyDescent="0.25">
      <c r="A13" s="17">
        <v>1010</v>
      </c>
      <c r="B13" s="18" t="s">
        <v>19</v>
      </c>
      <c r="C13" s="24">
        <v>92</v>
      </c>
      <c r="D13" s="24">
        <v>0</v>
      </c>
      <c r="E13" s="24">
        <v>425</v>
      </c>
      <c r="F13" s="24">
        <v>0</v>
      </c>
      <c r="G13" s="24">
        <v>0</v>
      </c>
      <c r="H13" s="24">
        <v>580</v>
      </c>
      <c r="I13" s="24">
        <f t="shared" si="0"/>
        <v>1097</v>
      </c>
    </row>
    <row r="14" spans="1:9" x14ac:dyDescent="0.25">
      <c r="A14" s="17">
        <v>1011</v>
      </c>
      <c r="B14" s="18" t="s">
        <v>20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f t="shared" si="0"/>
        <v>0</v>
      </c>
    </row>
    <row r="15" spans="1:9" x14ac:dyDescent="0.25">
      <c r="A15" s="17">
        <v>1012</v>
      </c>
      <c r="B15" s="18" t="s">
        <v>21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f t="shared" si="0"/>
        <v>0</v>
      </c>
    </row>
    <row r="16" spans="1:9" x14ac:dyDescent="0.25">
      <c r="A16" s="17">
        <v>1013</v>
      </c>
      <c r="B16" s="18" t="s">
        <v>22</v>
      </c>
      <c r="C16" s="23">
        <v>1099591</v>
      </c>
      <c r="D16" s="23">
        <v>983567</v>
      </c>
      <c r="E16" s="23">
        <v>49675</v>
      </c>
      <c r="F16" s="23">
        <v>0</v>
      </c>
      <c r="G16" s="23">
        <v>0</v>
      </c>
      <c r="H16" s="23">
        <v>2900</v>
      </c>
      <c r="I16" s="23">
        <f t="shared" si="0"/>
        <v>2135733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f t="shared" si="0"/>
        <v>0</v>
      </c>
    </row>
    <row r="18" spans="1:9" x14ac:dyDescent="0.25">
      <c r="A18" s="17">
        <v>1016</v>
      </c>
      <c r="B18" s="18" t="s">
        <v>24</v>
      </c>
      <c r="C18" s="23">
        <v>46</v>
      </c>
      <c r="D18" s="23">
        <v>0</v>
      </c>
      <c r="E18" s="23">
        <v>425</v>
      </c>
      <c r="F18" s="23">
        <v>0</v>
      </c>
      <c r="G18" s="23">
        <v>0</v>
      </c>
      <c r="H18" s="23">
        <v>290</v>
      </c>
      <c r="I18" s="23">
        <f t="shared" si="0"/>
        <v>761</v>
      </c>
    </row>
    <row r="19" spans="1:9" x14ac:dyDescent="0.25">
      <c r="A19" s="17">
        <v>1017</v>
      </c>
      <c r="B19" s="18" t="s">
        <v>25</v>
      </c>
      <c r="C19" s="24">
        <v>28546075</v>
      </c>
      <c r="D19" s="24">
        <v>0</v>
      </c>
      <c r="E19" s="24">
        <v>1480795</v>
      </c>
      <c r="F19" s="24">
        <v>0</v>
      </c>
      <c r="G19" s="24">
        <v>0</v>
      </c>
      <c r="H19" s="24">
        <v>65130</v>
      </c>
      <c r="I19" s="24">
        <f t="shared" si="0"/>
        <v>30092000</v>
      </c>
    </row>
    <row r="20" spans="1:9" x14ac:dyDescent="0.25">
      <c r="A20" s="17">
        <v>1018</v>
      </c>
      <c r="B20" s="18" t="s">
        <v>26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f t="shared" si="0"/>
        <v>0</v>
      </c>
    </row>
    <row r="21" spans="1:9" x14ac:dyDescent="0.25">
      <c r="A21" s="17">
        <v>1019</v>
      </c>
      <c r="B21" s="18" t="s">
        <v>27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280</v>
      </c>
      <c r="I21" s="24">
        <f t="shared" si="0"/>
        <v>280</v>
      </c>
    </row>
    <row r="22" spans="1:9" x14ac:dyDescent="0.25">
      <c r="A22" s="17">
        <v>1020</v>
      </c>
      <c r="B22" s="18" t="s">
        <v>28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f t="shared" si="0"/>
        <v>0</v>
      </c>
    </row>
    <row r="23" spans="1:9" x14ac:dyDescent="0.25">
      <c r="A23" s="17">
        <v>1022</v>
      </c>
      <c r="B23" s="18" t="s">
        <v>29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 x14ac:dyDescent="0.25">
      <c r="A24" s="17">
        <v>1023</v>
      </c>
      <c r="B24" s="18" t="s">
        <v>30</v>
      </c>
      <c r="C24" s="23">
        <v>9860</v>
      </c>
      <c r="D24" s="23">
        <v>0</v>
      </c>
      <c r="E24" s="23">
        <v>850</v>
      </c>
      <c r="F24" s="23">
        <v>0</v>
      </c>
      <c r="G24" s="23">
        <v>0</v>
      </c>
      <c r="H24" s="23">
        <v>2900</v>
      </c>
      <c r="I24" s="23">
        <f t="shared" si="0"/>
        <v>13610</v>
      </c>
    </row>
    <row r="25" spans="1:9" x14ac:dyDescent="0.25">
      <c r="A25" s="17">
        <v>1024</v>
      </c>
      <c r="B25" s="18" t="s">
        <v>31</v>
      </c>
      <c r="C25" s="24">
        <v>34964735</v>
      </c>
      <c r="D25" s="24">
        <v>472337</v>
      </c>
      <c r="E25" s="24">
        <v>128158</v>
      </c>
      <c r="F25" s="24">
        <v>64584844</v>
      </c>
      <c r="G25" s="24">
        <v>0</v>
      </c>
      <c r="H25" s="24">
        <v>487647</v>
      </c>
      <c r="I25" s="24">
        <f t="shared" si="0"/>
        <v>100637721</v>
      </c>
    </row>
    <row r="26" spans="1:9" x14ac:dyDescent="0.25">
      <c r="A26" s="17">
        <v>1025</v>
      </c>
      <c r="B26" s="18" t="s">
        <v>32</v>
      </c>
      <c r="C26" s="23">
        <v>92</v>
      </c>
      <c r="D26" s="23">
        <v>0</v>
      </c>
      <c r="E26" s="23">
        <v>808</v>
      </c>
      <c r="F26" s="23">
        <v>0</v>
      </c>
      <c r="G26" s="23">
        <v>0</v>
      </c>
      <c r="H26" s="23">
        <v>580</v>
      </c>
      <c r="I26" s="23">
        <f t="shared" si="0"/>
        <v>1480</v>
      </c>
    </row>
    <row r="27" spans="1:9" x14ac:dyDescent="0.25">
      <c r="A27" s="17">
        <v>1026</v>
      </c>
      <c r="B27" s="18" t="s">
        <v>33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f t="shared" si="0"/>
        <v>0</v>
      </c>
    </row>
    <row r="28" spans="1:9" x14ac:dyDescent="0.25">
      <c r="A28" s="17">
        <v>1027</v>
      </c>
      <c r="B28" s="18" t="s">
        <v>34</v>
      </c>
      <c r="C28" s="23">
        <v>385881</v>
      </c>
      <c r="D28" s="23">
        <v>0</v>
      </c>
      <c r="E28" s="23">
        <v>0</v>
      </c>
      <c r="F28" s="23">
        <v>39144</v>
      </c>
      <c r="G28" s="23">
        <v>0</v>
      </c>
      <c r="H28" s="23">
        <v>3720</v>
      </c>
      <c r="I28" s="23">
        <f t="shared" si="0"/>
        <v>428745</v>
      </c>
    </row>
    <row r="29" spans="1:9" x14ac:dyDescent="0.25">
      <c r="A29" s="17">
        <v>1028</v>
      </c>
      <c r="B29" s="18" t="s">
        <v>35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f t="shared" si="0"/>
        <v>0</v>
      </c>
    </row>
    <row r="30" spans="1:9" x14ac:dyDescent="0.25">
      <c r="A30" s="17">
        <v>1030</v>
      </c>
      <c r="B30" s="18" t="s">
        <v>36</v>
      </c>
      <c r="C30" s="23">
        <v>72688</v>
      </c>
      <c r="D30" s="23">
        <v>0</v>
      </c>
      <c r="E30" s="23">
        <v>0</v>
      </c>
      <c r="F30" s="23">
        <v>0</v>
      </c>
      <c r="G30" s="23">
        <v>0</v>
      </c>
      <c r="H30" s="23">
        <v>20840</v>
      </c>
      <c r="I30" s="23">
        <f t="shared" si="0"/>
        <v>93528</v>
      </c>
    </row>
    <row r="31" spans="1:9" x14ac:dyDescent="0.25">
      <c r="A31" s="17">
        <v>1031</v>
      </c>
      <c r="B31" s="18" t="s">
        <v>37</v>
      </c>
      <c r="C31" s="24">
        <v>10680646</v>
      </c>
      <c r="D31" s="24">
        <v>0</v>
      </c>
      <c r="E31" s="24">
        <v>531057</v>
      </c>
      <c r="F31" s="24">
        <v>0</v>
      </c>
      <c r="G31" s="24">
        <v>0</v>
      </c>
      <c r="H31" s="24">
        <v>290</v>
      </c>
      <c r="I31" s="24">
        <f t="shared" si="0"/>
        <v>11211993</v>
      </c>
    </row>
    <row r="32" spans="1:9" x14ac:dyDescent="0.25">
      <c r="A32" s="17">
        <v>1033</v>
      </c>
      <c r="B32" s="18" t="s">
        <v>38</v>
      </c>
      <c r="C32" s="23">
        <v>46</v>
      </c>
      <c r="D32" s="23">
        <v>0</v>
      </c>
      <c r="E32" s="23">
        <v>0</v>
      </c>
      <c r="F32" s="23">
        <v>0</v>
      </c>
      <c r="G32" s="23">
        <v>0</v>
      </c>
      <c r="H32" s="23">
        <v>290</v>
      </c>
      <c r="I32" s="23">
        <f t="shared" si="0"/>
        <v>336</v>
      </c>
    </row>
    <row r="33" spans="1:9" x14ac:dyDescent="0.25">
      <c r="A33" s="17">
        <v>1034</v>
      </c>
      <c r="B33" s="18" t="s">
        <v>39</v>
      </c>
      <c r="C33" s="24">
        <v>414</v>
      </c>
      <c r="D33" s="24">
        <v>0</v>
      </c>
      <c r="E33" s="24">
        <v>0</v>
      </c>
      <c r="F33" s="24">
        <v>0</v>
      </c>
      <c r="G33" s="24">
        <v>0</v>
      </c>
      <c r="H33" s="24">
        <v>2850</v>
      </c>
      <c r="I33" s="24">
        <f t="shared" si="0"/>
        <v>3264</v>
      </c>
    </row>
    <row r="34" spans="1:9" x14ac:dyDescent="0.25">
      <c r="A34" s="17">
        <v>1037</v>
      </c>
      <c r="B34" s="18" t="s">
        <v>40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f t="shared" si="0"/>
        <v>0</v>
      </c>
    </row>
    <row r="35" spans="1:9" x14ac:dyDescent="0.25">
      <c r="A35" s="17">
        <v>1038</v>
      </c>
      <c r="B35" s="18" t="s">
        <v>41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f t="shared" si="0"/>
        <v>0</v>
      </c>
    </row>
    <row r="36" spans="1:9" x14ac:dyDescent="0.25">
      <c r="A36" s="17">
        <v>1039</v>
      </c>
      <c r="B36" s="18" t="s">
        <v>42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f t="shared" si="0"/>
        <v>0</v>
      </c>
    </row>
    <row r="37" spans="1:9" x14ac:dyDescent="0.25">
      <c r="A37" s="17">
        <v>1040</v>
      </c>
      <c r="B37" s="18" t="s">
        <v>43</v>
      </c>
      <c r="C37" s="24">
        <v>1334</v>
      </c>
      <c r="D37" s="24">
        <v>4485</v>
      </c>
      <c r="E37" s="24">
        <v>1277</v>
      </c>
      <c r="F37" s="24">
        <v>0</v>
      </c>
      <c r="G37" s="24">
        <v>0</v>
      </c>
      <c r="H37" s="24">
        <v>10910</v>
      </c>
      <c r="I37" s="24">
        <f t="shared" si="0"/>
        <v>18006</v>
      </c>
    </row>
    <row r="38" spans="1:9" x14ac:dyDescent="0.25">
      <c r="A38" s="17">
        <v>1042</v>
      </c>
      <c r="B38" s="18" t="s">
        <v>44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f t="shared" si="0"/>
        <v>0</v>
      </c>
    </row>
    <row r="39" spans="1:9" x14ac:dyDescent="0.25">
      <c r="A39" s="17">
        <v>1043</v>
      </c>
      <c r="B39" s="18" t="s">
        <v>45</v>
      </c>
      <c r="C39" s="24">
        <v>538317</v>
      </c>
      <c r="D39" s="24">
        <v>0</v>
      </c>
      <c r="E39" s="24">
        <v>1700</v>
      </c>
      <c r="F39" s="24">
        <v>0</v>
      </c>
      <c r="G39" s="24">
        <v>0</v>
      </c>
      <c r="H39" s="24">
        <v>1160</v>
      </c>
      <c r="I39" s="24">
        <f t="shared" si="0"/>
        <v>541177</v>
      </c>
    </row>
    <row r="40" spans="1:9" x14ac:dyDescent="0.25">
      <c r="A40" s="17">
        <v>1044</v>
      </c>
      <c r="B40" s="18" t="s">
        <v>46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f t="shared" si="0"/>
        <v>0</v>
      </c>
    </row>
    <row r="41" spans="1:9" x14ac:dyDescent="0.25">
      <c r="A41" s="17">
        <v>1046</v>
      </c>
      <c r="B41" s="18" t="s">
        <v>47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f t="shared" si="0"/>
        <v>0</v>
      </c>
    </row>
    <row r="42" spans="1:9" x14ac:dyDescent="0.25">
      <c r="A42" s="17">
        <v>1047</v>
      </c>
      <c r="B42" s="18" t="s">
        <v>48</v>
      </c>
      <c r="C42" s="23">
        <v>889928</v>
      </c>
      <c r="D42" s="23">
        <v>76040</v>
      </c>
      <c r="E42" s="23">
        <v>52728</v>
      </c>
      <c r="F42" s="23">
        <v>0</v>
      </c>
      <c r="G42" s="23">
        <v>0</v>
      </c>
      <c r="H42" s="23">
        <v>19090</v>
      </c>
      <c r="I42" s="23">
        <f t="shared" si="0"/>
        <v>1037786</v>
      </c>
    </row>
    <row r="43" spans="1:9" x14ac:dyDescent="0.25">
      <c r="A43" s="17">
        <v>1048</v>
      </c>
      <c r="B43" s="18" t="s">
        <v>49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0</v>
      </c>
      <c r="I43" s="24">
        <f t="shared" si="0"/>
        <v>0</v>
      </c>
    </row>
    <row r="44" spans="1:9" x14ac:dyDescent="0.25">
      <c r="A44" s="17">
        <v>1050</v>
      </c>
      <c r="B44" s="18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 x14ac:dyDescent="0.25">
      <c r="A45" s="17">
        <v>1052</v>
      </c>
      <c r="B45" s="18" t="s">
        <v>51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f t="shared" si="0"/>
        <v>0</v>
      </c>
    </row>
    <row r="46" spans="1:9" x14ac:dyDescent="0.25">
      <c r="A46" s="17">
        <v>1054</v>
      </c>
      <c r="B46" s="18" t="s">
        <v>52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f t="shared" si="0"/>
        <v>0</v>
      </c>
    </row>
    <row r="47" spans="1:9" x14ac:dyDescent="0.25">
      <c r="A47" s="17">
        <v>1055</v>
      </c>
      <c r="B47" s="18" t="s">
        <v>53</v>
      </c>
      <c r="C47" s="24">
        <v>46</v>
      </c>
      <c r="D47" s="24">
        <v>0</v>
      </c>
      <c r="E47" s="24">
        <v>425</v>
      </c>
      <c r="F47" s="24">
        <v>0</v>
      </c>
      <c r="G47" s="24">
        <v>0</v>
      </c>
      <c r="H47" s="24">
        <v>290</v>
      </c>
      <c r="I47" s="24">
        <f t="shared" si="0"/>
        <v>761</v>
      </c>
    </row>
    <row r="48" spans="1:9" x14ac:dyDescent="0.25">
      <c r="A48" s="17">
        <v>1057</v>
      </c>
      <c r="B48" s="18" t="s">
        <v>54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f t="shared" si="0"/>
        <v>0</v>
      </c>
    </row>
    <row r="49" spans="1:9" x14ac:dyDescent="0.25">
      <c r="A49" s="17">
        <v>1058</v>
      </c>
      <c r="B49" s="18" t="s">
        <v>55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4">
        <f t="shared" si="0"/>
        <v>0</v>
      </c>
    </row>
    <row r="50" spans="1:9" x14ac:dyDescent="0.25">
      <c r="A50" s="17">
        <v>1062</v>
      </c>
      <c r="B50" s="18" t="s">
        <v>56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f t="shared" si="0"/>
        <v>0</v>
      </c>
    </row>
    <row r="51" spans="1:9" x14ac:dyDescent="0.25">
      <c r="A51" s="17">
        <v>1065</v>
      </c>
      <c r="B51" s="18" t="s">
        <v>57</v>
      </c>
      <c r="C51" s="24">
        <v>6670</v>
      </c>
      <c r="D51" s="24">
        <v>96894</v>
      </c>
      <c r="E51" s="24">
        <v>31521</v>
      </c>
      <c r="F51" s="24">
        <v>0</v>
      </c>
      <c r="G51" s="24">
        <v>0</v>
      </c>
      <c r="H51" s="24">
        <v>42051</v>
      </c>
      <c r="I51" s="24">
        <f t="shared" si="0"/>
        <v>177136</v>
      </c>
    </row>
    <row r="52" spans="1:9" x14ac:dyDescent="0.25">
      <c r="A52" s="17">
        <v>1066</v>
      </c>
      <c r="B52" s="18" t="s">
        <v>58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f t="shared" si="0"/>
        <v>0</v>
      </c>
    </row>
    <row r="53" spans="1:9" x14ac:dyDescent="0.25">
      <c r="A53" s="17">
        <v>1067</v>
      </c>
      <c r="B53" s="18" t="s">
        <v>59</v>
      </c>
      <c r="C53" s="24">
        <v>92</v>
      </c>
      <c r="D53" s="24">
        <v>0</v>
      </c>
      <c r="E53" s="24">
        <v>0</v>
      </c>
      <c r="F53" s="24">
        <v>0</v>
      </c>
      <c r="G53" s="24">
        <v>0</v>
      </c>
      <c r="H53" s="24">
        <v>580</v>
      </c>
      <c r="I53" s="24">
        <f t="shared" si="0"/>
        <v>672</v>
      </c>
    </row>
    <row r="54" spans="1:9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 x14ac:dyDescent="0.25">
      <c r="A55" s="17">
        <v>1069</v>
      </c>
      <c r="B55" s="18" t="s">
        <v>61</v>
      </c>
      <c r="C55" s="24">
        <v>513890</v>
      </c>
      <c r="D55" s="24">
        <v>3326</v>
      </c>
      <c r="E55" s="24">
        <v>623</v>
      </c>
      <c r="F55" s="24">
        <v>0</v>
      </c>
      <c r="G55" s="24">
        <v>0</v>
      </c>
      <c r="H55" s="24">
        <v>290</v>
      </c>
      <c r="I55" s="24">
        <f t="shared" si="0"/>
        <v>518129</v>
      </c>
    </row>
    <row r="56" spans="1:9" ht="15" customHeight="1" x14ac:dyDescent="0.25">
      <c r="A56" s="17">
        <v>1070</v>
      </c>
      <c r="B56" s="18" t="s">
        <v>62</v>
      </c>
      <c r="C56" s="23">
        <v>12800322</v>
      </c>
      <c r="D56" s="23">
        <v>7100</v>
      </c>
      <c r="E56" s="23">
        <v>129496</v>
      </c>
      <c r="F56" s="23">
        <v>0</v>
      </c>
      <c r="G56" s="23">
        <v>0</v>
      </c>
      <c r="H56" s="23">
        <v>605190</v>
      </c>
      <c r="I56" s="23">
        <f t="shared" si="0"/>
        <v>13542108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90510765</v>
      </c>
      <c r="D57" s="16">
        <f t="shared" si="1"/>
        <v>1643749</v>
      </c>
      <c r="E57" s="16">
        <f t="shared" si="1"/>
        <v>2409963</v>
      </c>
      <c r="F57" s="16">
        <f t="shared" si="1"/>
        <v>64623988</v>
      </c>
      <c r="G57" s="16">
        <f t="shared" si="1"/>
        <v>0</v>
      </c>
      <c r="H57" s="16">
        <f t="shared" si="1"/>
        <v>1267858</v>
      </c>
      <c r="I57" s="16">
        <f t="shared" si="1"/>
        <v>160456323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A899-331C-42CD-B89D-989B5E02C3A5}">
  <dimension ref="A1:J61"/>
  <sheetViews>
    <sheetView zoomScale="80" zoomScaleNormal="80"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0" width="15.7109375" style="4" customWidth="1"/>
    <col min="11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3</v>
      </c>
      <c r="B4" s="33"/>
      <c r="C4" s="33"/>
      <c r="D4" s="33"/>
      <c r="E4" s="33"/>
      <c r="F4" s="33"/>
      <c r="G4" s="33"/>
      <c r="H4" s="33"/>
      <c r="I4" s="33"/>
    </row>
    <row r="5" spans="1:9" ht="15" customHeight="1" thickBot="1" x14ac:dyDescent="0.3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17740</v>
      </c>
      <c r="I7" s="22">
        <f>SUM(C7:H7)</f>
        <v>17740</v>
      </c>
    </row>
    <row r="8" spans="1:9" x14ac:dyDescent="0.25">
      <c r="A8" s="17">
        <v>1002</v>
      </c>
      <c r="B8" s="18" t="s">
        <v>14</v>
      </c>
      <c r="C8" s="23">
        <v>2804310</v>
      </c>
      <c r="D8" s="23">
        <v>36957</v>
      </c>
      <c r="E8" s="23">
        <v>9281</v>
      </c>
      <c r="F8" s="23">
        <v>0</v>
      </c>
      <c r="G8" s="23">
        <v>0</v>
      </c>
      <c r="H8" s="23">
        <v>18590</v>
      </c>
      <c r="I8" s="23">
        <f t="shared" ref="I8:I56" si="0">SUM(C8:H8)</f>
        <v>2869138</v>
      </c>
    </row>
    <row r="9" spans="1:9" x14ac:dyDescent="0.25">
      <c r="A9" s="17">
        <v>1005</v>
      </c>
      <c r="B9" s="18" t="s">
        <v>15</v>
      </c>
      <c r="C9" s="24">
        <v>1380</v>
      </c>
      <c r="D9" s="24">
        <v>0</v>
      </c>
      <c r="E9" s="24">
        <v>14800</v>
      </c>
      <c r="F9" s="24">
        <v>0</v>
      </c>
      <c r="G9" s="24">
        <v>0</v>
      </c>
      <c r="H9" s="24">
        <v>8700</v>
      </c>
      <c r="I9" s="24">
        <f t="shared" si="0"/>
        <v>24880</v>
      </c>
    </row>
    <row r="10" spans="1:9" x14ac:dyDescent="0.25">
      <c r="A10" s="17">
        <v>1006</v>
      </c>
      <c r="B10" s="18" t="s">
        <v>16</v>
      </c>
      <c r="C10" s="23">
        <v>13661</v>
      </c>
      <c r="D10" s="23">
        <v>0</v>
      </c>
      <c r="E10" s="23">
        <v>2353</v>
      </c>
      <c r="F10" s="23">
        <v>0</v>
      </c>
      <c r="G10" s="23">
        <v>0</v>
      </c>
      <c r="H10" s="23">
        <v>2578</v>
      </c>
      <c r="I10" s="23">
        <f t="shared" si="0"/>
        <v>18592</v>
      </c>
    </row>
    <row r="11" spans="1:9" x14ac:dyDescent="0.25">
      <c r="A11" s="17">
        <v>1007</v>
      </c>
      <c r="B11" s="18" t="s">
        <v>17</v>
      </c>
      <c r="C11" s="24">
        <v>198016410</v>
      </c>
      <c r="D11" s="24">
        <v>7262923</v>
      </c>
      <c r="E11" s="24">
        <v>4501772</v>
      </c>
      <c r="F11" s="24">
        <v>308586197</v>
      </c>
      <c r="G11" s="24">
        <v>0</v>
      </c>
      <c r="H11" s="24">
        <v>2150027</v>
      </c>
      <c r="I11" s="24">
        <f t="shared" si="0"/>
        <v>520517329</v>
      </c>
    </row>
    <row r="12" spans="1:9" x14ac:dyDescent="0.25">
      <c r="A12" s="17">
        <v>1008</v>
      </c>
      <c r="B12" s="18" t="s">
        <v>18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f t="shared" si="0"/>
        <v>0</v>
      </c>
    </row>
    <row r="13" spans="1:9" x14ac:dyDescent="0.25">
      <c r="A13" s="17">
        <v>1010</v>
      </c>
      <c r="B13" s="18" t="s">
        <v>19</v>
      </c>
      <c r="C13" s="24">
        <v>5564362</v>
      </c>
      <c r="D13" s="24">
        <v>1689413</v>
      </c>
      <c r="E13" s="24">
        <v>329138</v>
      </c>
      <c r="F13" s="24">
        <v>584097</v>
      </c>
      <c r="G13" s="24">
        <v>0</v>
      </c>
      <c r="H13" s="24">
        <v>30266</v>
      </c>
      <c r="I13" s="24">
        <f t="shared" si="0"/>
        <v>8197276</v>
      </c>
    </row>
    <row r="14" spans="1:9" x14ac:dyDescent="0.25">
      <c r="A14" s="17">
        <v>1011</v>
      </c>
      <c r="B14" s="18" t="s">
        <v>20</v>
      </c>
      <c r="C14" s="23">
        <v>30097390</v>
      </c>
      <c r="D14" s="23">
        <v>11508673</v>
      </c>
      <c r="E14" s="23">
        <v>1788279</v>
      </c>
      <c r="F14" s="23">
        <v>0</v>
      </c>
      <c r="G14" s="23">
        <v>0</v>
      </c>
      <c r="H14" s="23">
        <v>249273</v>
      </c>
      <c r="I14" s="23">
        <f t="shared" si="0"/>
        <v>43643615</v>
      </c>
    </row>
    <row r="15" spans="1:9" x14ac:dyDescent="0.25">
      <c r="A15" s="17">
        <v>1012</v>
      </c>
      <c r="B15" s="18" t="s">
        <v>21</v>
      </c>
      <c r="C15" s="24">
        <v>1794</v>
      </c>
      <c r="D15" s="24">
        <v>0</v>
      </c>
      <c r="E15" s="24">
        <v>14910</v>
      </c>
      <c r="F15" s="24">
        <v>0</v>
      </c>
      <c r="G15" s="24">
        <v>0</v>
      </c>
      <c r="H15" s="24">
        <v>14227</v>
      </c>
      <c r="I15" s="24">
        <f t="shared" si="0"/>
        <v>30931</v>
      </c>
    </row>
    <row r="16" spans="1:9" x14ac:dyDescent="0.25">
      <c r="A16" s="17">
        <v>1013</v>
      </c>
      <c r="B16" s="18" t="s">
        <v>22</v>
      </c>
      <c r="C16" s="23">
        <v>407819793</v>
      </c>
      <c r="D16" s="23">
        <v>162530713</v>
      </c>
      <c r="E16" s="23">
        <v>18390754</v>
      </c>
      <c r="F16" s="23">
        <v>301115</v>
      </c>
      <c r="G16" s="23">
        <v>0</v>
      </c>
      <c r="H16" s="23">
        <v>5878106</v>
      </c>
      <c r="I16" s="23">
        <f t="shared" si="0"/>
        <v>594920481</v>
      </c>
    </row>
    <row r="17" spans="1:9" x14ac:dyDescent="0.25">
      <c r="A17" s="17">
        <v>1014</v>
      </c>
      <c r="B17" s="18" t="s">
        <v>23</v>
      </c>
      <c r="C17" s="24">
        <v>2584</v>
      </c>
      <c r="D17" s="24">
        <v>0</v>
      </c>
      <c r="E17" s="24">
        <v>0</v>
      </c>
      <c r="F17" s="24">
        <v>3384</v>
      </c>
      <c r="G17" s="24">
        <v>0</v>
      </c>
      <c r="H17" s="24">
        <v>27828</v>
      </c>
      <c r="I17" s="24">
        <f t="shared" si="0"/>
        <v>33796</v>
      </c>
    </row>
    <row r="18" spans="1:9" x14ac:dyDescent="0.25">
      <c r="A18" s="17">
        <v>1016</v>
      </c>
      <c r="B18" s="18" t="s">
        <v>24</v>
      </c>
      <c r="C18" s="23">
        <v>576876314</v>
      </c>
      <c r="D18" s="23">
        <v>184772833</v>
      </c>
      <c r="E18" s="23">
        <v>28922591</v>
      </c>
      <c r="F18" s="23">
        <v>2372195</v>
      </c>
      <c r="G18" s="23">
        <v>0</v>
      </c>
      <c r="H18" s="23">
        <v>12235986</v>
      </c>
      <c r="I18" s="23">
        <f t="shared" si="0"/>
        <v>805179919</v>
      </c>
    </row>
    <row r="19" spans="1:9" x14ac:dyDescent="0.25">
      <c r="A19" s="17">
        <v>1017</v>
      </c>
      <c r="B19" s="18" t="s">
        <v>25</v>
      </c>
      <c r="C19" s="24">
        <v>68960438</v>
      </c>
      <c r="D19" s="24">
        <v>4534868</v>
      </c>
      <c r="E19" s="24">
        <v>2494121</v>
      </c>
      <c r="F19" s="24">
        <v>250829</v>
      </c>
      <c r="G19" s="24">
        <v>0</v>
      </c>
      <c r="H19" s="24">
        <v>816240</v>
      </c>
      <c r="I19" s="24">
        <f t="shared" si="0"/>
        <v>77056496</v>
      </c>
    </row>
    <row r="20" spans="1:9" x14ac:dyDescent="0.25">
      <c r="A20" s="17">
        <v>1018</v>
      </c>
      <c r="B20" s="18" t="s">
        <v>26</v>
      </c>
      <c r="C20" s="23">
        <v>5864725</v>
      </c>
      <c r="D20" s="23">
        <v>2142405</v>
      </c>
      <c r="E20" s="23">
        <v>608895</v>
      </c>
      <c r="F20" s="23">
        <v>0</v>
      </c>
      <c r="G20" s="23">
        <v>0</v>
      </c>
      <c r="H20" s="23">
        <v>33120</v>
      </c>
      <c r="I20" s="23">
        <f t="shared" si="0"/>
        <v>8649145</v>
      </c>
    </row>
    <row r="21" spans="1:9" x14ac:dyDescent="0.25">
      <c r="A21" s="17">
        <v>1019</v>
      </c>
      <c r="B21" s="18" t="s">
        <v>27</v>
      </c>
      <c r="C21" s="24">
        <v>37473030</v>
      </c>
      <c r="D21" s="24">
        <v>3745085</v>
      </c>
      <c r="E21" s="24">
        <v>526083</v>
      </c>
      <c r="F21" s="24">
        <v>53827980</v>
      </c>
      <c r="G21" s="24">
        <v>0</v>
      </c>
      <c r="H21" s="24">
        <v>413678</v>
      </c>
      <c r="I21" s="24">
        <f t="shared" si="0"/>
        <v>95985856</v>
      </c>
    </row>
    <row r="22" spans="1:9" x14ac:dyDescent="0.25">
      <c r="A22" s="17">
        <v>1020</v>
      </c>
      <c r="B22" s="18" t="s">
        <v>28</v>
      </c>
      <c r="C22" s="23">
        <v>31030892</v>
      </c>
      <c r="D22" s="23">
        <v>9542887</v>
      </c>
      <c r="E22" s="23">
        <v>1213089</v>
      </c>
      <c r="F22" s="23">
        <v>19104064</v>
      </c>
      <c r="G22" s="23">
        <v>0</v>
      </c>
      <c r="H22" s="23">
        <v>400798</v>
      </c>
      <c r="I22" s="23">
        <f t="shared" si="0"/>
        <v>61291730</v>
      </c>
    </row>
    <row r="23" spans="1:9" x14ac:dyDescent="0.25">
      <c r="A23" s="17">
        <v>1022</v>
      </c>
      <c r="B23" s="18" t="s">
        <v>29</v>
      </c>
      <c r="C23" s="24">
        <v>710641</v>
      </c>
      <c r="D23" s="24">
        <v>2028</v>
      </c>
      <c r="E23" s="24">
        <v>16534</v>
      </c>
      <c r="F23" s="24">
        <v>0</v>
      </c>
      <c r="G23" s="24">
        <v>0</v>
      </c>
      <c r="H23" s="24">
        <v>3770</v>
      </c>
      <c r="I23" s="24">
        <f t="shared" si="0"/>
        <v>732973</v>
      </c>
    </row>
    <row r="24" spans="1:9" x14ac:dyDescent="0.25">
      <c r="A24" s="17">
        <v>1023</v>
      </c>
      <c r="B24" s="18" t="s">
        <v>30</v>
      </c>
      <c r="C24" s="23">
        <v>22453292</v>
      </c>
      <c r="D24" s="23">
        <v>4604611</v>
      </c>
      <c r="E24" s="23">
        <v>703018</v>
      </c>
      <c r="F24" s="23">
        <v>165797</v>
      </c>
      <c r="G24" s="23">
        <v>0</v>
      </c>
      <c r="H24" s="23">
        <v>414100</v>
      </c>
      <c r="I24" s="23">
        <f t="shared" si="0"/>
        <v>28340818</v>
      </c>
    </row>
    <row r="25" spans="1:9" x14ac:dyDescent="0.25">
      <c r="A25" s="17">
        <v>1024</v>
      </c>
      <c r="B25" s="18" t="s">
        <v>31</v>
      </c>
      <c r="C25" s="24">
        <v>559550282</v>
      </c>
      <c r="D25" s="24">
        <v>46489793</v>
      </c>
      <c r="E25" s="24">
        <v>11142299</v>
      </c>
      <c r="F25" s="24">
        <v>179929689</v>
      </c>
      <c r="G25" s="24">
        <v>9162</v>
      </c>
      <c r="H25" s="24">
        <v>3612955</v>
      </c>
      <c r="I25" s="24">
        <f t="shared" si="0"/>
        <v>800734180</v>
      </c>
    </row>
    <row r="26" spans="1:9" x14ac:dyDescent="0.25">
      <c r="A26" s="17">
        <v>1025</v>
      </c>
      <c r="B26" s="18" t="s">
        <v>32</v>
      </c>
      <c r="C26" s="23">
        <v>574778</v>
      </c>
      <c r="D26" s="23">
        <v>99433</v>
      </c>
      <c r="E26" s="23">
        <v>36736</v>
      </c>
      <c r="F26" s="23">
        <v>0</v>
      </c>
      <c r="G26" s="23">
        <v>0</v>
      </c>
      <c r="H26" s="23">
        <v>78324</v>
      </c>
      <c r="I26" s="23">
        <f t="shared" si="0"/>
        <v>789271</v>
      </c>
    </row>
    <row r="27" spans="1:9" x14ac:dyDescent="0.25">
      <c r="A27" s="17">
        <v>1026</v>
      </c>
      <c r="B27" s="18" t="s">
        <v>33</v>
      </c>
      <c r="C27" s="24">
        <v>248822</v>
      </c>
      <c r="D27" s="24">
        <v>0</v>
      </c>
      <c r="E27" s="24">
        <v>0</v>
      </c>
      <c r="F27" s="24">
        <v>0</v>
      </c>
      <c r="G27" s="24">
        <v>0</v>
      </c>
      <c r="H27" s="24">
        <v>29570</v>
      </c>
      <c r="I27" s="24">
        <f t="shared" si="0"/>
        <v>278392</v>
      </c>
    </row>
    <row r="28" spans="1:9" x14ac:dyDescent="0.25">
      <c r="A28" s="17">
        <v>1027</v>
      </c>
      <c r="B28" s="18" t="s">
        <v>34</v>
      </c>
      <c r="C28" s="23">
        <v>62706476</v>
      </c>
      <c r="D28" s="23">
        <v>1291329</v>
      </c>
      <c r="E28" s="23">
        <v>362826</v>
      </c>
      <c r="F28" s="23">
        <v>659951</v>
      </c>
      <c r="G28" s="23">
        <v>2500</v>
      </c>
      <c r="H28" s="23">
        <v>336654</v>
      </c>
      <c r="I28" s="23">
        <f t="shared" si="0"/>
        <v>65359736</v>
      </c>
    </row>
    <row r="29" spans="1:9" x14ac:dyDescent="0.25">
      <c r="A29" s="17">
        <v>1028</v>
      </c>
      <c r="B29" s="18" t="s">
        <v>35</v>
      </c>
      <c r="C29" s="24">
        <v>14424017</v>
      </c>
      <c r="D29" s="24">
        <v>143574</v>
      </c>
      <c r="E29" s="24">
        <v>112980</v>
      </c>
      <c r="F29" s="24">
        <v>16167104</v>
      </c>
      <c r="G29" s="24">
        <v>0</v>
      </c>
      <c r="H29" s="24">
        <v>60907</v>
      </c>
      <c r="I29" s="24">
        <f t="shared" si="0"/>
        <v>30908582</v>
      </c>
    </row>
    <row r="30" spans="1:9" x14ac:dyDescent="0.25">
      <c r="A30" s="17">
        <v>1030</v>
      </c>
      <c r="B30" s="18" t="s">
        <v>36</v>
      </c>
      <c r="C30" s="23">
        <v>34647703</v>
      </c>
      <c r="D30" s="23">
        <v>6854534</v>
      </c>
      <c r="E30" s="23">
        <v>1004070</v>
      </c>
      <c r="F30" s="23">
        <v>932171</v>
      </c>
      <c r="G30" s="23">
        <v>0</v>
      </c>
      <c r="H30" s="23">
        <v>1367858</v>
      </c>
      <c r="I30" s="23">
        <f t="shared" si="0"/>
        <v>44806336</v>
      </c>
    </row>
    <row r="31" spans="1:9" x14ac:dyDescent="0.25">
      <c r="A31" s="17">
        <v>1031</v>
      </c>
      <c r="B31" s="18" t="s">
        <v>37</v>
      </c>
      <c r="C31" s="24">
        <v>107648930</v>
      </c>
      <c r="D31" s="24">
        <v>3919</v>
      </c>
      <c r="E31" s="24">
        <v>5412381</v>
      </c>
      <c r="F31" s="24">
        <v>0</v>
      </c>
      <c r="G31" s="24">
        <v>0</v>
      </c>
      <c r="H31" s="24">
        <v>11640</v>
      </c>
      <c r="I31" s="24">
        <f t="shared" si="0"/>
        <v>113076870</v>
      </c>
    </row>
    <row r="32" spans="1:9" x14ac:dyDescent="0.25">
      <c r="A32" s="17">
        <v>1033</v>
      </c>
      <c r="B32" s="18" t="s">
        <v>38</v>
      </c>
      <c r="C32" s="23">
        <v>1177429</v>
      </c>
      <c r="D32" s="23">
        <v>176418</v>
      </c>
      <c r="E32" s="23">
        <v>52773</v>
      </c>
      <c r="F32" s="23">
        <v>0</v>
      </c>
      <c r="G32" s="23">
        <v>0</v>
      </c>
      <c r="H32" s="23">
        <v>39120</v>
      </c>
      <c r="I32" s="23">
        <f t="shared" si="0"/>
        <v>1445740</v>
      </c>
    </row>
    <row r="33" spans="1:9" x14ac:dyDescent="0.25">
      <c r="A33" s="17">
        <v>1034</v>
      </c>
      <c r="B33" s="18" t="s">
        <v>39</v>
      </c>
      <c r="C33" s="24">
        <v>552712</v>
      </c>
      <c r="D33" s="24">
        <v>2101</v>
      </c>
      <c r="E33" s="24">
        <v>2125</v>
      </c>
      <c r="F33" s="24">
        <v>0</v>
      </c>
      <c r="G33" s="24">
        <v>0</v>
      </c>
      <c r="H33" s="24">
        <v>46020</v>
      </c>
      <c r="I33" s="24">
        <f t="shared" si="0"/>
        <v>602958</v>
      </c>
    </row>
    <row r="34" spans="1:9" x14ac:dyDescent="0.25">
      <c r="A34" s="17">
        <v>1037</v>
      </c>
      <c r="B34" s="18" t="s">
        <v>40</v>
      </c>
      <c r="C34" s="23">
        <v>6768870</v>
      </c>
      <c r="D34" s="23">
        <v>754566</v>
      </c>
      <c r="E34" s="23">
        <v>184891</v>
      </c>
      <c r="F34" s="23">
        <v>232469</v>
      </c>
      <c r="G34" s="23">
        <v>0</v>
      </c>
      <c r="H34" s="23">
        <v>187698</v>
      </c>
      <c r="I34" s="23">
        <f t="shared" si="0"/>
        <v>8128494</v>
      </c>
    </row>
    <row r="35" spans="1:9" x14ac:dyDescent="0.25">
      <c r="A35" s="17">
        <v>1038</v>
      </c>
      <c r="B35" s="18" t="s">
        <v>41</v>
      </c>
      <c r="C35" s="24">
        <v>1153296</v>
      </c>
      <c r="D35" s="24">
        <v>0</v>
      </c>
      <c r="E35" s="24">
        <v>2133</v>
      </c>
      <c r="F35" s="24">
        <v>0</v>
      </c>
      <c r="G35" s="24">
        <v>0</v>
      </c>
      <c r="H35" s="24">
        <v>20540</v>
      </c>
      <c r="I35" s="24">
        <f t="shared" si="0"/>
        <v>1175969</v>
      </c>
    </row>
    <row r="36" spans="1:9" x14ac:dyDescent="0.25">
      <c r="A36" s="17">
        <v>1039</v>
      </c>
      <c r="B36" s="18" t="s">
        <v>42</v>
      </c>
      <c r="C36" s="23">
        <v>338533</v>
      </c>
      <c r="D36" s="23">
        <v>4501114</v>
      </c>
      <c r="E36" s="23">
        <v>25044</v>
      </c>
      <c r="F36" s="23">
        <v>0</v>
      </c>
      <c r="G36" s="23">
        <v>0</v>
      </c>
      <c r="H36" s="23">
        <v>52220</v>
      </c>
      <c r="I36" s="23">
        <f t="shared" si="0"/>
        <v>4916911</v>
      </c>
    </row>
    <row r="37" spans="1:9" x14ac:dyDescent="0.25">
      <c r="A37" s="17">
        <v>1040</v>
      </c>
      <c r="B37" s="18" t="s">
        <v>43</v>
      </c>
      <c r="C37" s="24">
        <v>94233668</v>
      </c>
      <c r="D37" s="24">
        <v>3733710</v>
      </c>
      <c r="E37" s="24">
        <v>3866529</v>
      </c>
      <c r="F37" s="24">
        <v>296793</v>
      </c>
      <c r="G37" s="24">
        <v>2500</v>
      </c>
      <c r="H37" s="24">
        <v>1001858</v>
      </c>
      <c r="I37" s="24">
        <f t="shared" si="0"/>
        <v>103135058</v>
      </c>
    </row>
    <row r="38" spans="1:9" x14ac:dyDescent="0.25">
      <c r="A38" s="17">
        <v>1042</v>
      </c>
      <c r="B38" s="18" t="s">
        <v>44</v>
      </c>
      <c r="C38" s="23">
        <v>13168607</v>
      </c>
      <c r="D38" s="23">
        <v>160683</v>
      </c>
      <c r="E38" s="23">
        <v>231008</v>
      </c>
      <c r="F38" s="23">
        <v>20034552</v>
      </c>
      <c r="G38" s="23">
        <v>0</v>
      </c>
      <c r="H38" s="23">
        <v>6004</v>
      </c>
      <c r="I38" s="23">
        <f t="shared" si="0"/>
        <v>33600854</v>
      </c>
    </row>
    <row r="39" spans="1:9" x14ac:dyDescent="0.25">
      <c r="A39" s="17">
        <v>1043</v>
      </c>
      <c r="B39" s="18" t="s">
        <v>45</v>
      </c>
      <c r="C39" s="24">
        <v>438022048</v>
      </c>
      <c r="D39" s="24">
        <v>43146149</v>
      </c>
      <c r="E39" s="24">
        <v>12699419</v>
      </c>
      <c r="F39" s="24">
        <v>190400178</v>
      </c>
      <c r="G39" s="24">
        <v>0</v>
      </c>
      <c r="H39" s="24">
        <v>1473360</v>
      </c>
      <c r="I39" s="24">
        <f t="shared" si="0"/>
        <v>685741154</v>
      </c>
    </row>
    <row r="40" spans="1:9" x14ac:dyDescent="0.25">
      <c r="A40" s="17">
        <v>1044</v>
      </c>
      <c r="B40" s="18" t="s">
        <v>46</v>
      </c>
      <c r="C40" s="23">
        <v>2654810</v>
      </c>
      <c r="D40" s="23">
        <v>147228</v>
      </c>
      <c r="E40" s="23">
        <v>136691</v>
      </c>
      <c r="F40" s="23">
        <v>0</v>
      </c>
      <c r="G40" s="23">
        <v>0</v>
      </c>
      <c r="H40" s="23">
        <v>119092</v>
      </c>
      <c r="I40" s="23">
        <f t="shared" si="0"/>
        <v>3057821</v>
      </c>
    </row>
    <row r="41" spans="1:9" x14ac:dyDescent="0.25">
      <c r="A41" s="17">
        <v>1046</v>
      </c>
      <c r="B41" s="18" t="s">
        <v>47</v>
      </c>
      <c r="C41" s="24">
        <v>52587795</v>
      </c>
      <c r="D41" s="24">
        <v>0</v>
      </c>
      <c r="E41" s="24">
        <v>39892</v>
      </c>
      <c r="F41" s="24">
        <v>0</v>
      </c>
      <c r="G41" s="24">
        <v>0</v>
      </c>
      <c r="H41" s="24">
        <v>901710</v>
      </c>
      <c r="I41" s="24">
        <f t="shared" si="0"/>
        <v>53529397</v>
      </c>
    </row>
    <row r="42" spans="1:9" x14ac:dyDescent="0.25">
      <c r="A42" s="17">
        <v>1047</v>
      </c>
      <c r="B42" s="18" t="s">
        <v>48</v>
      </c>
      <c r="C42" s="23">
        <v>153453595</v>
      </c>
      <c r="D42" s="23">
        <v>26205654</v>
      </c>
      <c r="E42" s="23">
        <v>7832817</v>
      </c>
      <c r="F42" s="23">
        <v>123328</v>
      </c>
      <c r="G42" s="23">
        <v>37500</v>
      </c>
      <c r="H42" s="23">
        <v>1260753</v>
      </c>
      <c r="I42" s="23">
        <f t="shared" si="0"/>
        <v>188913647</v>
      </c>
    </row>
    <row r="43" spans="1:9" x14ac:dyDescent="0.25">
      <c r="A43" s="17">
        <v>1048</v>
      </c>
      <c r="B43" s="18" t="s">
        <v>49</v>
      </c>
      <c r="C43" s="24">
        <v>32285035</v>
      </c>
      <c r="D43" s="24">
        <v>5438544</v>
      </c>
      <c r="E43" s="24">
        <v>1556738</v>
      </c>
      <c r="F43" s="24">
        <v>120423</v>
      </c>
      <c r="G43" s="24">
        <v>0</v>
      </c>
      <c r="H43" s="24">
        <v>1053712</v>
      </c>
      <c r="I43" s="24">
        <f t="shared" si="0"/>
        <v>40454452</v>
      </c>
    </row>
    <row r="44" spans="1:9" x14ac:dyDescent="0.25">
      <c r="A44" s="17">
        <v>1050</v>
      </c>
      <c r="B44" s="18" t="s">
        <v>50</v>
      </c>
      <c r="C44" s="23">
        <v>11486</v>
      </c>
      <c r="D44" s="23">
        <v>0</v>
      </c>
      <c r="E44" s="23">
        <v>425</v>
      </c>
      <c r="F44" s="23">
        <v>0</v>
      </c>
      <c r="G44" s="23">
        <v>0</v>
      </c>
      <c r="H44" s="23">
        <v>580</v>
      </c>
      <c r="I44" s="23">
        <f t="shared" si="0"/>
        <v>12491</v>
      </c>
    </row>
    <row r="45" spans="1:9" x14ac:dyDescent="0.25">
      <c r="A45" s="17">
        <v>1052</v>
      </c>
      <c r="B45" s="18" t="s">
        <v>51</v>
      </c>
      <c r="C45" s="24">
        <v>20069400</v>
      </c>
      <c r="D45" s="24">
        <v>1951797</v>
      </c>
      <c r="E45" s="24">
        <v>1996029</v>
      </c>
      <c r="F45" s="24">
        <v>0</v>
      </c>
      <c r="G45" s="24">
        <v>0</v>
      </c>
      <c r="H45" s="24">
        <v>378267</v>
      </c>
      <c r="I45" s="24">
        <f t="shared" si="0"/>
        <v>24395493</v>
      </c>
    </row>
    <row r="46" spans="1:9" x14ac:dyDescent="0.25">
      <c r="A46" s="17">
        <v>1054</v>
      </c>
      <c r="B46" s="18" t="s">
        <v>52</v>
      </c>
      <c r="C46" s="23">
        <v>16909188</v>
      </c>
      <c r="D46" s="23">
        <v>1790732</v>
      </c>
      <c r="E46" s="23">
        <v>908383</v>
      </c>
      <c r="F46" s="23">
        <v>0</v>
      </c>
      <c r="G46" s="23">
        <v>12503</v>
      </c>
      <c r="H46" s="23">
        <v>602746</v>
      </c>
      <c r="I46" s="23">
        <f t="shared" si="0"/>
        <v>20223552</v>
      </c>
    </row>
    <row r="47" spans="1:9" x14ac:dyDescent="0.25">
      <c r="A47" s="17">
        <v>1055</v>
      </c>
      <c r="B47" s="18" t="s">
        <v>53</v>
      </c>
      <c r="C47" s="24">
        <v>59615790</v>
      </c>
      <c r="D47" s="24">
        <v>1000012</v>
      </c>
      <c r="E47" s="24">
        <v>2657197</v>
      </c>
      <c r="F47" s="24">
        <v>44</v>
      </c>
      <c r="G47" s="24">
        <v>0</v>
      </c>
      <c r="H47" s="24">
        <v>426218</v>
      </c>
      <c r="I47" s="24">
        <f t="shared" si="0"/>
        <v>63699261</v>
      </c>
    </row>
    <row r="48" spans="1:9" x14ac:dyDescent="0.25">
      <c r="A48" s="17">
        <v>1057</v>
      </c>
      <c r="B48" s="18" t="s">
        <v>54</v>
      </c>
      <c r="C48" s="23">
        <v>3652442</v>
      </c>
      <c r="D48" s="23">
        <v>50434</v>
      </c>
      <c r="E48" s="23">
        <v>45558</v>
      </c>
      <c r="F48" s="23">
        <v>0</v>
      </c>
      <c r="G48" s="23">
        <v>0</v>
      </c>
      <c r="H48" s="23">
        <v>469831</v>
      </c>
      <c r="I48" s="23">
        <f t="shared" si="0"/>
        <v>4218265</v>
      </c>
    </row>
    <row r="49" spans="1:10" x14ac:dyDescent="0.25">
      <c r="A49" s="17">
        <v>1058</v>
      </c>
      <c r="B49" s="18" t="s">
        <v>55</v>
      </c>
      <c r="C49" s="24">
        <v>20659745</v>
      </c>
      <c r="D49" s="24">
        <v>622691</v>
      </c>
      <c r="E49" s="24">
        <v>295889</v>
      </c>
      <c r="F49" s="24">
        <v>0</v>
      </c>
      <c r="G49" s="24">
        <v>0</v>
      </c>
      <c r="H49" s="24">
        <v>967077</v>
      </c>
      <c r="I49" s="24">
        <f t="shared" si="0"/>
        <v>22545402</v>
      </c>
    </row>
    <row r="50" spans="1:10" x14ac:dyDescent="0.25">
      <c r="A50" s="17">
        <v>1062</v>
      </c>
      <c r="B50" s="18" t="s">
        <v>56</v>
      </c>
      <c r="C50" s="23">
        <v>50127284</v>
      </c>
      <c r="D50" s="23">
        <v>2790386</v>
      </c>
      <c r="E50" s="23">
        <v>2164739</v>
      </c>
      <c r="F50" s="23">
        <v>160181</v>
      </c>
      <c r="G50" s="23">
        <v>0</v>
      </c>
      <c r="H50" s="23">
        <v>865645</v>
      </c>
      <c r="I50" s="23">
        <f t="shared" si="0"/>
        <v>56108235</v>
      </c>
    </row>
    <row r="51" spans="1:10" x14ac:dyDescent="0.25">
      <c r="A51" s="17">
        <v>1065</v>
      </c>
      <c r="B51" s="18" t="s">
        <v>57</v>
      </c>
      <c r="C51" s="24">
        <v>138980191</v>
      </c>
      <c r="D51" s="24">
        <v>7856202</v>
      </c>
      <c r="E51" s="24">
        <v>1600575</v>
      </c>
      <c r="F51" s="24">
        <v>63079</v>
      </c>
      <c r="G51" s="24">
        <v>0</v>
      </c>
      <c r="H51" s="24">
        <v>633042</v>
      </c>
      <c r="I51" s="24">
        <f t="shared" si="0"/>
        <v>149133089</v>
      </c>
    </row>
    <row r="52" spans="1:10" x14ac:dyDescent="0.25">
      <c r="A52" s="17">
        <v>1066</v>
      </c>
      <c r="B52" s="18" t="s">
        <v>58</v>
      </c>
      <c r="C52" s="23">
        <v>155252863</v>
      </c>
      <c r="D52" s="23">
        <v>6874706</v>
      </c>
      <c r="E52" s="23">
        <v>2874622</v>
      </c>
      <c r="F52" s="23">
        <v>1556031</v>
      </c>
      <c r="G52" s="23">
        <v>0</v>
      </c>
      <c r="H52" s="23">
        <v>1254687</v>
      </c>
      <c r="I52" s="23">
        <f t="shared" si="0"/>
        <v>167812909</v>
      </c>
    </row>
    <row r="53" spans="1:10" x14ac:dyDescent="0.25">
      <c r="A53" s="17">
        <v>1067</v>
      </c>
      <c r="B53" s="18" t="s">
        <v>59</v>
      </c>
      <c r="C53" s="24">
        <v>989042</v>
      </c>
      <c r="D53" s="24">
        <v>0</v>
      </c>
      <c r="E53" s="24">
        <v>1498</v>
      </c>
      <c r="F53" s="24">
        <v>1306380</v>
      </c>
      <c r="G53" s="24">
        <v>0</v>
      </c>
      <c r="H53" s="24">
        <v>25990</v>
      </c>
      <c r="I53" s="24">
        <f t="shared" si="0"/>
        <v>2322910</v>
      </c>
    </row>
    <row r="54" spans="1:10" x14ac:dyDescent="0.25">
      <c r="A54" s="17">
        <v>1068</v>
      </c>
      <c r="B54" s="18" t="s">
        <v>60</v>
      </c>
      <c r="C54" s="23">
        <v>92</v>
      </c>
      <c r="D54" s="23">
        <v>0</v>
      </c>
      <c r="E54" s="23">
        <v>837</v>
      </c>
      <c r="F54" s="23">
        <v>0</v>
      </c>
      <c r="G54" s="23">
        <v>0</v>
      </c>
      <c r="H54" s="23">
        <v>8944</v>
      </c>
      <c r="I54" s="23">
        <f t="shared" si="0"/>
        <v>9873</v>
      </c>
    </row>
    <row r="55" spans="1:10" x14ac:dyDescent="0.25">
      <c r="A55" s="17">
        <v>1069</v>
      </c>
      <c r="B55" s="18" t="s">
        <v>61</v>
      </c>
      <c r="C55" s="24">
        <v>1431149</v>
      </c>
      <c r="D55" s="24">
        <v>265895</v>
      </c>
      <c r="E55" s="24">
        <v>55313</v>
      </c>
      <c r="F55" s="24">
        <v>0</v>
      </c>
      <c r="G55" s="24">
        <v>0</v>
      </c>
      <c r="H55" s="24">
        <v>38431</v>
      </c>
      <c r="I55" s="24">
        <f t="shared" si="0"/>
        <v>1790788</v>
      </c>
    </row>
    <row r="56" spans="1:10" ht="15" customHeight="1" x14ac:dyDescent="0.25">
      <c r="A56" s="17">
        <v>1070</v>
      </c>
      <c r="B56" s="18" t="s">
        <v>62</v>
      </c>
      <c r="C56" s="23">
        <v>188974229</v>
      </c>
      <c r="D56" s="23">
        <v>18476827</v>
      </c>
      <c r="E56" s="23">
        <v>8414065</v>
      </c>
      <c r="F56" s="23">
        <v>1634325</v>
      </c>
      <c r="G56" s="23">
        <v>0</v>
      </c>
      <c r="H56" s="23">
        <v>4323835</v>
      </c>
      <c r="I56" s="23">
        <f t="shared" si="0"/>
        <v>221823281</v>
      </c>
    </row>
    <row r="57" spans="1:10" x14ac:dyDescent="0.25">
      <c r="A57" s="13" t="s">
        <v>64</v>
      </c>
      <c r="B57" s="20" t="s">
        <v>63</v>
      </c>
      <c r="C57" s="16">
        <f t="shared" ref="C57:I57" si="1">SUM(C7:C56)</f>
        <v>3620561323</v>
      </c>
      <c r="D57" s="16">
        <f t="shared" si="1"/>
        <v>573201827</v>
      </c>
      <c r="E57" s="16">
        <f t="shared" si="1"/>
        <v>125252100</v>
      </c>
      <c r="F57" s="16">
        <f t="shared" si="1"/>
        <v>798812356</v>
      </c>
      <c r="G57" s="16">
        <f t="shared" si="1"/>
        <v>64165</v>
      </c>
      <c r="H57" s="16">
        <f t="shared" si="1"/>
        <v>44370315</v>
      </c>
      <c r="I57" s="16">
        <f t="shared" si="1"/>
        <v>5162262086</v>
      </c>
      <c r="J57" s="9"/>
    </row>
    <row r="59" spans="1:10" x14ac:dyDescent="0.25">
      <c r="B59" s="12"/>
    </row>
    <row r="60" spans="1:10" x14ac:dyDescent="0.25">
      <c r="B60" s="12"/>
    </row>
    <row r="61" spans="1:10" x14ac:dyDescent="0.25">
      <c r="B61" s="12"/>
    </row>
  </sheetData>
  <mergeCells count="1">
    <mergeCell ref="A4:I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1C47-D129-4FA7-BAF7-70AF31F37F9B}">
  <dimension ref="A1:I57"/>
  <sheetViews>
    <sheetView topLeftCell="A29"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3</v>
      </c>
      <c r="B4" s="33"/>
      <c r="C4" s="33"/>
      <c r="D4" s="33"/>
      <c r="E4" s="33"/>
      <c r="F4" s="33"/>
      <c r="G4" s="33"/>
      <c r="H4" s="33"/>
      <c r="I4" s="33"/>
    </row>
    <row r="5" spans="1:9" ht="15" customHeight="1" x14ac:dyDescent="0.25">
      <c r="A5" s="3"/>
      <c r="B5" s="7">
        <v>0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5000</v>
      </c>
      <c r="I7" s="22">
        <f>SUM(C7:H7)</f>
        <v>5000</v>
      </c>
    </row>
    <row r="8" spans="1:9" x14ac:dyDescent="0.25">
      <c r="A8" s="17">
        <v>1002</v>
      </c>
      <c r="B8" s="18" t="s">
        <v>14</v>
      </c>
      <c r="C8" s="23">
        <v>3688088</v>
      </c>
      <c r="D8" s="23">
        <v>390212</v>
      </c>
      <c r="E8" s="23">
        <v>42143</v>
      </c>
      <c r="F8" s="23">
        <v>0</v>
      </c>
      <c r="G8" s="23">
        <v>0</v>
      </c>
      <c r="H8" s="23">
        <v>55925</v>
      </c>
      <c r="I8" s="23">
        <f t="shared" ref="I8:I56" si="0">SUM(C8:H8)</f>
        <v>4176368</v>
      </c>
    </row>
    <row r="9" spans="1:9" x14ac:dyDescent="0.25">
      <c r="A9" s="17">
        <v>1005</v>
      </c>
      <c r="B9" s="18" t="s">
        <v>15</v>
      </c>
      <c r="C9" s="24">
        <v>60199</v>
      </c>
      <c r="D9" s="24">
        <v>31427</v>
      </c>
      <c r="E9" s="24">
        <v>36319</v>
      </c>
      <c r="F9" s="24">
        <v>0</v>
      </c>
      <c r="G9" s="24">
        <v>0</v>
      </c>
      <c r="H9" s="24">
        <v>5800</v>
      </c>
      <c r="I9" s="24">
        <f t="shared" si="0"/>
        <v>133745</v>
      </c>
    </row>
    <row r="10" spans="1:9" x14ac:dyDescent="0.25">
      <c r="A10" s="17">
        <v>1006</v>
      </c>
      <c r="B10" s="18" t="s">
        <v>16</v>
      </c>
      <c r="C10" s="23">
        <v>138</v>
      </c>
      <c r="D10" s="23">
        <v>0</v>
      </c>
      <c r="E10" s="23">
        <v>425</v>
      </c>
      <c r="F10" s="23">
        <v>0</v>
      </c>
      <c r="G10" s="23">
        <v>0</v>
      </c>
      <c r="H10" s="23">
        <v>870</v>
      </c>
      <c r="I10" s="23">
        <f t="shared" si="0"/>
        <v>1433</v>
      </c>
    </row>
    <row r="11" spans="1:9" x14ac:dyDescent="0.25">
      <c r="A11" s="17">
        <v>1007</v>
      </c>
      <c r="B11" s="18" t="s">
        <v>17</v>
      </c>
      <c r="C11" s="24">
        <v>83337696</v>
      </c>
      <c r="D11" s="24">
        <v>10097478</v>
      </c>
      <c r="E11" s="24">
        <v>2980282</v>
      </c>
      <c r="F11" s="24">
        <v>3288955</v>
      </c>
      <c r="G11" s="24">
        <v>8481</v>
      </c>
      <c r="H11" s="24">
        <v>2336968</v>
      </c>
      <c r="I11" s="24">
        <f t="shared" si="0"/>
        <v>102049860</v>
      </c>
    </row>
    <row r="12" spans="1:9" x14ac:dyDescent="0.25">
      <c r="A12" s="17">
        <v>1008</v>
      </c>
      <c r="B12" s="18" t="s">
        <v>18</v>
      </c>
      <c r="C12" s="23">
        <v>44498449</v>
      </c>
      <c r="D12" s="23">
        <v>0</v>
      </c>
      <c r="E12" s="23">
        <v>1976380</v>
      </c>
      <c r="F12" s="23">
        <v>0</v>
      </c>
      <c r="G12" s="23">
        <v>0</v>
      </c>
      <c r="H12" s="23">
        <v>3480</v>
      </c>
      <c r="I12" s="23">
        <f t="shared" si="0"/>
        <v>46478309</v>
      </c>
    </row>
    <row r="13" spans="1:9" x14ac:dyDescent="0.25">
      <c r="A13" s="17">
        <v>1010</v>
      </c>
      <c r="B13" s="18" t="s">
        <v>19</v>
      </c>
      <c r="C13" s="24">
        <v>4549212</v>
      </c>
      <c r="D13" s="24">
        <v>658118</v>
      </c>
      <c r="E13" s="24">
        <v>191107</v>
      </c>
      <c r="F13" s="24">
        <v>117976</v>
      </c>
      <c r="G13" s="24">
        <v>0</v>
      </c>
      <c r="H13" s="24">
        <v>28162</v>
      </c>
      <c r="I13" s="24">
        <f t="shared" si="0"/>
        <v>5544575</v>
      </c>
    </row>
    <row r="14" spans="1:9" x14ac:dyDescent="0.25">
      <c r="A14" s="17">
        <v>1011</v>
      </c>
      <c r="B14" s="18" t="s">
        <v>20</v>
      </c>
      <c r="C14" s="23">
        <v>15368688</v>
      </c>
      <c r="D14" s="23">
        <v>9098676</v>
      </c>
      <c r="E14" s="23">
        <v>874765</v>
      </c>
      <c r="F14" s="23">
        <v>0</v>
      </c>
      <c r="G14" s="23">
        <v>0</v>
      </c>
      <c r="H14" s="23">
        <v>558556</v>
      </c>
      <c r="I14" s="23">
        <f t="shared" si="0"/>
        <v>25900685</v>
      </c>
    </row>
    <row r="15" spans="1:9" x14ac:dyDescent="0.25">
      <c r="A15" s="17">
        <v>1012</v>
      </c>
      <c r="B15" s="18" t="s">
        <v>21</v>
      </c>
      <c r="C15" s="24">
        <v>13656318</v>
      </c>
      <c r="D15" s="24">
        <v>1026838</v>
      </c>
      <c r="E15" s="24">
        <v>180925</v>
      </c>
      <c r="F15" s="24">
        <v>0</v>
      </c>
      <c r="G15" s="24">
        <v>0</v>
      </c>
      <c r="H15" s="24">
        <v>32976</v>
      </c>
      <c r="I15" s="24">
        <f t="shared" si="0"/>
        <v>14897057</v>
      </c>
    </row>
    <row r="16" spans="1:9" x14ac:dyDescent="0.25">
      <c r="A16" s="17">
        <v>1013</v>
      </c>
      <c r="B16" s="18" t="s">
        <v>22</v>
      </c>
      <c r="C16" s="23">
        <v>295848447</v>
      </c>
      <c r="D16" s="23">
        <v>208104334</v>
      </c>
      <c r="E16" s="23">
        <v>12254394</v>
      </c>
      <c r="F16" s="23">
        <v>289651</v>
      </c>
      <c r="G16" s="23">
        <v>0</v>
      </c>
      <c r="H16" s="23">
        <v>3882410</v>
      </c>
      <c r="I16" s="23">
        <f t="shared" si="0"/>
        <v>520379236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10000</v>
      </c>
      <c r="I17" s="24">
        <f t="shared" si="0"/>
        <v>10000</v>
      </c>
    </row>
    <row r="18" spans="1:9" x14ac:dyDescent="0.25">
      <c r="A18" s="17">
        <v>1016</v>
      </c>
      <c r="B18" s="18" t="s">
        <v>24</v>
      </c>
      <c r="C18" s="23">
        <v>477542257</v>
      </c>
      <c r="D18" s="23">
        <v>186904663</v>
      </c>
      <c r="E18" s="23">
        <v>22395323</v>
      </c>
      <c r="F18" s="23">
        <v>2533715</v>
      </c>
      <c r="G18" s="23">
        <v>0</v>
      </c>
      <c r="H18" s="23">
        <v>20911020</v>
      </c>
      <c r="I18" s="23">
        <f t="shared" si="0"/>
        <v>710286978</v>
      </c>
    </row>
    <row r="19" spans="1:9" x14ac:dyDescent="0.25">
      <c r="A19" s="17">
        <v>1017</v>
      </c>
      <c r="B19" s="18" t="s">
        <v>25</v>
      </c>
      <c r="C19" s="24">
        <v>84864702</v>
      </c>
      <c r="D19" s="24">
        <v>6217036</v>
      </c>
      <c r="E19" s="24">
        <v>1819179</v>
      </c>
      <c r="F19" s="24">
        <v>43165586</v>
      </c>
      <c r="G19" s="24">
        <v>0</v>
      </c>
      <c r="H19" s="24">
        <v>1023226</v>
      </c>
      <c r="I19" s="24">
        <f t="shared" si="0"/>
        <v>137089729</v>
      </c>
    </row>
    <row r="20" spans="1:9" x14ac:dyDescent="0.25">
      <c r="A20" s="17">
        <v>1018</v>
      </c>
      <c r="B20" s="18" t="s">
        <v>26</v>
      </c>
      <c r="C20" s="23">
        <v>64014583</v>
      </c>
      <c r="D20" s="23">
        <v>2380556</v>
      </c>
      <c r="E20" s="23">
        <v>1347185</v>
      </c>
      <c r="F20" s="23">
        <v>46976861</v>
      </c>
      <c r="G20" s="23">
        <v>0</v>
      </c>
      <c r="H20" s="23">
        <v>30108</v>
      </c>
      <c r="I20" s="23">
        <f t="shared" si="0"/>
        <v>114749293</v>
      </c>
    </row>
    <row r="21" spans="1:9" x14ac:dyDescent="0.25">
      <c r="A21" s="17">
        <v>1019</v>
      </c>
      <c r="B21" s="18" t="s">
        <v>27</v>
      </c>
      <c r="C21" s="24">
        <v>29272771</v>
      </c>
      <c r="D21" s="24">
        <v>3129897</v>
      </c>
      <c r="E21" s="24">
        <v>880282</v>
      </c>
      <c r="F21" s="24">
        <v>261830</v>
      </c>
      <c r="G21" s="24">
        <v>0</v>
      </c>
      <c r="H21" s="24">
        <v>669668</v>
      </c>
      <c r="I21" s="24">
        <f t="shared" si="0"/>
        <v>34214448</v>
      </c>
    </row>
    <row r="22" spans="1:9" x14ac:dyDescent="0.25">
      <c r="A22" s="17">
        <v>1020</v>
      </c>
      <c r="B22" s="18" t="s">
        <v>28</v>
      </c>
      <c r="C22" s="23">
        <v>31873685</v>
      </c>
      <c r="D22" s="23">
        <v>12942708</v>
      </c>
      <c r="E22" s="23">
        <v>1328571</v>
      </c>
      <c r="F22" s="23">
        <v>21235736</v>
      </c>
      <c r="G22" s="23">
        <v>0</v>
      </c>
      <c r="H22" s="23">
        <v>458819</v>
      </c>
      <c r="I22" s="23">
        <f t="shared" si="0"/>
        <v>67839519</v>
      </c>
    </row>
    <row r="23" spans="1:9" x14ac:dyDescent="0.25">
      <c r="A23" s="17">
        <v>1022</v>
      </c>
      <c r="B23" s="18" t="s">
        <v>29</v>
      </c>
      <c r="C23" s="24">
        <v>229835</v>
      </c>
      <c r="D23" s="24">
        <v>50716</v>
      </c>
      <c r="E23" s="24">
        <v>11493</v>
      </c>
      <c r="F23" s="24">
        <v>0</v>
      </c>
      <c r="G23" s="24">
        <v>0</v>
      </c>
      <c r="H23" s="24">
        <v>3140</v>
      </c>
      <c r="I23" s="24">
        <f t="shared" si="0"/>
        <v>295184</v>
      </c>
    </row>
    <row r="24" spans="1:9" x14ac:dyDescent="0.25">
      <c r="A24" s="17">
        <v>1023</v>
      </c>
      <c r="B24" s="18" t="s">
        <v>30</v>
      </c>
      <c r="C24" s="23">
        <v>29871618</v>
      </c>
      <c r="D24" s="23">
        <v>3449036</v>
      </c>
      <c r="E24" s="23">
        <v>822872</v>
      </c>
      <c r="F24" s="23">
        <v>209155</v>
      </c>
      <c r="G24" s="23">
        <v>0</v>
      </c>
      <c r="H24" s="23">
        <v>493205</v>
      </c>
      <c r="I24" s="23">
        <f t="shared" si="0"/>
        <v>34845886</v>
      </c>
    </row>
    <row r="25" spans="1:9" x14ac:dyDescent="0.25">
      <c r="A25" s="17">
        <v>1024</v>
      </c>
      <c r="B25" s="18" t="s">
        <v>31</v>
      </c>
      <c r="C25" s="24">
        <v>628340754</v>
      </c>
      <c r="D25" s="24">
        <v>59890968</v>
      </c>
      <c r="E25" s="24">
        <v>12719463</v>
      </c>
      <c r="F25" s="24">
        <v>38591806</v>
      </c>
      <c r="G25" s="24">
        <v>30992</v>
      </c>
      <c r="H25" s="24">
        <v>4704294</v>
      </c>
      <c r="I25" s="24">
        <f t="shared" si="0"/>
        <v>744278277</v>
      </c>
    </row>
    <row r="26" spans="1:9" x14ac:dyDescent="0.25">
      <c r="A26" s="17">
        <v>1025</v>
      </c>
      <c r="B26" s="18" t="s">
        <v>32</v>
      </c>
      <c r="C26" s="23">
        <v>165509</v>
      </c>
      <c r="D26" s="23">
        <v>168631</v>
      </c>
      <c r="E26" s="23">
        <v>18863</v>
      </c>
      <c r="F26" s="23">
        <v>0</v>
      </c>
      <c r="G26" s="23">
        <v>0</v>
      </c>
      <c r="H26" s="23">
        <v>101387</v>
      </c>
      <c r="I26" s="23">
        <f t="shared" si="0"/>
        <v>454390</v>
      </c>
    </row>
    <row r="27" spans="1:9" x14ac:dyDescent="0.25">
      <c r="A27" s="17">
        <v>1026</v>
      </c>
      <c r="B27" s="18" t="s">
        <v>33</v>
      </c>
      <c r="C27" s="24">
        <v>2343792</v>
      </c>
      <c r="D27" s="24">
        <v>5587</v>
      </c>
      <c r="E27" s="24">
        <v>2114</v>
      </c>
      <c r="F27" s="24">
        <v>0</v>
      </c>
      <c r="G27" s="24">
        <v>0</v>
      </c>
      <c r="H27" s="24">
        <v>76436</v>
      </c>
      <c r="I27" s="24">
        <f t="shared" si="0"/>
        <v>2427929</v>
      </c>
    </row>
    <row r="28" spans="1:9" x14ac:dyDescent="0.25">
      <c r="A28" s="17">
        <v>1027</v>
      </c>
      <c r="B28" s="18" t="s">
        <v>34</v>
      </c>
      <c r="C28" s="23">
        <v>31534111</v>
      </c>
      <c r="D28" s="23">
        <v>1023928</v>
      </c>
      <c r="E28" s="23">
        <v>423394</v>
      </c>
      <c r="F28" s="23">
        <v>469194</v>
      </c>
      <c r="G28" s="23">
        <v>0</v>
      </c>
      <c r="H28" s="23">
        <v>500419</v>
      </c>
      <c r="I28" s="23">
        <f t="shared" si="0"/>
        <v>33951046</v>
      </c>
    </row>
    <row r="29" spans="1:9" x14ac:dyDescent="0.25">
      <c r="A29" s="17">
        <v>1028</v>
      </c>
      <c r="B29" s="18" t="s">
        <v>35</v>
      </c>
      <c r="C29" s="24">
        <v>10785318</v>
      </c>
      <c r="D29" s="24">
        <v>1349662</v>
      </c>
      <c r="E29" s="24">
        <v>228274</v>
      </c>
      <c r="F29" s="24">
        <v>10003251</v>
      </c>
      <c r="G29" s="24">
        <v>0</v>
      </c>
      <c r="H29" s="24">
        <v>54647</v>
      </c>
      <c r="I29" s="24">
        <f t="shared" si="0"/>
        <v>22421152</v>
      </c>
    </row>
    <row r="30" spans="1:9" x14ac:dyDescent="0.25">
      <c r="A30" s="17">
        <v>1030</v>
      </c>
      <c r="B30" s="18" t="s">
        <v>36</v>
      </c>
      <c r="C30" s="23">
        <v>88507076</v>
      </c>
      <c r="D30" s="23">
        <v>5007308</v>
      </c>
      <c r="E30" s="23">
        <v>1005450</v>
      </c>
      <c r="F30" s="23">
        <v>20718472</v>
      </c>
      <c r="G30" s="23">
        <v>0</v>
      </c>
      <c r="H30" s="23">
        <v>1493937</v>
      </c>
      <c r="I30" s="23">
        <f t="shared" si="0"/>
        <v>116732243</v>
      </c>
    </row>
    <row r="31" spans="1:9" x14ac:dyDescent="0.25">
      <c r="A31" s="17">
        <v>1031</v>
      </c>
      <c r="B31" s="18" t="s">
        <v>37</v>
      </c>
      <c r="C31" s="24">
        <v>51874</v>
      </c>
      <c r="D31" s="24">
        <v>3919</v>
      </c>
      <c r="E31" s="24">
        <v>3651</v>
      </c>
      <c r="F31" s="24">
        <v>0</v>
      </c>
      <c r="G31" s="24">
        <v>0</v>
      </c>
      <c r="H31" s="24">
        <v>2610</v>
      </c>
      <c r="I31" s="24">
        <f t="shared" si="0"/>
        <v>62054</v>
      </c>
    </row>
    <row r="32" spans="1:9" x14ac:dyDescent="0.25">
      <c r="A32" s="17">
        <v>1033</v>
      </c>
      <c r="B32" s="18" t="s">
        <v>38</v>
      </c>
      <c r="C32" s="23">
        <v>872068</v>
      </c>
      <c r="D32" s="23">
        <v>71804</v>
      </c>
      <c r="E32" s="23">
        <v>18856</v>
      </c>
      <c r="F32" s="23">
        <v>0</v>
      </c>
      <c r="G32" s="23">
        <v>0</v>
      </c>
      <c r="H32" s="23">
        <v>48798</v>
      </c>
      <c r="I32" s="23">
        <f t="shared" si="0"/>
        <v>1011526</v>
      </c>
    </row>
    <row r="33" spans="1:9" x14ac:dyDescent="0.25">
      <c r="A33" s="17">
        <v>1034</v>
      </c>
      <c r="B33" s="18" t="s">
        <v>39</v>
      </c>
      <c r="C33" s="24">
        <v>668983</v>
      </c>
      <c r="D33" s="24">
        <v>62516</v>
      </c>
      <c r="E33" s="24">
        <v>17824</v>
      </c>
      <c r="F33" s="24">
        <v>0</v>
      </c>
      <c r="G33" s="24">
        <v>0</v>
      </c>
      <c r="H33" s="24">
        <v>37756</v>
      </c>
      <c r="I33" s="24">
        <f t="shared" si="0"/>
        <v>787079</v>
      </c>
    </row>
    <row r="34" spans="1:9" x14ac:dyDescent="0.25">
      <c r="A34" s="17">
        <v>1037</v>
      </c>
      <c r="B34" s="18" t="s">
        <v>40</v>
      </c>
      <c r="C34" s="23">
        <v>6938389</v>
      </c>
      <c r="D34" s="23">
        <v>555501</v>
      </c>
      <c r="E34" s="23">
        <v>211622</v>
      </c>
      <c r="F34" s="23">
        <v>2451324</v>
      </c>
      <c r="G34" s="23">
        <v>0</v>
      </c>
      <c r="H34" s="23">
        <v>199806</v>
      </c>
      <c r="I34" s="23">
        <f t="shared" si="0"/>
        <v>10356642</v>
      </c>
    </row>
    <row r="35" spans="1:9" x14ac:dyDescent="0.25">
      <c r="A35" s="17">
        <v>1038</v>
      </c>
      <c r="B35" s="18" t="s">
        <v>41</v>
      </c>
      <c r="C35" s="24">
        <v>44889187</v>
      </c>
      <c r="D35" s="24">
        <v>0</v>
      </c>
      <c r="E35" s="24">
        <v>901790</v>
      </c>
      <c r="F35" s="24">
        <v>51391878</v>
      </c>
      <c r="G35" s="24">
        <v>0</v>
      </c>
      <c r="H35" s="24">
        <v>6690</v>
      </c>
      <c r="I35" s="24">
        <f t="shared" si="0"/>
        <v>97189545</v>
      </c>
    </row>
    <row r="36" spans="1:9" x14ac:dyDescent="0.25">
      <c r="A36" s="17">
        <v>1039</v>
      </c>
      <c r="B36" s="18" t="s">
        <v>42</v>
      </c>
      <c r="C36" s="23">
        <v>1045854</v>
      </c>
      <c r="D36" s="23">
        <v>41013</v>
      </c>
      <c r="E36" s="23">
        <v>45040</v>
      </c>
      <c r="F36" s="23">
        <v>0</v>
      </c>
      <c r="G36" s="23">
        <v>0</v>
      </c>
      <c r="H36" s="23">
        <v>123676</v>
      </c>
      <c r="I36" s="23">
        <f t="shared" si="0"/>
        <v>1255583</v>
      </c>
    </row>
    <row r="37" spans="1:9" x14ac:dyDescent="0.25">
      <c r="A37" s="17">
        <v>1040</v>
      </c>
      <c r="B37" s="18" t="s">
        <v>43</v>
      </c>
      <c r="C37" s="24">
        <v>72442443</v>
      </c>
      <c r="D37" s="24">
        <v>12654670</v>
      </c>
      <c r="E37" s="24">
        <v>2088435</v>
      </c>
      <c r="F37" s="24">
        <v>1042492</v>
      </c>
      <c r="G37" s="24">
        <v>0</v>
      </c>
      <c r="H37" s="24">
        <v>1578006</v>
      </c>
      <c r="I37" s="24">
        <f t="shared" si="0"/>
        <v>89806046</v>
      </c>
    </row>
    <row r="38" spans="1:9" x14ac:dyDescent="0.25">
      <c r="A38" s="17">
        <v>1042</v>
      </c>
      <c r="B38" s="18" t="s">
        <v>44</v>
      </c>
      <c r="C38" s="23">
        <v>207454371</v>
      </c>
      <c r="D38" s="23">
        <v>0</v>
      </c>
      <c r="E38" s="23">
        <v>1523661</v>
      </c>
      <c r="F38" s="23">
        <v>317806144</v>
      </c>
      <c r="G38" s="23">
        <v>0</v>
      </c>
      <c r="H38" s="23">
        <v>6890</v>
      </c>
      <c r="I38" s="23">
        <f t="shared" si="0"/>
        <v>526791066</v>
      </c>
    </row>
    <row r="39" spans="1:9" x14ac:dyDescent="0.25">
      <c r="A39" s="17">
        <v>1043</v>
      </c>
      <c r="B39" s="18" t="s">
        <v>45</v>
      </c>
      <c r="C39" s="24">
        <v>452840986</v>
      </c>
      <c r="D39" s="24">
        <v>59449446</v>
      </c>
      <c r="E39" s="24">
        <v>10608471</v>
      </c>
      <c r="F39" s="24">
        <v>94305060</v>
      </c>
      <c r="G39" s="24">
        <v>0</v>
      </c>
      <c r="H39" s="24">
        <v>787792</v>
      </c>
      <c r="I39" s="24">
        <f t="shared" si="0"/>
        <v>617991755</v>
      </c>
    </row>
    <row r="40" spans="1:9" x14ac:dyDescent="0.25">
      <c r="A40" s="17">
        <v>1044</v>
      </c>
      <c r="B40" s="18" t="s">
        <v>46</v>
      </c>
      <c r="C40" s="23">
        <v>2912540</v>
      </c>
      <c r="D40" s="23">
        <v>617054</v>
      </c>
      <c r="E40" s="23">
        <v>153500</v>
      </c>
      <c r="F40" s="23">
        <v>0</v>
      </c>
      <c r="G40" s="23">
        <v>0</v>
      </c>
      <c r="H40" s="23">
        <v>157532</v>
      </c>
      <c r="I40" s="23">
        <f t="shared" si="0"/>
        <v>3840626</v>
      </c>
    </row>
    <row r="41" spans="1:9" x14ac:dyDescent="0.25">
      <c r="A41" s="17">
        <v>1046</v>
      </c>
      <c r="B41" s="18" t="s">
        <v>47</v>
      </c>
      <c r="C41" s="24">
        <v>30983324</v>
      </c>
      <c r="D41" s="24">
        <v>3653</v>
      </c>
      <c r="E41" s="24">
        <v>11912</v>
      </c>
      <c r="F41" s="24">
        <v>0</v>
      </c>
      <c r="G41" s="24">
        <v>10000</v>
      </c>
      <c r="H41" s="24">
        <v>845092</v>
      </c>
      <c r="I41" s="24">
        <f t="shared" si="0"/>
        <v>31853981</v>
      </c>
    </row>
    <row r="42" spans="1:9" x14ac:dyDescent="0.25">
      <c r="A42" s="17">
        <v>1047</v>
      </c>
      <c r="B42" s="18" t="s">
        <v>48</v>
      </c>
      <c r="C42" s="23">
        <v>110112044</v>
      </c>
      <c r="D42" s="23">
        <v>23544613</v>
      </c>
      <c r="E42" s="23">
        <v>5395813</v>
      </c>
      <c r="F42" s="23">
        <v>575423</v>
      </c>
      <c r="G42" s="23">
        <v>0</v>
      </c>
      <c r="H42" s="23">
        <v>2279694</v>
      </c>
      <c r="I42" s="23">
        <f t="shared" si="0"/>
        <v>141907587</v>
      </c>
    </row>
    <row r="43" spans="1:9" x14ac:dyDescent="0.25">
      <c r="A43" s="17">
        <v>1048</v>
      </c>
      <c r="B43" s="18" t="s">
        <v>49</v>
      </c>
      <c r="C43" s="24">
        <v>62125595</v>
      </c>
      <c r="D43" s="24">
        <v>10796068</v>
      </c>
      <c r="E43" s="24">
        <v>3076431</v>
      </c>
      <c r="F43" s="24">
        <v>4273526</v>
      </c>
      <c r="G43" s="24">
        <v>0</v>
      </c>
      <c r="H43" s="24">
        <v>1867344</v>
      </c>
      <c r="I43" s="24">
        <f t="shared" si="0"/>
        <v>82138964</v>
      </c>
    </row>
    <row r="44" spans="1:9" x14ac:dyDescent="0.25">
      <c r="A44" s="17">
        <v>1050</v>
      </c>
      <c r="B44" s="18" t="s">
        <v>50</v>
      </c>
      <c r="C44" s="23">
        <v>47163</v>
      </c>
      <c r="D44" s="23">
        <v>120383</v>
      </c>
      <c r="E44" s="23">
        <v>2351</v>
      </c>
      <c r="F44" s="23">
        <v>0</v>
      </c>
      <c r="G44" s="23">
        <v>0</v>
      </c>
      <c r="H44" s="23">
        <v>89979</v>
      </c>
      <c r="I44" s="23">
        <f t="shared" si="0"/>
        <v>259876</v>
      </c>
    </row>
    <row r="45" spans="1:9" x14ac:dyDescent="0.25">
      <c r="A45" s="17">
        <v>1052</v>
      </c>
      <c r="B45" s="18" t="s">
        <v>51</v>
      </c>
      <c r="C45" s="24">
        <v>30848624</v>
      </c>
      <c r="D45" s="24">
        <v>2230674</v>
      </c>
      <c r="E45" s="24">
        <v>1974692</v>
      </c>
      <c r="F45" s="24">
        <v>0</v>
      </c>
      <c r="G45" s="24">
        <v>0</v>
      </c>
      <c r="H45" s="24">
        <v>534766</v>
      </c>
      <c r="I45" s="24">
        <f t="shared" si="0"/>
        <v>35588756</v>
      </c>
    </row>
    <row r="46" spans="1:9" x14ac:dyDescent="0.25">
      <c r="A46" s="17">
        <v>1054</v>
      </c>
      <c r="B46" s="18" t="s">
        <v>52</v>
      </c>
      <c r="C46" s="23">
        <v>30090379</v>
      </c>
      <c r="D46" s="23">
        <v>4056963</v>
      </c>
      <c r="E46" s="23">
        <v>1202318</v>
      </c>
      <c r="F46" s="23">
        <v>1576876</v>
      </c>
      <c r="G46" s="23">
        <v>2500</v>
      </c>
      <c r="H46" s="23">
        <v>841974</v>
      </c>
      <c r="I46" s="23">
        <f t="shared" si="0"/>
        <v>37771010</v>
      </c>
    </row>
    <row r="47" spans="1:9" x14ac:dyDescent="0.25">
      <c r="A47" s="17">
        <v>1055</v>
      </c>
      <c r="B47" s="18" t="s">
        <v>53</v>
      </c>
      <c r="C47" s="24">
        <v>162906759</v>
      </c>
      <c r="D47" s="24">
        <v>2918118</v>
      </c>
      <c r="E47" s="24">
        <v>2170410</v>
      </c>
      <c r="F47" s="24">
        <v>0</v>
      </c>
      <c r="G47" s="24">
        <v>0</v>
      </c>
      <c r="H47" s="24">
        <v>360449</v>
      </c>
      <c r="I47" s="24">
        <f t="shared" si="0"/>
        <v>168355736</v>
      </c>
    </row>
    <row r="48" spans="1:9" x14ac:dyDescent="0.25">
      <c r="A48" s="17">
        <v>1057</v>
      </c>
      <c r="B48" s="18" t="s">
        <v>54</v>
      </c>
      <c r="C48" s="23">
        <v>2999119</v>
      </c>
      <c r="D48" s="23">
        <v>70145</v>
      </c>
      <c r="E48" s="23">
        <v>76999</v>
      </c>
      <c r="F48" s="23">
        <v>0</v>
      </c>
      <c r="G48" s="23">
        <v>0</v>
      </c>
      <c r="H48" s="23">
        <v>763422</v>
      </c>
      <c r="I48" s="23">
        <f t="shared" si="0"/>
        <v>3909685</v>
      </c>
    </row>
    <row r="49" spans="1:9" x14ac:dyDescent="0.25">
      <c r="A49" s="17">
        <v>1058</v>
      </c>
      <c r="B49" s="18" t="s">
        <v>55</v>
      </c>
      <c r="C49" s="24">
        <v>14531287</v>
      </c>
      <c r="D49" s="24">
        <v>2356794</v>
      </c>
      <c r="E49" s="24">
        <v>333069</v>
      </c>
      <c r="F49" s="24">
        <v>0</v>
      </c>
      <c r="G49" s="24">
        <v>15000</v>
      </c>
      <c r="H49" s="24">
        <v>968697</v>
      </c>
      <c r="I49" s="24">
        <f t="shared" si="0"/>
        <v>18204847</v>
      </c>
    </row>
    <row r="50" spans="1:9" x14ac:dyDescent="0.25">
      <c r="A50" s="17">
        <v>1062</v>
      </c>
      <c r="B50" s="18" t="s">
        <v>56</v>
      </c>
      <c r="C50" s="23">
        <v>65316007</v>
      </c>
      <c r="D50" s="23">
        <v>7609981</v>
      </c>
      <c r="E50" s="23">
        <v>1427127</v>
      </c>
      <c r="F50" s="23">
        <v>134635</v>
      </c>
      <c r="G50" s="23">
        <v>0</v>
      </c>
      <c r="H50" s="23">
        <v>1468736</v>
      </c>
      <c r="I50" s="23">
        <f t="shared" si="0"/>
        <v>75956486</v>
      </c>
    </row>
    <row r="51" spans="1:9" x14ac:dyDescent="0.25">
      <c r="A51" s="17">
        <v>1065</v>
      </c>
      <c r="B51" s="18" t="s">
        <v>57</v>
      </c>
      <c r="C51" s="24">
        <v>96301313</v>
      </c>
      <c r="D51" s="24">
        <v>17090839</v>
      </c>
      <c r="E51" s="24">
        <v>3242093</v>
      </c>
      <c r="F51" s="24">
        <v>1444215</v>
      </c>
      <c r="G51" s="24">
        <v>0</v>
      </c>
      <c r="H51" s="24">
        <v>657528</v>
      </c>
      <c r="I51" s="24">
        <f t="shared" si="0"/>
        <v>118735988</v>
      </c>
    </row>
    <row r="52" spans="1:9" x14ac:dyDescent="0.25">
      <c r="A52" s="17">
        <v>1066</v>
      </c>
      <c r="B52" s="18" t="s">
        <v>58</v>
      </c>
      <c r="C52" s="23">
        <v>197547415</v>
      </c>
      <c r="D52" s="23">
        <v>7932728</v>
      </c>
      <c r="E52" s="23">
        <v>4423716</v>
      </c>
      <c r="F52" s="23">
        <v>727876</v>
      </c>
      <c r="G52" s="23">
        <v>0</v>
      </c>
      <c r="H52" s="23">
        <v>580383</v>
      </c>
      <c r="I52" s="23">
        <f t="shared" si="0"/>
        <v>211212118</v>
      </c>
    </row>
    <row r="53" spans="1:9" x14ac:dyDescent="0.25">
      <c r="A53" s="17">
        <v>1067</v>
      </c>
      <c r="B53" s="18" t="s">
        <v>59</v>
      </c>
      <c r="C53" s="24">
        <v>16153329</v>
      </c>
      <c r="D53" s="24">
        <v>1510</v>
      </c>
      <c r="E53" s="24">
        <v>3023</v>
      </c>
      <c r="F53" s="24">
        <v>2035786</v>
      </c>
      <c r="G53" s="24">
        <v>0</v>
      </c>
      <c r="H53" s="24">
        <v>41023</v>
      </c>
      <c r="I53" s="24">
        <f t="shared" si="0"/>
        <v>18234671</v>
      </c>
    </row>
    <row r="54" spans="1:9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8156</v>
      </c>
      <c r="I54" s="23">
        <f t="shared" si="0"/>
        <v>8156</v>
      </c>
    </row>
    <row r="55" spans="1:9" x14ac:dyDescent="0.25">
      <c r="A55" s="17">
        <v>1069</v>
      </c>
      <c r="B55" s="18" t="s">
        <v>61</v>
      </c>
      <c r="C55" s="24">
        <v>1985316</v>
      </c>
      <c r="D55" s="24">
        <v>324459</v>
      </c>
      <c r="E55" s="24">
        <v>99333</v>
      </c>
      <c r="F55" s="24">
        <v>0</v>
      </c>
      <c r="G55" s="24">
        <v>0</v>
      </c>
      <c r="H55" s="24">
        <v>29019</v>
      </c>
      <c r="I55" s="24">
        <f t="shared" si="0"/>
        <v>2438127</v>
      </c>
    </row>
    <row r="56" spans="1:9" ht="15" customHeight="1" x14ac:dyDescent="0.25">
      <c r="A56" s="17">
        <v>1070</v>
      </c>
      <c r="B56" s="18" t="s">
        <v>62</v>
      </c>
      <c r="C56" s="23">
        <v>138436421</v>
      </c>
      <c r="D56" s="23">
        <v>14410010</v>
      </c>
      <c r="E56" s="23">
        <v>5811279</v>
      </c>
      <c r="F56" s="23">
        <v>1748011</v>
      </c>
      <c r="G56" s="23">
        <v>0</v>
      </c>
      <c r="H56" s="23">
        <v>4834379</v>
      </c>
      <c r="I56" s="23">
        <f t="shared" si="0"/>
        <v>165240100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3690854036</v>
      </c>
      <c r="D57" s="16">
        <f t="shared" si="1"/>
        <v>678850640</v>
      </c>
      <c r="E57" s="16">
        <f t="shared" si="1"/>
        <v>106362619</v>
      </c>
      <c r="F57" s="16">
        <f t="shared" si="1"/>
        <v>667375434</v>
      </c>
      <c r="G57" s="16">
        <f t="shared" si="1"/>
        <v>66973</v>
      </c>
      <c r="H57" s="16">
        <f t="shared" si="1"/>
        <v>56560650</v>
      </c>
      <c r="I57" s="16">
        <f t="shared" si="1"/>
        <v>5200070352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A2A5-6299-4E9B-A9C2-4F99CD776A7F}">
  <dimension ref="A1:I57"/>
  <sheetViews>
    <sheetView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3</v>
      </c>
      <c r="B4" s="33"/>
      <c r="C4" s="33"/>
      <c r="D4" s="33"/>
      <c r="E4" s="33"/>
      <c r="F4" s="33"/>
      <c r="G4" s="33"/>
      <c r="H4" s="33"/>
      <c r="I4" s="33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2500</v>
      </c>
      <c r="I7" s="22">
        <f>SUM(C7:H7)</f>
        <v>2500</v>
      </c>
    </row>
    <row r="8" spans="1:9" x14ac:dyDescent="0.25">
      <c r="A8" s="17">
        <v>1002</v>
      </c>
      <c r="B8" s="18" t="s">
        <v>14</v>
      </c>
      <c r="C8" s="23">
        <v>5021898</v>
      </c>
      <c r="D8" s="23">
        <v>59597</v>
      </c>
      <c r="E8" s="23">
        <v>13378</v>
      </c>
      <c r="F8" s="23">
        <v>0</v>
      </c>
      <c r="G8" s="23">
        <v>0</v>
      </c>
      <c r="H8" s="23">
        <v>40897</v>
      </c>
      <c r="I8" s="23">
        <f t="shared" ref="I8:I56" si="0">SUM(C8:H8)</f>
        <v>5135770</v>
      </c>
    </row>
    <row r="9" spans="1:9" x14ac:dyDescent="0.25">
      <c r="A9" s="17">
        <v>1005</v>
      </c>
      <c r="B9" s="18" t="s">
        <v>15</v>
      </c>
      <c r="C9" s="24">
        <v>13149</v>
      </c>
      <c r="D9" s="24">
        <v>0</v>
      </c>
      <c r="E9" s="24">
        <v>15448</v>
      </c>
      <c r="F9" s="24">
        <v>11097</v>
      </c>
      <c r="G9" s="24">
        <v>0</v>
      </c>
      <c r="H9" s="24">
        <v>8410</v>
      </c>
      <c r="I9" s="24">
        <f t="shared" si="0"/>
        <v>48104</v>
      </c>
    </row>
    <row r="10" spans="1:9" x14ac:dyDescent="0.25">
      <c r="A10" s="17">
        <v>1006</v>
      </c>
      <c r="B10" s="18" t="s">
        <v>16</v>
      </c>
      <c r="C10" s="23">
        <v>1286176</v>
      </c>
      <c r="D10" s="23">
        <v>379123</v>
      </c>
      <c r="E10" s="23">
        <v>59482</v>
      </c>
      <c r="F10" s="23">
        <v>0</v>
      </c>
      <c r="G10" s="23">
        <v>0</v>
      </c>
      <c r="H10" s="23">
        <v>209787</v>
      </c>
      <c r="I10" s="23">
        <f t="shared" si="0"/>
        <v>1934568</v>
      </c>
    </row>
    <row r="11" spans="1:9" x14ac:dyDescent="0.25">
      <c r="A11" s="17">
        <v>1007</v>
      </c>
      <c r="B11" s="18" t="s">
        <v>17</v>
      </c>
      <c r="C11" s="24">
        <v>107436889</v>
      </c>
      <c r="D11" s="24">
        <v>11867855</v>
      </c>
      <c r="E11" s="24">
        <v>3050479</v>
      </c>
      <c r="F11" s="24">
        <v>66998695</v>
      </c>
      <c r="G11" s="24">
        <v>0</v>
      </c>
      <c r="H11" s="24">
        <v>2557930</v>
      </c>
      <c r="I11" s="24">
        <f t="shared" si="0"/>
        <v>191911848</v>
      </c>
    </row>
    <row r="12" spans="1:9" x14ac:dyDescent="0.25">
      <c r="A12" s="17">
        <v>1008</v>
      </c>
      <c r="B12" s="18" t="s">
        <v>18</v>
      </c>
      <c r="C12" s="23">
        <v>15704285</v>
      </c>
      <c r="D12" s="23">
        <v>0</v>
      </c>
      <c r="E12" s="23">
        <v>820</v>
      </c>
      <c r="F12" s="23">
        <v>0</v>
      </c>
      <c r="G12" s="23">
        <v>0</v>
      </c>
      <c r="H12" s="23">
        <v>1980</v>
      </c>
      <c r="I12" s="23">
        <f t="shared" si="0"/>
        <v>15707085</v>
      </c>
    </row>
    <row r="13" spans="1:9" x14ac:dyDescent="0.25">
      <c r="A13" s="17">
        <v>1010</v>
      </c>
      <c r="B13" s="18" t="s">
        <v>19</v>
      </c>
      <c r="C13" s="24">
        <v>6885679</v>
      </c>
      <c r="D13" s="24">
        <v>722487</v>
      </c>
      <c r="E13" s="24">
        <v>367325</v>
      </c>
      <c r="F13" s="24">
        <v>86580</v>
      </c>
      <c r="G13" s="24">
        <v>0</v>
      </c>
      <c r="H13" s="24">
        <v>53278</v>
      </c>
      <c r="I13" s="24">
        <f t="shared" si="0"/>
        <v>8115349</v>
      </c>
    </row>
    <row r="14" spans="1:9" x14ac:dyDescent="0.25">
      <c r="A14" s="17">
        <v>1011</v>
      </c>
      <c r="B14" s="18" t="s">
        <v>20</v>
      </c>
      <c r="C14" s="23">
        <v>13267567</v>
      </c>
      <c r="D14" s="23">
        <v>9117985</v>
      </c>
      <c r="E14" s="23">
        <v>775060</v>
      </c>
      <c r="F14" s="23">
        <v>0</v>
      </c>
      <c r="G14" s="23">
        <v>0</v>
      </c>
      <c r="H14" s="23">
        <v>1946267</v>
      </c>
      <c r="I14" s="23">
        <f t="shared" si="0"/>
        <v>25106879</v>
      </c>
    </row>
    <row r="15" spans="1:9" x14ac:dyDescent="0.25">
      <c r="A15" s="17">
        <v>1012</v>
      </c>
      <c r="B15" s="18" t="s">
        <v>21</v>
      </c>
      <c r="C15" s="24">
        <v>25690056</v>
      </c>
      <c r="D15" s="24">
        <v>382381</v>
      </c>
      <c r="E15" s="24">
        <v>899294</v>
      </c>
      <c r="F15" s="24">
        <v>47266132</v>
      </c>
      <c r="G15" s="24">
        <v>0</v>
      </c>
      <c r="H15" s="24">
        <v>21590</v>
      </c>
      <c r="I15" s="24">
        <f t="shared" si="0"/>
        <v>74259453</v>
      </c>
    </row>
    <row r="16" spans="1:9" x14ac:dyDescent="0.25">
      <c r="A16" s="17">
        <v>1013</v>
      </c>
      <c r="B16" s="18" t="s">
        <v>22</v>
      </c>
      <c r="C16" s="23">
        <v>444248259</v>
      </c>
      <c r="D16" s="23">
        <v>155071229</v>
      </c>
      <c r="E16" s="23">
        <v>10969127</v>
      </c>
      <c r="F16" s="23">
        <v>9263967</v>
      </c>
      <c r="G16" s="23">
        <v>0</v>
      </c>
      <c r="H16" s="23">
        <v>3400981</v>
      </c>
      <c r="I16" s="23">
        <f t="shared" si="0"/>
        <v>622953563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16860</v>
      </c>
      <c r="I17" s="24">
        <f t="shared" si="0"/>
        <v>16860</v>
      </c>
    </row>
    <row r="18" spans="1:9" x14ac:dyDescent="0.25">
      <c r="A18" s="17">
        <v>1016</v>
      </c>
      <c r="B18" s="18" t="s">
        <v>24</v>
      </c>
      <c r="C18" s="23">
        <v>594834807</v>
      </c>
      <c r="D18" s="23">
        <v>181545037</v>
      </c>
      <c r="E18" s="23">
        <v>25476706</v>
      </c>
      <c r="F18" s="23">
        <v>622681</v>
      </c>
      <c r="G18" s="23">
        <v>0</v>
      </c>
      <c r="H18" s="23">
        <v>15261927</v>
      </c>
      <c r="I18" s="23">
        <f t="shared" si="0"/>
        <v>817741158</v>
      </c>
    </row>
    <row r="19" spans="1:9" x14ac:dyDescent="0.25">
      <c r="A19" s="17">
        <v>1017</v>
      </c>
      <c r="B19" s="18" t="s">
        <v>25</v>
      </c>
      <c r="C19" s="24">
        <v>111358859</v>
      </c>
      <c r="D19" s="24">
        <v>27429725</v>
      </c>
      <c r="E19" s="24">
        <v>2586731</v>
      </c>
      <c r="F19" s="24">
        <v>319562</v>
      </c>
      <c r="G19" s="24">
        <v>0</v>
      </c>
      <c r="H19" s="24">
        <v>1334979</v>
      </c>
      <c r="I19" s="24">
        <f t="shared" si="0"/>
        <v>143029856</v>
      </c>
    </row>
    <row r="20" spans="1:9" x14ac:dyDescent="0.25">
      <c r="A20" s="17">
        <v>1018</v>
      </c>
      <c r="B20" s="18" t="s">
        <v>26</v>
      </c>
      <c r="C20" s="23">
        <v>92376043</v>
      </c>
      <c r="D20" s="23">
        <v>2390075</v>
      </c>
      <c r="E20" s="23">
        <v>1934375</v>
      </c>
      <c r="F20" s="23">
        <v>185421569</v>
      </c>
      <c r="G20" s="23">
        <v>0</v>
      </c>
      <c r="H20" s="23">
        <v>28024</v>
      </c>
      <c r="I20" s="23">
        <f t="shared" si="0"/>
        <v>282150086</v>
      </c>
    </row>
    <row r="21" spans="1:9" x14ac:dyDescent="0.25">
      <c r="A21" s="17">
        <v>1019</v>
      </c>
      <c r="B21" s="18" t="s">
        <v>27</v>
      </c>
      <c r="C21" s="24">
        <v>23237526</v>
      </c>
      <c r="D21" s="24">
        <v>3733120</v>
      </c>
      <c r="E21" s="24">
        <v>771723</v>
      </c>
      <c r="F21" s="24">
        <v>116966</v>
      </c>
      <c r="G21" s="24">
        <v>0</v>
      </c>
      <c r="H21" s="24">
        <v>654684</v>
      </c>
      <c r="I21" s="24">
        <f t="shared" si="0"/>
        <v>28514019</v>
      </c>
    </row>
    <row r="22" spans="1:9" x14ac:dyDescent="0.25">
      <c r="A22" s="17">
        <v>1020</v>
      </c>
      <c r="B22" s="18" t="s">
        <v>28</v>
      </c>
      <c r="C22" s="23">
        <v>34352152</v>
      </c>
      <c r="D22" s="23">
        <v>9020995</v>
      </c>
      <c r="E22" s="23">
        <v>1238715</v>
      </c>
      <c r="F22" s="23">
        <v>32951854</v>
      </c>
      <c r="G22" s="23">
        <v>0</v>
      </c>
      <c r="H22" s="23">
        <v>573656</v>
      </c>
      <c r="I22" s="23">
        <f t="shared" si="0"/>
        <v>78137372</v>
      </c>
    </row>
    <row r="23" spans="1:9" x14ac:dyDescent="0.25">
      <c r="A23" s="17">
        <v>1022</v>
      </c>
      <c r="B23" s="18" t="s">
        <v>29</v>
      </c>
      <c r="C23" s="24">
        <v>715266</v>
      </c>
      <c r="D23" s="24">
        <v>114050</v>
      </c>
      <c r="E23" s="24">
        <v>14873</v>
      </c>
      <c r="F23" s="24">
        <v>0</v>
      </c>
      <c r="G23" s="24">
        <v>0</v>
      </c>
      <c r="H23" s="24">
        <v>2900</v>
      </c>
      <c r="I23" s="24">
        <f t="shared" si="0"/>
        <v>847089</v>
      </c>
    </row>
    <row r="24" spans="1:9" x14ac:dyDescent="0.25">
      <c r="A24" s="17">
        <v>1023</v>
      </c>
      <c r="B24" s="18" t="s">
        <v>30</v>
      </c>
      <c r="C24" s="23">
        <v>35135897</v>
      </c>
      <c r="D24" s="23">
        <v>3133371</v>
      </c>
      <c r="E24" s="23">
        <v>683127</v>
      </c>
      <c r="F24" s="23">
        <v>27685287</v>
      </c>
      <c r="G24" s="23">
        <v>14943</v>
      </c>
      <c r="H24" s="23">
        <v>393720</v>
      </c>
      <c r="I24" s="23">
        <f t="shared" si="0"/>
        <v>67046345</v>
      </c>
    </row>
    <row r="25" spans="1:9" x14ac:dyDescent="0.25">
      <c r="A25" s="17">
        <v>1024</v>
      </c>
      <c r="B25" s="18" t="s">
        <v>31</v>
      </c>
      <c r="C25" s="24">
        <v>853955068</v>
      </c>
      <c r="D25" s="24">
        <v>60871762</v>
      </c>
      <c r="E25" s="24">
        <v>13944038</v>
      </c>
      <c r="F25" s="24">
        <v>9312752</v>
      </c>
      <c r="G25" s="24">
        <v>9359</v>
      </c>
      <c r="H25" s="24">
        <v>5075971</v>
      </c>
      <c r="I25" s="24">
        <f t="shared" si="0"/>
        <v>943168950</v>
      </c>
    </row>
    <row r="26" spans="1:9" x14ac:dyDescent="0.25">
      <c r="A26" s="17">
        <v>1025</v>
      </c>
      <c r="B26" s="18" t="s">
        <v>32</v>
      </c>
      <c r="C26" s="23">
        <v>229745</v>
      </c>
      <c r="D26" s="23">
        <v>132301</v>
      </c>
      <c r="E26" s="23">
        <v>20923</v>
      </c>
      <c r="F26" s="23">
        <v>0</v>
      </c>
      <c r="G26" s="23">
        <v>0</v>
      </c>
      <c r="H26" s="23">
        <v>45644</v>
      </c>
      <c r="I26" s="23">
        <f t="shared" si="0"/>
        <v>428613</v>
      </c>
    </row>
    <row r="27" spans="1:9" x14ac:dyDescent="0.25">
      <c r="A27" s="17">
        <v>1026</v>
      </c>
      <c r="B27" s="18" t="s">
        <v>33</v>
      </c>
      <c r="C27" s="24">
        <v>1315590</v>
      </c>
      <c r="D27" s="24">
        <v>1779</v>
      </c>
      <c r="E27" s="24">
        <v>425</v>
      </c>
      <c r="F27" s="24">
        <v>0</v>
      </c>
      <c r="G27" s="24">
        <v>0</v>
      </c>
      <c r="H27" s="24">
        <v>33530</v>
      </c>
      <c r="I27" s="24">
        <f t="shared" si="0"/>
        <v>1351324</v>
      </c>
    </row>
    <row r="28" spans="1:9" x14ac:dyDescent="0.25">
      <c r="A28" s="17">
        <v>1027</v>
      </c>
      <c r="B28" s="18" t="s">
        <v>34</v>
      </c>
      <c r="C28" s="23">
        <v>36624705</v>
      </c>
      <c r="D28" s="23">
        <v>2171911</v>
      </c>
      <c r="E28" s="23">
        <v>450292</v>
      </c>
      <c r="F28" s="23">
        <v>224476</v>
      </c>
      <c r="G28" s="23">
        <v>2500</v>
      </c>
      <c r="H28" s="23">
        <v>463081</v>
      </c>
      <c r="I28" s="23">
        <f t="shared" si="0"/>
        <v>39936965</v>
      </c>
    </row>
    <row r="29" spans="1:9" x14ac:dyDescent="0.25">
      <c r="A29" s="17">
        <v>1028</v>
      </c>
      <c r="B29" s="18" t="s">
        <v>35</v>
      </c>
      <c r="C29" s="24">
        <v>62603146</v>
      </c>
      <c r="D29" s="24">
        <v>298036</v>
      </c>
      <c r="E29" s="24">
        <v>211157</v>
      </c>
      <c r="F29" s="24">
        <v>81369277</v>
      </c>
      <c r="G29" s="24">
        <v>0</v>
      </c>
      <c r="H29" s="24">
        <v>71791</v>
      </c>
      <c r="I29" s="24">
        <f t="shared" si="0"/>
        <v>144553407</v>
      </c>
    </row>
    <row r="30" spans="1:9" x14ac:dyDescent="0.25">
      <c r="A30" s="17">
        <v>1030</v>
      </c>
      <c r="B30" s="18" t="s">
        <v>36</v>
      </c>
      <c r="C30" s="23">
        <v>106457206</v>
      </c>
      <c r="D30" s="23">
        <v>59231652</v>
      </c>
      <c r="E30" s="23">
        <v>2640328</v>
      </c>
      <c r="F30" s="23">
        <v>53374411</v>
      </c>
      <c r="G30" s="23">
        <v>0</v>
      </c>
      <c r="H30" s="23">
        <v>1085001</v>
      </c>
      <c r="I30" s="23">
        <f t="shared" si="0"/>
        <v>222788598</v>
      </c>
    </row>
    <row r="31" spans="1:9" x14ac:dyDescent="0.25">
      <c r="A31" s="17">
        <v>1031</v>
      </c>
      <c r="B31" s="18" t="s">
        <v>37</v>
      </c>
      <c r="C31" s="24">
        <v>354850</v>
      </c>
      <c r="D31" s="24">
        <v>22038</v>
      </c>
      <c r="E31" s="24">
        <v>6279</v>
      </c>
      <c r="F31" s="24">
        <v>0</v>
      </c>
      <c r="G31" s="24">
        <v>0</v>
      </c>
      <c r="H31" s="24">
        <v>5220</v>
      </c>
      <c r="I31" s="24">
        <f t="shared" si="0"/>
        <v>388387</v>
      </c>
    </row>
    <row r="32" spans="1:9" x14ac:dyDescent="0.25">
      <c r="A32" s="17">
        <v>1033</v>
      </c>
      <c r="B32" s="18" t="s">
        <v>38</v>
      </c>
      <c r="C32" s="23">
        <v>834427</v>
      </c>
      <c r="D32" s="23">
        <v>85835</v>
      </c>
      <c r="E32" s="23">
        <v>47213</v>
      </c>
      <c r="F32" s="23">
        <v>1720</v>
      </c>
      <c r="G32" s="23">
        <v>0</v>
      </c>
      <c r="H32" s="23">
        <v>55760</v>
      </c>
      <c r="I32" s="23">
        <f t="shared" si="0"/>
        <v>1024955</v>
      </c>
    </row>
    <row r="33" spans="1:9" x14ac:dyDescent="0.25">
      <c r="A33" s="17">
        <v>1034</v>
      </c>
      <c r="B33" s="18" t="s">
        <v>39</v>
      </c>
      <c r="C33" s="24">
        <v>240952</v>
      </c>
      <c r="D33" s="24">
        <v>12800</v>
      </c>
      <c r="E33" s="24">
        <v>3005</v>
      </c>
      <c r="F33" s="24">
        <v>0</v>
      </c>
      <c r="G33" s="24">
        <v>0</v>
      </c>
      <c r="H33" s="24">
        <v>30740</v>
      </c>
      <c r="I33" s="24">
        <f t="shared" si="0"/>
        <v>287497</v>
      </c>
    </row>
    <row r="34" spans="1:9" x14ac:dyDescent="0.25">
      <c r="A34" s="17">
        <v>1037</v>
      </c>
      <c r="B34" s="18" t="s">
        <v>40</v>
      </c>
      <c r="C34" s="23">
        <v>7746606</v>
      </c>
      <c r="D34" s="23">
        <v>1540784</v>
      </c>
      <c r="E34" s="23">
        <v>248001</v>
      </c>
      <c r="F34" s="23">
        <v>476932</v>
      </c>
      <c r="G34" s="23">
        <v>0</v>
      </c>
      <c r="H34" s="23">
        <v>220780</v>
      </c>
      <c r="I34" s="23">
        <f t="shared" si="0"/>
        <v>10233103</v>
      </c>
    </row>
    <row r="35" spans="1:9" x14ac:dyDescent="0.25">
      <c r="A35" s="17">
        <v>1038</v>
      </c>
      <c r="B35" s="18" t="s">
        <v>41</v>
      </c>
      <c r="C35" s="24">
        <v>2365665</v>
      </c>
      <c r="D35" s="24">
        <v>0</v>
      </c>
      <c r="E35" s="24">
        <v>121971</v>
      </c>
      <c r="F35" s="24">
        <v>0</v>
      </c>
      <c r="G35" s="24">
        <v>0</v>
      </c>
      <c r="H35" s="24">
        <v>17240</v>
      </c>
      <c r="I35" s="24">
        <f t="shared" si="0"/>
        <v>2504876</v>
      </c>
    </row>
    <row r="36" spans="1:9" x14ac:dyDescent="0.25">
      <c r="A36" s="17">
        <v>1039</v>
      </c>
      <c r="B36" s="18" t="s">
        <v>42</v>
      </c>
      <c r="C36" s="23">
        <v>1722596</v>
      </c>
      <c r="D36" s="23">
        <v>551383</v>
      </c>
      <c r="E36" s="23">
        <v>51703</v>
      </c>
      <c r="F36" s="23">
        <v>0</v>
      </c>
      <c r="G36" s="23">
        <v>0</v>
      </c>
      <c r="H36" s="23">
        <v>98868</v>
      </c>
      <c r="I36" s="23">
        <f t="shared" si="0"/>
        <v>2424550</v>
      </c>
    </row>
    <row r="37" spans="1:9" x14ac:dyDescent="0.25">
      <c r="A37" s="17">
        <v>1040</v>
      </c>
      <c r="B37" s="18" t="s">
        <v>43</v>
      </c>
      <c r="C37" s="24">
        <v>70500592</v>
      </c>
      <c r="D37" s="24">
        <v>13450430</v>
      </c>
      <c r="E37" s="24">
        <v>2492854</v>
      </c>
      <c r="F37" s="24">
        <v>799636</v>
      </c>
      <c r="G37" s="24">
        <v>0</v>
      </c>
      <c r="H37" s="24">
        <v>1644241</v>
      </c>
      <c r="I37" s="24">
        <f t="shared" si="0"/>
        <v>88887753</v>
      </c>
    </row>
    <row r="38" spans="1:9" x14ac:dyDescent="0.25">
      <c r="A38" s="17">
        <v>1042</v>
      </c>
      <c r="B38" s="18" t="s">
        <v>44</v>
      </c>
      <c r="C38" s="23">
        <v>140462</v>
      </c>
      <c r="D38" s="23">
        <v>0</v>
      </c>
      <c r="E38" s="23">
        <v>1708</v>
      </c>
      <c r="F38" s="23">
        <v>0</v>
      </c>
      <c r="G38" s="23">
        <v>0</v>
      </c>
      <c r="H38" s="23">
        <v>8050</v>
      </c>
      <c r="I38" s="23">
        <f t="shared" si="0"/>
        <v>150220</v>
      </c>
    </row>
    <row r="39" spans="1:9" x14ac:dyDescent="0.25">
      <c r="A39" s="17">
        <v>1043</v>
      </c>
      <c r="B39" s="18" t="s">
        <v>45</v>
      </c>
      <c r="C39" s="24">
        <v>637547253</v>
      </c>
      <c r="D39" s="24">
        <v>61678728</v>
      </c>
      <c r="E39" s="24">
        <v>8768117</v>
      </c>
      <c r="F39" s="24">
        <v>22442994</v>
      </c>
      <c r="G39" s="24">
        <v>0</v>
      </c>
      <c r="H39" s="24">
        <v>1566406</v>
      </c>
      <c r="I39" s="24">
        <f t="shared" si="0"/>
        <v>732003498</v>
      </c>
    </row>
    <row r="40" spans="1:9" x14ac:dyDescent="0.25">
      <c r="A40" s="17">
        <v>1044</v>
      </c>
      <c r="B40" s="18" t="s">
        <v>46</v>
      </c>
      <c r="C40" s="23">
        <v>5228692</v>
      </c>
      <c r="D40" s="23">
        <v>474025</v>
      </c>
      <c r="E40" s="23">
        <v>223524</v>
      </c>
      <c r="F40" s="23">
        <v>931</v>
      </c>
      <c r="G40" s="23">
        <v>0</v>
      </c>
      <c r="H40" s="23">
        <v>171963</v>
      </c>
      <c r="I40" s="23">
        <f t="shared" si="0"/>
        <v>6099135</v>
      </c>
    </row>
    <row r="41" spans="1:9" x14ac:dyDescent="0.25">
      <c r="A41" s="17">
        <v>1046</v>
      </c>
      <c r="B41" s="18" t="s">
        <v>47</v>
      </c>
      <c r="C41" s="24">
        <v>54566062</v>
      </c>
      <c r="D41" s="24">
        <v>0</v>
      </c>
      <c r="E41" s="24">
        <v>22742</v>
      </c>
      <c r="F41" s="24">
        <v>0</v>
      </c>
      <c r="G41" s="24">
        <v>0</v>
      </c>
      <c r="H41" s="24">
        <v>778880</v>
      </c>
      <c r="I41" s="24">
        <f t="shared" si="0"/>
        <v>55367684</v>
      </c>
    </row>
    <row r="42" spans="1:9" x14ac:dyDescent="0.25">
      <c r="A42" s="17">
        <v>1047</v>
      </c>
      <c r="B42" s="18" t="s">
        <v>48</v>
      </c>
      <c r="C42" s="23">
        <v>138342680</v>
      </c>
      <c r="D42" s="23">
        <v>33041192</v>
      </c>
      <c r="E42" s="23">
        <v>7131044</v>
      </c>
      <c r="F42" s="23">
        <v>25235</v>
      </c>
      <c r="G42" s="23">
        <v>0</v>
      </c>
      <c r="H42" s="23">
        <v>1814457</v>
      </c>
      <c r="I42" s="23">
        <f t="shared" si="0"/>
        <v>180354608</v>
      </c>
    </row>
    <row r="43" spans="1:9" x14ac:dyDescent="0.25">
      <c r="A43" s="17">
        <v>1048</v>
      </c>
      <c r="B43" s="18" t="s">
        <v>49</v>
      </c>
      <c r="C43" s="24">
        <v>65955977</v>
      </c>
      <c r="D43" s="24">
        <v>14587318</v>
      </c>
      <c r="E43" s="24">
        <v>2921895</v>
      </c>
      <c r="F43" s="24">
        <v>8160392</v>
      </c>
      <c r="G43" s="24">
        <v>0</v>
      </c>
      <c r="H43" s="24">
        <v>1476270</v>
      </c>
      <c r="I43" s="24">
        <f t="shared" si="0"/>
        <v>93101852</v>
      </c>
    </row>
    <row r="44" spans="1:9" x14ac:dyDescent="0.25">
      <c r="A44" s="17">
        <v>1050</v>
      </c>
      <c r="B44" s="18" t="s">
        <v>50</v>
      </c>
      <c r="C44" s="23">
        <v>66886</v>
      </c>
      <c r="D44" s="23">
        <v>0</v>
      </c>
      <c r="E44" s="23">
        <v>0</v>
      </c>
      <c r="F44" s="23">
        <v>0</v>
      </c>
      <c r="G44" s="23">
        <v>0</v>
      </c>
      <c r="H44" s="23">
        <v>870</v>
      </c>
      <c r="I44" s="23">
        <f t="shared" si="0"/>
        <v>67756</v>
      </c>
    </row>
    <row r="45" spans="1:9" x14ac:dyDescent="0.25">
      <c r="A45" s="17">
        <v>1052</v>
      </c>
      <c r="B45" s="18" t="s">
        <v>51</v>
      </c>
      <c r="C45" s="24">
        <v>22854429</v>
      </c>
      <c r="D45" s="24">
        <v>1867050</v>
      </c>
      <c r="E45" s="24">
        <v>1817071</v>
      </c>
      <c r="F45" s="24">
        <v>23072</v>
      </c>
      <c r="G45" s="24">
        <v>0</v>
      </c>
      <c r="H45" s="24">
        <v>543613</v>
      </c>
      <c r="I45" s="24">
        <f t="shared" si="0"/>
        <v>27105235</v>
      </c>
    </row>
    <row r="46" spans="1:9" x14ac:dyDescent="0.25">
      <c r="A46" s="17">
        <v>1054</v>
      </c>
      <c r="B46" s="18" t="s">
        <v>52</v>
      </c>
      <c r="C46" s="23">
        <v>31499726</v>
      </c>
      <c r="D46" s="23">
        <v>4415402</v>
      </c>
      <c r="E46" s="23">
        <v>1189780</v>
      </c>
      <c r="F46" s="23">
        <v>940732</v>
      </c>
      <c r="G46" s="23">
        <v>2501</v>
      </c>
      <c r="H46" s="23">
        <v>944019</v>
      </c>
      <c r="I46" s="23">
        <f t="shared" si="0"/>
        <v>38992160</v>
      </c>
    </row>
    <row r="47" spans="1:9" x14ac:dyDescent="0.25">
      <c r="A47" s="17">
        <v>1055</v>
      </c>
      <c r="B47" s="18" t="s">
        <v>53</v>
      </c>
      <c r="C47" s="24">
        <v>86476018</v>
      </c>
      <c r="D47" s="24">
        <v>2248126</v>
      </c>
      <c r="E47" s="24">
        <v>1231400</v>
      </c>
      <c r="F47" s="24">
        <v>109</v>
      </c>
      <c r="G47" s="24">
        <v>0</v>
      </c>
      <c r="H47" s="24">
        <v>400483</v>
      </c>
      <c r="I47" s="24">
        <f t="shared" si="0"/>
        <v>90356136</v>
      </c>
    </row>
    <row r="48" spans="1:9" x14ac:dyDescent="0.25">
      <c r="A48" s="17">
        <v>1057</v>
      </c>
      <c r="B48" s="18" t="s">
        <v>54</v>
      </c>
      <c r="C48" s="23">
        <v>571192</v>
      </c>
      <c r="D48" s="23">
        <v>227049</v>
      </c>
      <c r="E48" s="23">
        <v>72849</v>
      </c>
      <c r="F48" s="23">
        <v>0</v>
      </c>
      <c r="G48" s="23">
        <v>0</v>
      </c>
      <c r="H48" s="23">
        <v>599519</v>
      </c>
      <c r="I48" s="23">
        <f t="shared" si="0"/>
        <v>1470609</v>
      </c>
    </row>
    <row r="49" spans="1:9" x14ac:dyDescent="0.25">
      <c r="A49" s="17">
        <v>1058</v>
      </c>
      <c r="B49" s="18" t="s">
        <v>55</v>
      </c>
      <c r="C49" s="24">
        <v>24209385</v>
      </c>
      <c r="D49" s="24">
        <v>2660620</v>
      </c>
      <c r="E49" s="24">
        <v>380743</v>
      </c>
      <c r="F49" s="24">
        <v>0</v>
      </c>
      <c r="G49" s="24">
        <v>47500</v>
      </c>
      <c r="H49" s="24">
        <v>775719</v>
      </c>
      <c r="I49" s="24">
        <f t="shared" si="0"/>
        <v>28073967</v>
      </c>
    </row>
    <row r="50" spans="1:9" x14ac:dyDescent="0.25">
      <c r="A50" s="17">
        <v>1062</v>
      </c>
      <c r="B50" s="18" t="s">
        <v>56</v>
      </c>
      <c r="C50" s="23">
        <v>223829767</v>
      </c>
      <c r="D50" s="23">
        <v>12027623</v>
      </c>
      <c r="E50" s="23">
        <v>1903374</v>
      </c>
      <c r="F50" s="23">
        <v>211885</v>
      </c>
      <c r="G50" s="23">
        <v>0</v>
      </c>
      <c r="H50" s="23">
        <v>4093989</v>
      </c>
      <c r="I50" s="23">
        <f t="shared" si="0"/>
        <v>242066638</v>
      </c>
    </row>
    <row r="51" spans="1:9" x14ac:dyDescent="0.25">
      <c r="A51" s="17">
        <v>1065</v>
      </c>
      <c r="B51" s="18" t="s">
        <v>57</v>
      </c>
      <c r="C51" s="24">
        <v>98987995</v>
      </c>
      <c r="D51" s="24">
        <v>10335283</v>
      </c>
      <c r="E51" s="24">
        <v>1952363</v>
      </c>
      <c r="F51" s="24">
        <v>1811750</v>
      </c>
      <c r="G51" s="24">
        <v>72536</v>
      </c>
      <c r="H51" s="24">
        <v>553445</v>
      </c>
      <c r="I51" s="24">
        <f t="shared" si="0"/>
        <v>113713372</v>
      </c>
    </row>
    <row r="52" spans="1:9" x14ac:dyDescent="0.25">
      <c r="A52" s="17">
        <v>1066</v>
      </c>
      <c r="B52" s="18" t="s">
        <v>58</v>
      </c>
      <c r="C52" s="23">
        <v>461722489</v>
      </c>
      <c r="D52" s="23">
        <v>17068237</v>
      </c>
      <c r="E52" s="23">
        <v>9664076</v>
      </c>
      <c r="F52" s="23">
        <v>2406258</v>
      </c>
      <c r="G52" s="23">
        <v>0</v>
      </c>
      <c r="H52" s="23">
        <v>1717182</v>
      </c>
      <c r="I52" s="23">
        <f t="shared" si="0"/>
        <v>492578242</v>
      </c>
    </row>
    <row r="53" spans="1:9" x14ac:dyDescent="0.25">
      <c r="A53" s="17">
        <v>1067</v>
      </c>
      <c r="B53" s="18" t="s">
        <v>59</v>
      </c>
      <c r="C53" s="24">
        <v>2008690</v>
      </c>
      <c r="D53" s="24">
        <v>24409</v>
      </c>
      <c r="E53" s="24">
        <v>2040</v>
      </c>
      <c r="F53" s="24">
        <v>2924738</v>
      </c>
      <c r="G53" s="24">
        <v>0</v>
      </c>
      <c r="H53" s="24">
        <v>27550</v>
      </c>
      <c r="I53" s="24">
        <f t="shared" si="0"/>
        <v>4987427</v>
      </c>
    </row>
    <row r="54" spans="1:9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2875</v>
      </c>
      <c r="I54" s="23">
        <f t="shared" si="0"/>
        <v>2875</v>
      </c>
    </row>
    <row r="55" spans="1:9" x14ac:dyDescent="0.25">
      <c r="A55" s="17">
        <v>1069</v>
      </c>
      <c r="B55" s="18" t="s">
        <v>61</v>
      </c>
      <c r="C55" s="24">
        <v>9781617</v>
      </c>
      <c r="D55" s="24">
        <v>4686</v>
      </c>
      <c r="E55" s="24">
        <v>23365</v>
      </c>
      <c r="F55" s="24">
        <v>0</v>
      </c>
      <c r="G55" s="24">
        <v>0</v>
      </c>
      <c r="H55" s="24">
        <v>31438</v>
      </c>
      <c r="I55" s="24">
        <f t="shared" si="0"/>
        <v>9841106</v>
      </c>
    </row>
    <row r="56" spans="1:9" ht="15" customHeight="1" x14ac:dyDescent="0.25">
      <c r="A56" s="17">
        <v>1070</v>
      </c>
      <c r="B56" s="18" t="s">
        <v>62</v>
      </c>
      <c r="C56" s="23">
        <v>164084020</v>
      </c>
      <c r="D56" s="23">
        <v>34520329</v>
      </c>
      <c r="E56" s="23">
        <v>7266008</v>
      </c>
      <c r="F56" s="23">
        <v>2005965</v>
      </c>
      <c r="G56" s="23">
        <v>0</v>
      </c>
      <c r="H56" s="23">
        <v>2372959</v>
      </c>
      <c r="I56" s="23">
        <f t="shared" si="0"/>
        <v>210249281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4684388996</v>
      </c>
      <c r="D57" s="16">
        <f t="shared" si="1"/>
        <v>738517818</v>
      </c>
      <c r="E57" s="16">
        <f t="shared" si="1"/>
        <v>113666951</v>
      </c>
      <c r="F57" s="16">
        <f t="shared" si="1"/>
        <v>557257655</v>
      </c>
      <c r="G57" s="16">
        <f t="shared" si="1"/>
        <v>149339</v>
      </c>
      <c r="H57" s="16">
        <f t="shared" si="1"/>
        <v>53237924</v>
      </c>
      <c r="I57" s="16">
        <f t="shared" si="1"/>
        <v>6147218683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D73F-2BFB-43BD-9CD7-ED273C5E93B0}">
  <dimension ref="A1:I57"/>
  <sheetViews>
    <sheetView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3</v>
      </c>
      <c r="B4" s="33"/>
      <c r="C4" s="33"/>
      <c r="D4" s="33"/>
      <c r="E4" s="33"/>
      <c r="F4" s="33"/>
      <c r="G4" s="33"/>
      <c r="H4" s="33"/>
      <c r="I4" s="33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7">
        <v>1002</v>
      </c>
      <c r="B8" s="18" t="s">
        <v>14</v>
      </c>
      <c r="C8" s="23">
        <v>4186258</v>
      </c>
      <c r="D8" s="23">
        <v>29093</v>
      </c>
      <c r="E8" s="23">
        <v>34675</v>
      </c>
      <c r="F8" s="23">
        <v>0</v>
      </c>
      <c r="G8" s="23">
        <v>0</v>
      </c>
      <c r="H8" s="23">
        <v>43176</v>
      </c>
      <c r="I8" s="23">
        <f t="shared" ref="I8:I56" si="0">SUM(C8:H8)</f>
        <v>4293202</v>
      </c>
    </row>
    <row r="9" spans="1:9" x14ac:dyDescent="0.25">
      <c r="A9" s="17">
        <v>1005</v>
      </c>
      <c r="B9" s="18" t="s">
        <v>15</v>
      </c>
      <c r="C9" s="24">
        <v>145025</v>
      </c>
      <c r="D9" s="24">
        <v>0</v>
      </c>
      <c r="E9" s="24">
        <v>19446</v>
      </c>
      <c r="F9" s="24">
        <v>0</v>
      </c>
      <c r="G9" s="24">
        <v>0</v>
      </c>
      <c r="H9" s="24">
        <v>9538</v>
      </c>
      <c r="I9" s="24">
        <f t="shared" si="0"/>
        <v>174009</v>
      </c>
    </row>
    <row r="10" spans="1:9" x14ac:dyDescent="0.25">
      <c r="A10" s="17">
        <v>1006</v>
      </c>
      <c r="B10" s="18" t="s">
        <v>16</v>
      </c>
      <c r="C10" s="23">
        <v>6701</v>
      </c>
      <c r="D10" s="23">
        <v>3025</v>
      </c>
      <c r="E10" s="23">
        <v>850</v>
      </c>
      <c r="F10" s="23">
        <v>0</v>
      </c>
      <c r="G10" s="23">
        <v>0</v>
      </c>
      <c r="H10" s="23">
        <v>580</v>
      </c>
      <c r="I10" s="23">
        <f t="shared" si="0"/>
        <v>11156</v>
      </c>
    </row>
    <row r="11" spans="1:9" x14ac:dyDescent="0.25">
      <c r="A11" s="17">
        <v>1007</v>
      </c>
      <c r="B11" s="18" t="s">
        <v>17</v>
      </c>
      <c r="C11" s="24">
        <v>73594353</v>
      </c>
      <c r="D11" s="24">
        <v>14175258</v>
      </c>
      <c r="E11" s="24">
        <v>2697247</v>
      </c>
      <c r="F11" s="24">
        <v>3034941</v>
      </c>
      <c r="G11" s="24">
        <v>0</v>
      </c>
      <c r="H11" s="24">
        <v>5960229</v>
      </c>
      <c r="I11" s="24">
        <f t="shared" si="0"/>
        <v>99462028</v>
      </c>
    </row>
    <row r="12" spans="1:9" x14ac:dyDescent="0.25">
      <c r="A12" s="17">
        <v>1008</v>
      </c>
      <c r="B12" s="18" t="s">
        <v>18</v>
      </c>
      <c r="C12" s="23">
        <v>202147536</v>
      </c>
      <c r="D12" s="23">
        <v>0</v>
      </c>
      <c r="E12" s="23">
        <v>2562</v>
      </c>
      <c r="F12" s="23">
        <v>66817737</v>
      </c>
      <c r="G12" s="23">
        <v>0</v>
      </c>
      <c r="H12" s="23">
        <v>11310</v>
      </c>
      <c r="I12" s="23">
        <f t="shared" si="0"/>
        <v>268979145</v>
      </c>
    </row>
    <row r="13" spans="1:9" x14ac:dyDescent="0.25">
      <c r="A13" s="17">
        <v>1010</v>
      </c>
      <c r="B13" s="18" t="s">
        <v>19</v>
      </c>
      <c r="C13" s="24">
        <v>4172844</v>
      </c>
      <c r="D13" s="24">
        <v>300924</v>
      </c>
      <c r="E13" s="24">
        <v>187859</v>
      </c>
      <c r="F13" s="24">
        <v>178626</v>
      </c>
      <c r="G13" s="24">
        <v>0</v>
      </c>
      <c r="H13" s="24">
        <v>29532</v>
      </c>
      <c r="I13" s="24">
        <f t="shared" si="0"/>
        <v>4869785</v>
      </c>
    </row>
    <row r="14" spans="1:9" x14ac:dyDescent="0.25">
      <c r="A14" s="17">
        <v>1011</v>
      </c>
      <c r="B14" s="18" t="s">
        <v>20</v>
      </c>
      <c r="C14" s="23">
        <v>14387225</v>
      </c>
      <c r="D14" s="23">
        <v>11531319</v>
      </c>
      <c r="E14" s="23">
        <v>750958</v>
      </c>
      <c r="F14" s="23">
        <v>0</v>
      </c>
      <c r="G14" s="23">
        <v>0</v>
      </c>
      <c r="H14" s="23">
        <v>1033218</v>
      </c>
      <c r="I14" s="23">
        <f t="shared" si="0"/>
        <v>27702720</v>
      </c>
    </row>
    <row r="15" spans="1:9" x14ac:dyDescent="0.25">
      <c r="A15" s="17">
        <v>1012</v>
      </c>
      <c r="B15" s="18" t="s">
        <v>21</v>
      </c>
      <c r="C15" s="24">
        <v>7827555</v>
      </c>
      <c r="D15" s="24">
        <v>241782</v>
      </c>
      <c r="E15" s="24">
        <v>185227</v>
      </c>
      <c r="F15" s="24">
        <v>0</v>
      </c>
      <c r="G15" s="24">
        <v>0</v>
      </c>
      <c r="H15" s="24">
        <v>32005</v>
      </c>
      <c r="I15" s="24">
        <f t="shared" si="0"/>
        <v>8286569</v>
      </c>
    </row>
    <row r="16" spans="1:9" x14ac:dyDescent="0.25">
      <c r="A16" s="17">
        <v>1013</v>
      </c>
      <c r="B16" s="18" t="s">
        <v>22</v>
      </c>
      <c r="C16" s="23">
        <v>311361956</v>
      </c>
      <c r="D16" s="23">
        <v>121253118</v>
      </c>
      <c r="E16" s="23">
        <v>11374199</v>
      </c>
      <c r="F16" s="23">
        <v>75404615</v>
      </c>
      <c r="G16" s="23">
        <v>0</v>
      </c>
      <c r="H16" s="23">
        <v>5097550</v>
      </c>
      <c r="I16" s="23">
        <f t="shared" si="0"/>
        <v>524491438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15564</v>
      </c>
      <c r="I17" s="24">
        <f t="shared" si="0"/>
        <v>15564</v>
      </c>
    </row>
    <row r="18" spans="1:9" x14ac:dyDescent="0.25">
      <c r="A18" s="17">
        <v>1016</v>
      </c>
      <c r="B18" s="18" t="s">
        <v>24</v>
      </c>
      <c r="C18" s="23">
        <v>587761984</v>
      </c>
      <c r="D18" s="23">
        <v>165660676</v>
      </c>
      <c r="E18" s="23">
        <v>25446300</v>
      </c>
      <c r="F18" s="23">
        <v>194912486</v>
      </c>
      <c r="G18" s="23">
        <v>0</v>
      </c>
      <c r="H18" s="23">
        <v>9247254</v>
      </c>
      <c r="I18" s="23">
        <f t="shared" si="0"/>
        <v>983028700</v>
      </c>
    </row>
    <row r="19" spans="1:9" x14ac:dyDescent="0.25">
      <c r="A19" s="17">
        <v>1017</v>
      </c>
      <c r="B19" s="18" t="s">
        <v>25</v>
      </c>
      <c r="C19" s="24">
        <v>110610625</v>
      </c>
      <c r="D19" s="24">
        <v>5077604</v>
      </c>
      <c r="E19" s="24">
        <v>2360249</v>
      </c>
      <c r="F19" s="24">
        <v>17473904</v>
      </c>
      <c r="G19" s="24">
        <v>0</v>
      </c>
      <c r="H19" s="24">
        <v>851789</v>
      </c>
      <c r="I19" s="24">
        <f t="shared" si="0"/>
        <v>136374171</v>
      </c>
    </row>
    <row r="20" spans="1:9" x14ac:dyDescent="0.25">
      <c r="A20" s="17">
        <v>1018</v>
      </c>
      <c r="B20" s="18" t="s">
        <v>26</v>
      </c>
      <c r="C20" s="23">
        <v>6292572</v>
      </c>
      <c r="D20" s="23">
        <v>3186098</v>
      </c>
      <c r="E20" s="23">
        <v>291780</v>
      </c>
      <c r="F20" s="23">
        <v>0</v>
      </c>
      <c r="G20" s="23">
        <v>0</v>
      </c>
      <c r="H20" s="23">
        <v>115234</v>
      </c>
      <c r="I20" s="23">
        <f t="shared" si="0"/>
        <v>9885684</v>
      </c>
    </row>
    <row r="21" spans="1:9" x14ac:dyDescent="0.25">
      <c r="A21" s="17">
        <v>1019</v>
      </c>
      <c r="B21" s="18" t="s">
        <v>27</v>
      </c>
      <c r="C21" s="24">
        <v>33038011</v>
      </c>
      <c r="D21" s="24">
        <v>4073695</v>
      </c>
      <c r="E21" s="24">
        <v>821534</v>
      </c>
      <c r="F21" s="24">
        <v>206145</v>
      </c>
      <c r="G21" s="24">
        <v>0</v>
      </c>
      <c r="H21" s="24">
        <v>681134</v>
      </c>
      <c r="I21" s="24">
        <f t="shared" si="0"/>
        <v>38820519</v>
      </c>
    </row>
    <row r="22" spans="1:9" x14ac:dyDescent="0.25">
      <c r="A22" s="17">
        <v>1020</v>
      </c>
      <c r="B22" s="18" t="s">
        <v>28</v>
      </c>
      <c r="C22" s="23">
        <v>26401108</v>
      </c>
      <c r="D22" s="23">
        <v>11729227</v>
      </c>
      <c r="E22" s="23">
        <v>1168073</v>
      </c>
      <c r="F22" s="23">
        <v>19716405</v>
      </c>
      <c r="G22" s="23">
        <v>0</v>
      </c>
      <c r="H22" s="23">
        <v>377340</v>
      </c>
      <c r="I22" s="23">
        <f t="shared" si="0"/>
        <v>59392153</v>
      </c>
    </row>
    <row r="23" spans="1:9" x14ac:dyDescent="0.25">
      <c r="A23" s="17">
        <v>1022</v>
      </c>
      <c r="B23" s="18" t="s">
        <v>29</v>
      </c>
      <c r="C23" s="24">
        <v>2193542</v>
      </c>
      <c r="D23" s="24">
        <v>1862</v>
      </c>
      <c r="E23" s="24">
        <v>15634</v>
      </c>
      <c r="F23" s="24">
        <v>0</v>
      </c>
      <c r="G23" s="24">
        <v>0</v>
      </c>
      <c r="H23" s="24">
        <v>2900</v>
      </c>
      <c r="I23" s="24">
        <f t="shared" si="0"/>
        <v>2213938</v>
      </c>
    </row>
    <row r="24" spans="1:9" x14ac:dyDescent="0.25">
      <c r="A24" s="17">
        <v>1023</v>
      </c>
      <c r="B24" s="18" t="s">
        <v>30</v>
      </c>
      <c r="C24" s="23">
        <v>43959125</v>
      </c>
      <c r="D24" s="23">
        <v>4638539</v>
      </c>
      <c r="E24" s="23">
        <v>917782</v>
      </c>
      <c r="F24" s="23">
        <v>122523</v>
      </c>
      <c r="G24" s="23">
        <v>0</v>
      </c>
      <c r="H24" s="23">
        <v>1270056</v>
      </c>
      <c r="I24" s="23">
        <f t="shared" si="0"/>
        <v>50908025</v>
      </c>
    </row>
    <row r="25" spans="1:9" x14ac:dyDescent="0.25">
      <c r="A25" s="17">
        <v>1024</v>
      </c>
      <c r="B25" s="18" t="s">
        <v>31</v>
      </c>
      <c r="C25" s="24">
        <v>647787085</v>
      </c>
      <c r="D25" s="24">
        <v>56681372</v>
      </c>
      <c r="E25" s="24">
        <v>12819509</v>
      </c>
      <c r="F25" s="24">
        <v>72123114</v>
      </c>
      <c r="G25" s="24">
        <v>4444</v>
      </c>
      <c r="H25" s="24">
        <v>4722688</v>
      </c>
      <c r="I25" s="24">
        <f t="shared" si="0"/>
        <v>794138212</v>
      </c>
    </row>
    <row r="26" spans="1:9" x14ac:dyDescent="0.25">
      <c r="A26" s="17">
        <v>1025</v>
      </c>
      <c r="B26" s="18" t="s">
        <v>32</v>
      </c>
      <c r="C26" s="23">
        <v>320332</v>
      </c>
      <c r="D26" s="23">
        <v>0</v>
      </c>
      <c r="E26" s="23">
        <v>28094</v>
      </c>
      <c r="F26" s="23">
        <v>0</v>
      </c>
      <c r="G26" s="23">
        <v>0</v>
      </c>
      <c r="H26" s="23">
        <v>36255</v>
      </c>
      <c r="I26" s="23">
        <f t="shared" si="0"/>
        <v>384681</v>
      </c>
    </row>
    <row r="27" spans="1:9" x14ac:dyDescent="0.25">
      <c r="A27" s="17">
        <v>1026</v>
      </c>
      <c r="B27" s="18" t="s">
        <v>33</v>
      </c>
      <c r="C27" s="24">
        <v>1728524</v>
      </c>
      <c r="D27" s="24">
        <v>2160</v>
      </c>
      <c r="E27" s="24">
        <v>850</v>
      </c>
      <c r="F27" s="24">
        <v>0</v>
      </c>
      <c r="G27" s="24">
        <v>0</v>
      </c>
      <c r="H27" s="24">
        <v>50600</v>
      </c>
      <c r="I27" s="24">
        <f t="shared" si="0"/>
        <v>1782134</v>
      </c>
    </row>
    <row r="28" spans="1:9" x14ac:dyDescent="0.25">
      <c r="A28" s="17">
        <v>1027</v>
      </c>
      <c r="B28" s="18" t="s">
        <v>34</v>
      </c>
      <c r="C28" s="23">
        <v>44067876</v>
      </c>
      <c r="D28" s="23">
        <v>2192207</v>
      </c>
      <c r="E28" s="23">
        <v>414883</v>
      </c>
      <c r="F28" s="23">
        <v>16900216</v>
      </c>
      <c r="G28" s="23">
        <v>0</v>
      </c>
      <c r="H28" s="23">
        <v>340678</v>
      </c>
      <c r="I28" s="23">
        <f t="shared" si="0"/>
        <v>63915860</v>
      </c>
    </row>
    <row r="29" spans="1:9" x14ac:dyDescent="0.25">
      <c r="A29" s="17">
        <v>1028</v>
      </c>
      <c r="B29" s="18" t="s">
        <v>35</v>
      </c>
      <c r="C29" s="24">
        <v>9731776</v>
      </c>
      <c r="D29" s="24">
        <v>4777427</v>
      </c>
      <c r="E29" s="24">
        <v>469784</v>
      </c>
      <c r="F29" s="24">
        <v>190205</v>
      </c>
      <c r="G29" s="24">
        <v>0</v>
      </c>
      <c r="H29" s="24">
        <v>84286</v>
      </c>
      <c r="I29" s="24">
        <f t="shared" si="0"/>
        <v>15253478</v>
      </c>
    </row>
    <row r="30" spans="1:9" x14ac:dyDescent="0.25">
      <c r="A30" s="17">
        <v>1030</v>
      </c>
      <c r="B30" s="18" t="s">
        <v>36</v>
      </c>
      <c r="C30" s="23">
        <v>74025247</v>
      </c>
      <c r="D30" s="23">
        <v>8808374</v>
      </c>
      <c r="E30" s="23">
        <v>2223247</v>
      </c>
      <c r="F30" s="23">
        <v>25052529</v>
      </c>
      <c r="G30" s="23">
        <v>0</v>
      </c>
      <c r="H30" s="23">
        <v>1324516</v>
      </c>
      <c r="I30" s="23">
        <f t="shared" si="0"/>
        <v>111433913</v>
      </c>
    </row>
    <row r="31" spans="1:9" x14ac:dyDescent="0.25">
      <c r="A31" s="17">
        <v>1031</v>
      </c>
      <c r="B31" s="18" t="s">
        <v>37</v>
      </c>
      <c r="C31" s="24">
        <v>180658</v>
      </c>
      <c r="D31" s="24">
        <v>1905</v>
      </c>
      <c r="E31" s="24">
        <v>7974</v>
      </c>
      <c r="F31" s="24">
        <v>0</v>
      </c>
      <c r="G31" s="24">
        <v>0</v>
      </c>
      <c r="H31" s="24">
        <v>4422</v>
      </c>
      <c r="I31" s="24">
        <f t="shared" si="0"/>
        <v>194959</v>
      </c>
    </row>
    <row r="32" spans="1:9" x14ac:dyDescent="0.25">
      <c r="A32" s="17">
        <v>1033</v>
      </c>
      <c r="B32" s="18" t="s">
        <v>38</v>
      </c>
      <c r="C32" s="23">
        <v>3110303</v>
      </c>
      <c r="D32" s="23">
        <v>67383</v>
      </c>
      <c r="E32" s="23">
        <v>126913</v>
      </c>
      <c r="F32" s="23">
        <v>87003</v>
      </c>
      <c r="G32" s="23">
        <v>0</v>
      </c>
      <c r="H32" s="23">
        <v>65605</v>
      </c>
      <c r="I32" s="23">
        <f t="shared" si="0"/>
        <v>3457207</v>
      </c>
    </row>
    <row r="33" spans="1:9" x14ac:dyDescent="0.25">
      <c r="A33" s="17">
        <v>1034</v>
      </c>
      <c r="B33" s="18" t="s">
        <v>39</v>
      </c>
      <c r="C33" s="24">
        <v>340607</v>
      </c>
      <c r="D33" s="24">
        <v>41154</v>
      </c>
      <c r="E33" s="24">
        <v>4785</v>
      </c>
      <c r="F33" s="24">
        <v>0</v>
      </c>
      <c r="G33" s="24">
        <v>0</v>
      </c>
      <c r="H33" s="24">
        <v>23480</v>
      </c>
      <c r="I33" s="24">
        <f t="shared" si="0"/>
        <v>410026</v>
      </c>
    </row>
    <row r="34" spans="1:9" x14ac:dyDescent="0.25">
      <c r="A34" s="17">
        <v>1037</v>
      </c>
      <c r="B34" s="18" t="s">
        <v>40</v>
      </c>
      <c r="C34" s="23">
        <v>5869378</v>
      </c>
      <c r="D34" s="23">
        <v>505635</v>
      </c>
      <c r="E34" s="23">
        <v>247622</v>
      </c>
      <c r="F34" s="23">
        <v>254927</v>
      </c>
      <c r="G34" s="23">
        <v>0</v>
      </c>
      <c r="H34" s="23">
        <v>228703</v>
      </c>
      <c r="I34" s="23">
        <f t="shared" si="0"/>
        <v>7106265</v>
      </c>
    </row>
    <row r="35" spans="1:9" x14ac:dyDescent="0.25">
      <c r="A35" s="17">
        <v>1038</v>
      </c>
      <c r="B35" s="18" t="s">
        <v>41</v>
      </c>
      <c r="C35" s="24">
        <v>46649816</v>
      </c>
      <c r="D35" s="24">
        <v>0</v>
      </c>
      <c r="E35" s="24">
        <v>1478525</v>
      </c>
      <c r="F35" s="24">
        <v>41980893</v>
      </c>
      <c r="G35" s="24">
        <v>0</v>
      </c>
      <c r="H35" s="24">
        <v>20740</v>
      </c>
      <c r="I35" s="24">
        <f t="shared" si="0"/>
        <v>90129974</v>
      </c>
    </row>
    <row r="36" spans="1:9" x14ac:dyDescent="0.25">
      <c r="A36" s="17">
        <v>1039</v>
      </c>
      <c r="B36" s="18" t="s">
        <v>42</v>
      </c>
      <c r="C36" s="23">
        <v>1847892</v>
      </c>
      <c r="D36" s="23">
        <v>129317</v>
      </c>
      <c r="E36" s="23">
        <v>58498</v>
      </c>
      <c r="F36" s="23">
        <v>0</v>
      </c>
      <c r="G36" s="23">
        <v>0</v>
      </c>
      <c r="H36" s="23">
        <v>92135</v>
      </c>
      <c r="I36" s="23">
        <f t="shared" si="0"/>
        <v>2127842</v>
      </c>
    </row>
    <row r="37" spans="1:9" x14ac:dyDescent="0.25">
      <c r="A37" s="17">
        <v>1040</v>
      </c>
      <c r="B37" s="18" t="s">
        <v>43</v>
      </c>
      <c r="C37" s="24">
        <v>72485910</v>
      </c>
      <c r="D37" s="24">
        <v>31411367</v>
      </c>
      <c r="E37" s="24">
        <v>2831685</v>
      </c>
      <c r="F37" s="24">
        <v>710344</v>
      </c>
      <c r="G37" s="24">
        <v>2500</v>
      </c>
      <c r="H37" s="24">
        <v>1781084</v>
      </c>
      <c r="I37" s="24">
        <f t="shared" si="0"/>
        <v>109222890</v>
      </c>
    </row>
    <row r="38" spans="1:9" x14ac:dyDescent="0.25">
      <c r="A38" s="17">
        <v>1042</v>
      </c>
      <c r="B38" s="18" t="s">
        <v>44</v>
      </c>
      <c r="C38" s="23">
        <v>6479216</v>
      </c>
      <c r="D38" s="23">
        <v>0</v>
      </c>
      <c r="E38" s="23">
        <v>97621</v>
      </c>
      <c r="F38" s="23">
        <v>0</v>
      </c>
      <c r="G38" s="23">
        <v>0</v>
      </c>
      <c r="H38" s="23">
        <v>141101</v>
      </c>
      <c r="I38" s="23">
        <f t="shared" si="0"/>
        <v>6717938</v>
      </c>
    </row>
    <row r="39" spans="1:9" x14ac:dyDescent="0.25">
      <c r="A39" s="17">
        <v>1043</v>
      </c>
      <c r="B39" s="18" t="s">
        <v>45</v>
      </c>
      <c r="C39" s="24">
        <v>503996113</v>
      </c>
      <c r="D39" s="24">
        <v>112666026</v>
      </c>
      <c r="E39" s="24">
        <v>12430979</v>
      </c>
      <c r="F39" s="24">
        <v>399188332</v>
      </c>
      <c r="G39" s="24">
        <v>0</v>
      </c>
      <c r="H39" s="24">
        <v>2872928</v>
      </c>
      <c r="I39" s="24">
        <f t="shared" si="0"/>
        <v>1031154378</v>
      </c>
    </row>
    <row r="40" spans="1:9" x14ac:dyDescent="0.25">
      <c r="A40" s="17">
        <v>1044</v>
      </c>
      <c r="B40" s="18" t="s">
        <v>46</v>
      </c>
      <c r="C40" s="23">
        <v>11032831</v>
      </c>
      <c r="D40" s="23">
        <v>307815</v>
      </c>
      <c r="E40" s="23">
        <v>167822</v>
      </c>
      <c r="F40" s="23">
        <v>0</v>
      </c>
      <c r="G40" s="23">
        <v>0</v>
      </c>
      <c r="H40" s="23">
        <v>158097</v>
      </c>
      <c r="I40" s="23">
        <f t="shared" si="0"/>
        <v>11666565</v>
      </c>
    </row>
    <row r="41" spans="1:9" x14ac:dyDescent="0.25">
      <c r="A41" s="17">
        <v>1046</v>
      </c>
      <c r="B41" s="18" t="s">
        <v>47</v>
      </c>
      <c r="C41" s="24">
        <v>3900232</v>
      </c>
      <c r="D41" s="24">
        <v>22801</v>
      </c>
      <c r="E41" s="24">
        <v>128732</v>
      </c>
      <c r="F41" s="24">
        <v>0</v>
      </c>
      <c r="G41" s="24">
        <v>7500</v>
      </c>
      <c r="H41" s="24">
        <v>370026</v>
      </c>
      <c r="I41" s="24">
        <f t="shared" si="0"/>
        <v>4429291</v>
      </c>
    </row>
    <row r="42" spans="1:9" x14ac:dyDescent="0.25">
      <c r="A42" s="17">
        <v>1047</v>
      </c>
      <c r="B42" s="18" t="s">
        <v>48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f t="shared" si="0"/>
        <v>0</v>
      </c>
    </row>
    <row r="43" spans="1:9" x14ac:dyDescent="0.25">
      <c r="A43" s="17">
        <v>1048</v>
      </c>
      <c r="B43" s="18" t="s">
        <v>49</v>
      </c>
      <c r="C43" s="24">
        <v>49619021</v>
      </c>
      <c r="D43" s="24">
        <v>11119060</v>
      </c>
      <c r="E43" s="24">
        <v>2565070</v>
      </c>
      <c r="F43" s="24">
        <v>428079</v>
      </c>
      <c r="G43" s="24">
        <v>0</v>
      </c>
      <c r="H43" s="24">
        <v>1930984</v>
      </c>
      <c r="I43" s="24">
        <f t="shared" si="0"/>
        <v>65662214</v>
      </c>
    </row>
    <row r="44" spans="1:9" x14ac:dyDescent="0.25">
      <c r="A44" s="17">
        <v>1050</v>
      </c>
      <c r="B44" s="18" t="s">
        <v>50</v>
      </c>
      <c r="C44" s="23">
        <v>202914</v>
      </c>
      <c r="D44" s="23">
        <v>0</v>
      </c>
      <c r="E44" s="23">
        <v>425</v>
      </c>
      <c r="F44" s="23">
        <v>0</v>
      </c>
      <c r="G44" s="23">
        <v>0</v>
      </c>
      <c r="H44" s="23">
        <v>1160</v>
      </c>
      <c r="I44" s="23">
        <f t="shared" si="0"/>
        <v>204499</v>
      </c>
    </row>
    <row r="45" spans="1:9" x14ac:dyDescent="0.25">
      <c r="A45" s="17">
        <v>1052</v>
      </c>
      <c r="B45" s="18" t="s">
        <v>51</v>
      </c>
      <c r="C45" s="24">
        <v>50631910</v>
      </c>
      <c r="D45" s="24">
        <v>4903022</v>
      </c>
      <c r="E45" s="24">
        <v>2415992</v>
      </c>
      <c r="F45" s="24">
        <v>0</v>
      </c>
      <c r="G45" s="24">
        <v>0</v>
      </c>
      <c r="H45" s="24">
        <v>580948</v>
      </c>
      <c r="I45" s="24">
        <f t="shared" si="0"/>
        <v>58531872</v>
      </c>
    </row>
    <row r="46" spans="1:9" x14ac:dyDescent="0.25">
      <c r="A46" s="17">
        <v>1054</v>
      </c>
      <c r="B46" s="18" t="s">
        <v>52</v>
      </c>
      <c r="C46" s="23">
        <v>42031134</v>
      </c>
      <c r="D46" s="23">
        <v>5073800</v>
      </c>
      <c r="E46" s="23">
        <v>1586387</v>
      </c>
      <c r="F46" s="23">
        <v>1192729</v>
      </c>
      <c r="G46" s="23">
        <v>12500</v>
      </c>
      <c r="H46" s="23">
        <v>981130</v>
      </c>
      <c r="I46" s="23">
        <f t="shared" si="0"/>
        <v>50877680</v>
      </c>
    </row>
    <row r="47" spans="1:9" x14ac:dyDescent="0.25">
      <c r="A47" s="17">
        <v>1055</v>
      </c>
      <c r="B47" s="18" t="s">
        <v>53</v>
      </c>
      <c r="C47" s="24">
        <v>124140046</v>
      </c>
      <c r="D47" s="24">
        <v>1942762</v>
      </c>
      <c r="E47" s="24">
        <v>3228206</v>
      </c>
      <c r="F47" s="24">
        <v>8019</v>
      </c>
      <c r="G47" s="24">
        <v>0</v>
      </c>
      <c r="H47" s="24">
        <v>303323</v>
      </c>
      <c r="I47" s="24">
        <f t="shared" si="0"/>
        <v>129622356</v>
      </c>
    </row>
    <row r="48" spans="1:9" x14ac:dyDescent="0.25">
      <c r="A48" s="17">
        <v>1057</v>
      </c>
      <c r="B48" s="18" t="s">
        <v>54</v>
      </c>
      <c r="C48" s="23">
        <v>4463639</v>
      </c>
      <c r="D48" s="23">
        <v>358101</v>
      </c>
      <c r="E48" s="23">
        <v>74997</v>
      </c>
      <c r="F48" s="23">
        <v>0</v>
      </c>
      <c r="G48" s="23">
        <v>0</v>
      </c>
      <c r="H48" s="23">
        <v>610812</v>
      </c>
      <c r="I48" s="23">
        <f t="shared" si="0"/>
        <v>5507549</v>
      </c>
    </row>
    <row r="49" spans="1:9" x14ac:dyDescent="0.25">
      <c r="A49" s="17">
        <v>1058</v>
      </c>
      <c r="B49" s="18" t="s">
        <v>55</v>
      </c>
      <c r="C49" s="24">
        <v>9731381</v>
      </c>
      <c r="D49" s="24">
        <v>2547284</v>
      </c>
      <c r="E49" s="24">
        <v>432754</v>
      </c>
      <c r="F49" s="24">
        <v>0</v>
      </c>
      <c r="G49" s="24">
        <v>5000</v>
      </c>
      <c r="H49" s="24">
        <v>778887</v>
      </c>
      <c r="I49" s="24">
        <f t="shared" si="0"/>
        <v>13495306</v>
      </c>
    </row>
    <row r="50" spans="1:9" x14ac:dyDescent="0.25">
      <c r="A50" s="17">
        <v>1062</v>
      </c>
      <c r="B50" s="18" t="s">
        <v>56</v>
      </c>
      <c r="C50" s="23">
        <v>166856677</v>
      </c>
      <c r="D50" s="23">
        <v>17575533</v>
      </c>
      <c r="E50" s="23">
        <v>2072706</v>
      </c>
      <c r="F50" s="23">
        <v>34652</v>
      </c>
      <c r="G50" s="23">
        <v>0</v>
      </c>
      <c r="H50" s="23">
        <v>2505025</v>
      </c>
      <c r="I50" s="23">
        <f t="shared" si="0"/>
        <v>189044593</v>
      </c>
    </row>
    <row r="51" spans="1:9" x14ac:dyDescent="0.25">
      <c r="A51" s="17">
        <v>1065</v>
      </c>
      <c r="B51" s="18" t="s">
        <v>57</v>
      </c>
      <c r="C51" s="24">
        <v>102908451</v>
      </c>
      <c r="D51" s="24">
        <v>11686120</v>
      </c>
      <c r="E51" s="24">
        <v>2133561</v>
      </c>
      <c r="F51" s="24">
        <v>1249010</v>
      </c>
      <c r="G51" s="24">
        <v>32785</v>
      </c>
      <c r="H51" s="24">
        <v>610731</v>
      </c>
      <c r="I51" s="24">
        <f t="shared" si="0"/>
        <v>118620658</v>
      </c>
    </row>
    <row r="52" spans="1:9" x14ac:dyDescent="0.25">
      <c r="A52" s="17">
        <v>1066</v>
      </c>
      <c r="B52" s="18" t="s">
        <v>58</v>
      </c>
      <c r="C52" s="23">
        <v>133985237</v>
      </c>
      <c r="D52" s="23">
        <v>9841894</v>
      </c>
      <c r="E52" s="23">
        <v>2862960</v>
      </c>
      <c r="F52" s="23">
        <v>484959</v>
      </c>
      <c r="G52" s="23">
        <v>0</v>
      </c>
      <c r="H52" s="23">
        <v>3781179</v>
      </c>
      <c r="I52" s="23">
        <f t="shared" si="0"/>
        <v>150956229</v>
      </c>
    </row>
    <row r="53" spans="1:9" x14ac:dyDescent="0.25">
      <c r="A53" s="17">
        <v>1067</v>
      </c>
      <c r="B53" s="18" t="s">
        <v>59</v>
      </c>
      <c r="C53" s="24">
        <v>2087298</v>
      </c>
      <c r="D53" s="24">
        <v>48622</v>
      </c>
      <c r="E53" s="24">
        <v>5182</v>
      </c>
      <c r="F53" s="24">
        <v>2638400</v>
      </c>
      <c r="G53" s="24">
        <v>0</v>
      </c>
      <c r="H53" s="24">
        <v>29000</v>
      </c>
      <c r="I53" s="24">
        <f t="shared" si="0"/>
        <v>4808502</v>
      </c>
    </row>
    <row r="54" spans="1:9" x14ac:dyDescent="0.25">
      <c r="A54" s="17">
        <v>1068</v>
      </c>
      <c r="B54" s="18" t="s">
        <v>60</v>
      </c>
      <c r="C54" s="23">
        <v>60277692</v>
      </c>
      <c r="D54" s="23">
        <v>0</v>
      </c>
      <c r="E54" s="23">
        <v>427</v>
      </c>
      <c r="F54" s="23">
        <v>142550770</v>
      </c>
      <c r="G54" s="23">
        <v>0</v>
      </c>
      <c r="H54" s="23">
        <v>1980</v>
      </c>
      <c r="I54" s="23">
        <f t="shared" si="0"/>
        <v>202830869</v>
      </c>
    </row>
    <row r="55" spans="1:9" x14ac:dyDescent="0.25">
      <c r="A55" s="17">
        <v>1069</v>
      </c>
      <c r="B55" s="18" t="s">
        <v>61</v>
      </c>
      <c r="C55" s="24">
        <v>3796269</v>
      </c>
      <c r="D55" s="24">
        <v>752566</v>
      </c>
      <c r="E55" s="24">
        <v>224689</v>
      </c>
      <c r="F55" s="24">
        <v>104803</v>
      </c>
      <c r="G55" s="24">
        <v>0</v>
      </c>
      <c r="H55" s="24">
        <v>36677</v>
      </c>
      <c r="I55" s="24">
        <f t="shared" si="0"/>
        <v>4915004</v>
      </c>
    </row>
    <row r="56" spans="1:9" ht="15" customHeight="1" x14ac:dyDescent="0.25">
      <c r="A56" s="17">
        <v>1070</v>
      </c>
      <c r="B56" s="18" t="s">
        <v>62</v>
      </c>
      <c r="C56" s="23">
        <v>95237777</v>
      </c>
      <c r="D56" s="23">
        <v>17434334</v>
      </c>
      <c r="E56" s="23">
        <v>4983907</v>
      </c>
      <c r="F56" s="23">
        <v>2199522</v>
      </c>
      <c r="G56" s="23">
        <v>0</v>
      </c>
      <c r="H56" s="23">
        <v>21858708</v>
      </c>
      <c r="I56" s="23">
        <f t="shared" si="0"/>
        <v>141714248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3707609662</v>
      </c>
      <c r="D57" s="16">
        <f t="shared" si="1"/>
        <v>642800261</v>
      </c>
      <c r="E57" s="16">
        <f t="shared" si="1"/>
        <v>102399161</v>
      </c>
      <c r="F57" s="16">
        <f t="shared" si="1"/>
        <v>1085245888</v>
      </c>
      <c r="G57" s="16">
        <f t="shared" si="1"/>
        <v>64729</v>
      </c>
      <c r="H57" s="16">
        <f t="shared" si="1"/>
        <v>71106297</v>
      </c>
      <c r="I57" s="16">
        <f t="shared" si="1"/>
        <v>5609225998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23FE-6CCC-4AB4-87DF-641105552DA2}">
  <dimension ref="A1:I57"/>
  <sheetViews>
    <sheetView topLeftCell="A35"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3</v>
      </c>
      <c r="B4" s="33"/>
      <c r="C4" s="33"/>
      <c r="D4" s="33"/>
      <c r="E4" s="33"/>
      <c r="F4" s="33"/>
      <c r="G4" s="33"/>
      <c r="H4" s="33"/>
      <c r="I4" s="33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20000</v>
      </c>
      <c r="I7" s="22">
        <f>SUM(C7:H7)</f>
        <v>20000</v>
      </c>
    </row>
    <row r="8" spans="1:9" x14ac:dyDescent="0.25">
      <c r="A8" s="17">
        <v>1002</v>
      </c>
      <c r="B8" s="18" t="s">
        <v>14</v>
      </c>
      <c r="C8" s="23">
        <v>2912390</v>
      </c>
      <c r="D8" s="23">
        <v>325658</v>
      </c>
      <c r="E8" s="23">
        <v>34203</v>
      </c>
      <c r="F8" s="23">
        <v>0</v>
      </c>
      <c r="G8" s="23">
        <v>0</v>
      </c>
      <c r="H8" s="23">
        <v>28502</v>
      </c>
      <c r="I8" s="23">
        <f t="shared" ref="I8:I56" si="0">SUM(C8:H8)</f>
        <v>3300753</v>
      </c>
    </row>
    <row r="9" spans="1:9" x14ac:dyDescent="0.25">
      <c r="A9" s="17">
        <v>1005</v>
      </c>
      <c r="B9" s="18" t="s">
        <v>15</v>
      </c>
      <c r="C9" s="24">
        <v>83344</v>
      </c>
      <c r="D9" s="24">
        <v>0</v>
      </c>
      <c r="E9" s="24">
        <v>143079</v>
      </c>
      <c r="F9" s="24">
        <v>0</v>
      </c>
      <c r="G9" s="24">
        <v>0</v>
      </c>
      <c r="H9" s="24">
        <v>4640</v>
      </c>
      <c r="I9" s="24">
        <f t="shared" si="0"/>
        <v>231063</v>
      </c>
    </row>
    <row r="10" spans="1:9" x14ac:dyDescent="0.25">
      <c r="A10" s="17">
        <v>1006</v>
      </c>
      <c r="B10" s="18" t="s">
        <v>16</v>
      </c>
      <c r="C10" s="23">
        <v>17489</v>
      </c>
      <c r="D10" s="23">
        <v>12503</v>
      </c>
      <c r="E10" s="23">
        <v>1275</v>
      </c>
      <c r="F10" s="23">
        <v>0</v>
      </c>
      <c r="G10" s="23">
        <v>0</v>
      </c>
      <c r="H10" s="23">
        <v>870</v>
      </c>
      <c r="I10" s="23">
        <f t="shared" si="0"/>
        <v>32137</v>
      </c>
    </row>
    <row r="11" spans="1:9" x14ac:dyDescent="0.25">
      <c r="A11" s="17">
        <v>1007</v>
      </c>
      <c r="B11" s="18" t="s">
        <v>17</v>
      </c>
      <c r="C11" s="24">
        <v>122360986</v>
      </c>
      <c r="D11" s="24">
        <v>16136308</v>
      </c>
      <c r="E11" s="24">
        <v>3895932</v>
      </c>
      <c r="F11" s="24">
        <v>48225104</v>
      </c>
      <c r="G11" s="24">
        <v>0</v>
      </c>
      <c r="H11" s="24">
        <v>1205330</v>
      </c>
      <c r="I11" s="24">
        <f t="shared" si="0"/>
        <v>191823660</v>
      </c>
    </row>
    <row r="12" spans="1:9" x14ac:dyDescent="0.25">
      <c r="A12" s="17">
        <v>1008</v>
      </c>
      <c r="B12" s="18" t="s">
        <v>18</v>
      </c>
      <c r="C12" s="23">
        <v>45046613</v>
      </c>
      <c r="D12" s="23">
        <v>0</v>
      </c>
      <c r="E12" s="23">
        <v>2236474</v>
      </c>
      <c r="F12" s="23">
        <v>0</v>
      </c>
      <c r="G12" s="23">
        <v>0</v>
      </c>
      <c r="H12" s="23">
        <v>22219</v>
      </c>
      <c r="I12" s="23">
        <f t="shared" si="0"/>
        <v>47305306</v>
      </c>
    </row>
    <row r="13" spans="1:9" x14ac:dyDescent="0.25">
      <c r="A13" s="17">
        <v>1010</v>
      </c>
      <c r="B13" s="18" t="s">
        <v>19</v>
      </c>
      <c r="C13" s="24">
        <v>9831209</v>
      </c>
      <c r="D13" s="24">
        <v>1579256</v>
      </c>
      <c r="E13" s="24">
        <v>472813</v>
      </c>
      <c r="F13" s="24">
        <v>406169</v>
      </c>
      <c r="G13" s="24">
        <v>0</v>
      </c>
      <c r="H13" s="24">
        <v>67057</v>
      </c>
      <c r="I13" s="24">
        <f t="shared" si="0"/>
        <v>12356504</v>
      </c>
    </row>
    <row r="14" spans="1:9" x14ac:dyDescent="0.25">
      <c r="A14" s="17">
        <v>1011</v>
      </c>
      <c r="B14" s="18" t="s">
        <v>20</v>
      </c>
      <c r="C14" s="23">
        <v>22662183</v>
      </c>
      <c r="D14" s="23">
        <v>16449959</v>
      </c>
      <c r="E14" s="23">
        <v>1330458</v>
      </c>
      <c r="F14" s="23">
        <v>0</v>
      </c>
      <c r="G14" s="23">
        <v>0</v>
      </c>
      <c r="H14" s="23">
        <v>163691</v>
      </c>
      <c r="I14" s="23">
        <f t="shared" si="0"/>
        <v>40606291</v>
      </c>
    </row>
    <row r="15" spans="1:9" x14ac:dyDescent="0.25">
      <c r="A15" s="17">
        <v>1012</v>
      </c>
      <c r="B15" s="18" t="s">
        <v>21</v>
      </c>
      <c r="C15" s="24">
        <v>2855403</v>
      </c>
      <c r="D15" s="24">
        <v>501031</v>
      </c>
      <c r="E15" s="24">
        <v>80026</v>
      </c>
      <c r="F15" s="24">
        <v>0</v>
      </c>
      <c r="G15" s="24">
        <v>0</v>
      </c>
      <c r="H15" s="24">
        <v>16659</v>
      </c>
      <c r="I15" s="24">
        <f t="shared" si="0"/>
        <v>3453119</v>
      </c>
    </row>
    <row r="16" spans="1:9" x14ac:dyDescent="0.25">
      <c r="A16" s="17">
        <v>1013</v>
      </c>
      <c r="B16" s="18" t="s">
        <v>22</v>
      </c>
      <c r="C16" s="23">
        <v>283997194</v>
      </c>
      <c r="D16" s="23">
        <v>144139802</v>
      </c>
      <c r="E16" s="23">
        <v>12601482</v>
      </c>
      <c r="F16" s="23">
        <v>107638</v>
      </c>
      <c r="G16" s="23">
        <v>0</v>
      </c>
      <c r="H16" s="23">
        <v>3632481</v>
      </c>
      <c r="I16" s="23">
        <f t="shared" si="0"/>
        <v>444478597</v>
      </c>
    </row>
    <row r="17" spans="1:9" x14ac:dyDescent="0.25">
      <c r="A17" s="17">
        <v>1014</v>
      </c>
      <c r="B17" s="18" t="s">
        <v>23</v>
      </c>
      <c r="C17" s="24">
        <v>184</v>
      </c>
      <c r="D17" s="24">
        <v>0</v>
      </c>
      <c r="E17" s="24">
        <v>1691</v>
      </c>
      <c r="F17" s="24">
        <v>0</v>
      </c>
      <c r="G17" s="24">
        <v>0</v>
      </c>
      <c r="H17" s="24">
        <v>9182</v>
      </c>
      <c r="I17" s="24">
        <f t="shared" si="0"/>
        <v>11057</v>
      </c>
    </row>
    <row r="18" spans="1:9" x14ac:dyDescent="0.25">
      <c r="A18" s="17">
        <v>1016</v>
      </c>
      <c r="B18" s="18" t="s">
        <v>24</v>
      </c>
      <c r="C18" s="23">
        <v>982019723</v>
      </c>
      <c r="D18" s="23">
        <v>324154969</v>
      </c>
      <c r="E18" s="23">
        <v>41604420</v>
      </c>
      <c r="F18" s="23">
        <v>222964935</v>
      </c>
      <c r="G18" s="23">
        <v>0</v>
      </c>
      <c r="H18" s="23">
        <v>14309433</v>
      </c>
      <c r="I18" s="23">
        <f t="shared" si="0"/>
        <v>1585053480</v>
      </c>
    </row>
    <row r="19" spans="1:9" x14ac:dyDescent="0.25">
      <c r="A19" s="17">
        <v>1017</v>
      </c>
      <c r="B19" s="18" t="s">
        <v>25</v>
      </c>
      <c r="C19" s="24">
        <v>82515966</v>
      </c>
      <c r="D19" s="24">
        <v>9665690</v>
      </c>
      <c r="E19" s="24">
        <v>2884493</v>
      </c>
      <c r="F19" s="24">
        <v>8558202</v>
      </c>
      <c r="G19" s="24">
        <v>0</v>
      </c>
      <c r="H19" s="24">
        <v>737583</v>
      </c>
      <c r="I19" s="24">
        <f t="shared" si="0"/>
        <v>104361934</v>
      </c>
    </row>
    <row r="20" spans="1:9" x14ac:dyDescent="0.25">
      <c r="A20" s="17">
        <v>1018</v>
      </c>
      <c r="B20" s="18" t="s">
        <v>26</v>
      </c>
      <c r="C20" s="23">
        <v>14354651</v>
      </c>
      <c r="D20" s="23">
        <v>3356315</v>
      </c>
      <c r="E20" s="23">
        <v>734414</v>
      </c>
      <c r="F20" s="23">
        <v>0</v>
      </c>
      <c r="G20" s="23">
        <v>0</v>
      </c>
      <c r="H20" s="23">
        <v>26190</v>
      </c>
      <c r="I20" s="23">
        <f t="shared" si="0"/>
        <v>18471570</v>
      </c>
    </row>
    <row r="21" spans="1:9" x14ac:dyDescent="0.25">
      <c r="A21" s="17">
        <v>1019</v>
      </c>
      <c r="B21" s="18" t="s">
        <v>27</v>
      </c>
      <c r="C21" s="24">
        <v>63365974</v>
      </c>
      <c r="D21" s="24">
        <v>3996825</v>
      </c>
      <c r="E21" s="24">
        <v>906518</v>
      </c>
      <c r="F21" s="24">
        <v>43367491</v>
      </c>
      <c r="G21" s="24">
        <v>0</v>
      </c>
      <c r="H21" s="24">
        <v>804822</v>
      </c>
      <c r="I21" s="24">
        <f t="shared" si="0"/>
        <v>112441630</v>
      </c>
    </row>
    <row r="22" spans="1:9" x14ac:dyDescent="0.25">
      <c r="A22" s="17">
        <v>1020</v>
      </c>
      <c r="B22" s="18" t="s">
        <v>28</v>
      </c>
      <c r="C22" s="23">
        <v>34313539</v>
      </c>
      <c r="D22" s="23">
        <v>9889065</v>
      </c>
      <c r="E22" s="23">
        <v>982417</v>
      </c>
      <c r="F22" s="23">
        <v>24220847</v>
      </c>
      <c r="G22" s="23">
        <v>0</v>
      </c>
      <c r="H22" s="23">
        <v>303070</v>
      </c>
      <c r="I22" s="23">
        <f t="shared" si="0"/>
        <v>69708938</v>
      </c>
    </row>
    <row r="23" spans="1:9" x14ac:dyDescent="0.25">
      <c r="A23" s="17">
        <v>1022</v>
      </c>
      <c r="B23" s="18" t="s">
        <v>29</v>
      </c>
      <c r="C23" s="24">
        <v>1272737</v>
      </c>
      <c r="D23" s="24">
        <v>7566</v>
      </c>
      <c r="E23" s="24">
        <v>19973</v>
      </c>
      <c r="F23" s="24">
        <v>0</v>
      </c>
      <c r="G23" s="24">
        <v>0</v>
      </c>
      <c r="H23" s="24">
        <v>4350</v>
      </c>
      <c r="I23" s="24">
        <f t="shared" si="0"/>
        <v>1304626</v>
      </c>
    </row>
    <row r="24" spans="1:9" x14ac:dyDescent="0.25">
      <c r="A24" s="17">
        <v>1023</v>
      </c>
      <c r="B24" s="18" t="s">
        <v>30</v>
      </c>
      <c r="C24" s="23">
        <v>23994364</v>
      </c>
      <c r="D24" s="23">
        <v>5052709</v>
      </c>
      <c r="E24" s="23">
        <v>930727</v>
      </c>
      <c r="F24" s="23">
        <v>138730</v>
      </c>
      <c r="G24" s="23">
        <v>0</v>
      </c>
      <c r="H24" s="23">
        <v>2384680</v>
      </c>
      <c r="I24" s="23">
        <f t="shared" si="0"/>
        <v>32501210</v>
      </c>
    </row>
    <row r="25" spans="1:9" x14ac:dyDescent="0.25">
      <c r="A25" s="17">
        <v>1024</v>
      </c>
      <c r="B25" s="18" t="s">
        <v>31</v>
      </c>
      <c r="C25" s="24">
        <v>720173250</v>
      </c>
      <c r="D25" s="24">
        <v>66960738</v>
      </c>
      <c r="E25" s="24">
        <v>14698247</v>
      </c>
      <c r="F25" s="24">
        <v>83718460</v>
      </c>
      <c r="G25" s="24">
        <v>260689</v>
      </c>
      <c r="H25" s="24">
        <v>5628341</v>
      </c>
      <c r="I25" s="24">
        <f t="shared" si="0"/>
        <v>891439725</v>
      </c>
    </row>
    <row r="26" spans="1:9" x14ac:dyDescent="0.25">
      <c r="A26" s="17">
        <v>1025</v>
      </c>
      <c r="B26" s="18" t="s">
        <v>32</v>
      </c>
      <c r="C26" s="23">
        <v>306448</v>
      </c>
      <c r="D26" s="23">
        <v>9000</v>
      </c>
      <c r="E26" s="23">
        <v>35252</v>
      </c>
      <c r="F26" s="23">
        <v>0</v>
      </c>
      <c r="G26" s="23">
        <v>0</v>
      </c>
      <c r="H26" s="23">
        <v>50888</v>
      </c>
      <c r="I26" s="23">
        <f t="shared" si="0"/>
        <v>401588</v>
      </c>
    </row>
    <row r="27" spans="1:9" x14ac:dyDescent="0.25">
      <c r="A27" s="17">
        <v>1026</v>
      </c>
      <c r="B27" s="18" t="s">
        <v>33</v>
      </c>
      <c r="C27" s="24">
        <v>2110975</v>
      </c>
      <c r="D27" s="24">
        <v>0</v>
      </c>
      <c r="E27" s="24">
        <v>0</v>
      </c>
      <c r="F27" s="24">
        <v>0</v>
      </c>
      <c r="G27" s="24">
        <v>0</v>
      </c>
      <c r="H27" s="24">
        <v>44720</v>
      </c>
      <c r="I27" s="24">
        <f t="shared" si="0"/>
        <v>2155695</v>
      </c>
    </row>
    <row r="28" spans="1:9" x14ac:dyDescent="0.25">
      <c r="A28" s="17">
        <v>1027</v>
      </c>
      <c r="B28" s="18" t="s">
        <v>34</v>
      </c>
      <c r="C28" s="23">
        <v>37700282</v>
      </c>
      <c r="D28" s="23">
        <v>2095372</v>
      </c>
      <c r="E28" s="23">
        <v>752543</v>
      </c>
      <c r="F28" s="23">
        <v>545489</v>
      </c>
      <c r="G28" s="23">
        <v>90745</v>
      </c>
      <c r="H28" s="23">
        <v>639498</v>
      </c>
      <c r="I28" s="23">
        <f t="shared" si="0"/>
        <v>41823929</v>
      </c>
    </row>
    <row r="29" spans="1:9" x14ac:dyDescent="0.25">
      <c r="A29" s="17">
        <v>1028</v>
      </c>
      <c r="B29" s="18" t="s">
        <v>35</v>
      </c>
      <c r="C29" s="24">
        <v>18640536</v>
      </c>
      <c r="D29" s="24">
        <v>2017219</v>
      </c>
      <c r="E29" s="24">
        <v>890149</v>
      </c>
      <c r="F29" s="24">
        <v>357525</v>
      </c>
      <c r="G29" s="24">
        <v>0</v>
      </c>
      <c r="H29" s="24">
        <v>94462</v>
      </c>
      <c r="I29" s="24">
        <f t="shared" si="0"/>
        <v>21999891</v>
      </c>
    </row>
    <row r="30" spans="1:9" x14ac:dyDescent="0.25">
      <c r="A30" s="17">
        <v>1030</v>
      </c>
      <c r="B30" s="18" t="s">
        <v>36</v>
      </c>
      <c r="C30" s="23">
        <v>68273849</v>
      </c>
      <c r="D30" s="23">
        <v>15373732</v>
      </c>
      <c r="E30" s="23">
        <v>2000464</v>
      </c>
      <c r="F30" s="23">
        <v>20544988</v>
      </c>
      <c r="G30" s="23">
        <v>0</v>
      </c>
      <c r="H30" s="23">
        <v>1233554</v>
      </c>
      <c r="I30" s="23">
        <f t="shared" si="0"/>
        <v>107426587</v>
      </c>
    </row>
    <row r="31" spans="1:9" x14ac:dyDescent="0.25">
      <c r="A31" s="17">
        <v>1031</v>
      </c>
      <c r="B31" s="18" t="s">
        <v>37</v>
      </c>
      <c r="C31" s="24">
        <v>60849</v>
      </c>
      <c r="D31" s="24">
        <v>7854</v>
      </c>
      <c r="E31" s="24">
        <v>565862</v>
      </c>
      <c r="F31" s="24">
        <v>0</v>
      </c>
      <c r="G31" s="24">
        <v>0</v>
      </c>
      <c r="H31" s="24">
        <v>24048</v>
      </c>
      <c r="I31" s="24">
        <f t="shared" si="0"/>
        <v>658613</v>
      </c>
    </row>
    <row r="32" spans="1:9" x14ac:dyDescent="0.25">
      <c r="A32" s="17">
        <v>1033</v>
      </c>
      <c r="B32" s="18" t="s">
        <v>38</v>
      </c>
      <c r="C32" s="23">
        <v>622880</v>
      </c>
      <c r="D32" s="23">
        <v>20952</v>
      </c>
      <c r="E32" s="23">
        <v>16498</v>
      </c>
      <c r="F32" s="23">
        <v>0</v>
      </c>
      <c r="G32" s="23">
        <v>0</v>
      </c>
      <c r="H32" s="23">
        <v>37410</v>
      </c>
      <c r="I32" s="23">
        <f t="shared" si="0"/>
        <v>697740</v>
      </c>
    </row>
    <row r="33" spans="1:9" x14ac:dyDescent="0.25">
      <c r="A33" s="17">
        <v>1034</v>
      </c>
      <c r="B33" s="18" t="s">
        <v>39</v>
      </c>
      <c r="C33" s="24">
        <v>259503</v>
      </c>
      <c r="D33" s="24">
        <v>21441</v>
      </c>
      <c r="E33" s="24">
        <v>5040</v>
      </c>
      <c r="F33" s="24">
        <v>0</v>
      </c>
      <c r="G33" s="24">
        <v>0</v>
      </c>
      <c r="H33" s="24">
        <v>21878</v>
      </c>
      <c r="I33" s="24">
        <f t="shared" si="0"/>
        <v>307862</v>
      </c>
    </row>
    <row r="34" spans="1:9" x14ac:dyDescent="0.25">
      <c r="A34" s="17">
        <v>1037</v>
      </c>
      <c r="B34" s="18" t="s">
        <v>40</v>
      </c>
      <c r="C34" s="23">
        <v>6939988</v>
      </c>
      <c r="D34" s="23">
        <v>425304</v>
      </c>
      <c r="E34" s="23">
        <v>246878</v>
      </c>
      <c r="F34" s="23">
        <v>170792</v>
      </c>
      <c r="G34" s="23">
        <v>0</v>
      </c>
      <c r="H34" s="23">
        <v>257672</v>
      </c>
      <c r="I34" s="23">
        <f t="shared" si="0"/>
        <v>8040634</v>
      </c>
    </row>
    <row r="35" spans="1:9" x14ac:dyDescent="0.25">
      <c r="A35" s="17">
        <v>1038</v>
      </c>
      <c r="B35" s="18" t="s">
        <v>41</v>
      </c>
      <c r="C35" s="24">
        <v>4661337</v>
      </c>
      <c r="D35" s="24">
        <v>4660779</v>
      </c>
      <c r="E35" s="24">
        <v>152545</v>
      </c>
      <c r="F35" s="24">
        <v>0</v>
      </c>
      <c r="G35" s="24">
        <v>0</v>
      </c>
      <c r="H35" s="24">
        <v>20938</v>
      </c>
      <c r="I35" s="24">
        <f t="shared" si="0"/>
        <v>9495599</v>
      </c>
    </row>
    <row r="36" spans="1:9" x14ac:dyDescent="0.25">
      <c r="A36" s="17">
        <v>1039</v>
      </c>
      <c r="B36" s="18" t="s">
        <v>42</v>
      </c>
      <c r="C36" s="23">
        <v>1970031</v>
      </c>
      <c r="D36" s="23">
        <v>168941</v>
      </c>
      <c r="E36" s="23">
        <v>36942</v>
      </c>
      <c r="F36" s="23">
        <v>0</v>
      </c>
      <c r="G36" s="23">
        <v>0</v>
      </c>
      <c r="H36" s="23">
        <v>51240</v>
      </c>
      <c r="I36" s="23">
        <f t="shared" si="0"/>
        <v>2227154</v>
      </c>
    </row>
    <row r="37" spans="1:9" x14ac:dyDescent="0.25">
      <c r="A37" s="17">
        <v>1040</v>
      </c>
      <c r="B37" s="18" t="s">
        <v>43</v>
      </c>
      <c r="C37" s="24">
        <v>69208737</v>
      </c>
      <c r="D37" s="24">
        <v>17348888</v>
      </c>
      <c r="E37" s="24">
        <v>2603553</v>
      </c>
      <c r="F37" s="24">
        <v>1088834</v>
      </c>
      <c r="G37" s="24">
        <v>0</v>
      </c>
      <c r="H37" s="24">
        <v>1223059</v>
      </c>
      <c r="I37" s="24">
        <f t="shared" si="0"/>
        <v>91473071</v>
      </c>
    </row>
    <row r="38" spans="1:9" x14ac:dyDescent="0.25">
      <c r="A38" s="17">
        <v>1042</v>
      </c>
      <c r="B38" s="18" t="s">
        <v>44</v>
      </c>
      <c r="C38" s="23">
        <v>86271141</v>
      </c>
      <c r="D38" s="23">
        <v>0</v>
      </c>
      <c r="E38" s="23">
        <v>2498001</v>
      </c>
      <c r="F38" s="23">
        <v>3953801</v>
      </c>
      <c r="G38" s="23">
        <v>0</v>
      </c>
      <c r="H38" s="23">
        <v>17331</v>
      </c>
      <c r="I38" s="23">
        <f t="shared" si="0"/>
        <v>92740274</v>
      </c>
    </row>
    <row r="39" spans="1:9" x14ac:dyDescent="0.25">
      <c r="A39" s="17">
        <v>1043</v>
      </c>
      <c r="B39" s="18" t="s">
        <v>45</v>
      </c>
      <c r="C39" s="24">
        <v>314881195</v>
      </c>
      <c r="D39" s="24">
        <v>61477348</v>
      </c>
      <c r="E39" s="24">
        <v>10862209</v>
      </c>
      <c r="F39" s="24">
        <v>50033090</v>
      </c>
      <c r="G39" s="24">
        <v>0</v>
      </c>
      <c r="H39" s="24">
        <v>5901151</v>
      </c>
      <c r="I39" s="24">
        <f t="shared" si="0"/>
        <v>443154993</v>
      </c>
    </row>
    <row r="40" spans="1:9" x14ac:dyDescent="0.25">
      <c r="A40" s="17">
        <v>1044</v>
      </c>
      <c r="B40" s="18" t="s">
        <v>46</v>
      </c>
      <c r="C40" s="23">
        <v>8908680</v>
      </c>
      <c r="D40" s="23">
        <v>562903</v>
      </c>
      <c r="E40" s="23">
        <v>144649</v>
      </c>
      <c r="F40" s="23">
        <v>26208</v>
      </c>
      <c r="G40" s="23">
        <v>0</v>
      </c>
      <c r="H40" s="23">
        <v>68822</v>
      </c>
      <c r="I40" s="23">
        <f t="shared" si="0"/>
        <v>9711262</v>
      </c>
    </row>
    <row r="41" spans="1:9" x14ac:dyDescent="0.25">
      <c r="A41" s="17">
        <v>1046</v>
      </c>
      <c r="B41" s="18" t="s">
        <v>47</v>
      </c>
      <c r="C41" s="24">
        <v>3864100</v>
      </c>
      <c r="D41" s="24">
        <v>1896</v>
      </c>
      <c r="E41" s="24">
        <v>6569</v>
      </c>
      <c r="F41" s="24">
        <v>0</v>
      </c>
      <c r="G41" s="24">
        <v>0</v>
      </c>
      <c r="H41" s="24">
        <v>222580</v>
      </c>
      <c r="I41" s="24">
        <f t="shared" si="0"/>
        <v>4095145</v>
      </c>
    </row>
    <row r="42" spans="1:9" x14ac:dyDescent="0.25">
      <c r="A42" s="17">
        <v>1047</v>
      </c>
      <c r="B42" s="18" t="s">
        <v>48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f t="shared" si="0"/>
        <v>0</v>
      </c>
    </row>
    <row r="43" spans="1:9" x14ac:dyDescent="0.25">
      <c r="A43" s="17">
        <v>1048</v>
      </c>
      <c r="B43" s="18" t="s">
        <v>49</v>
      </c>
      <c r="C43" s="24">
        <v>41347432</v>
      </c>
      <c r="D43" s="24">
        <v>3527392</v>
      </c>
      <c r="E43" s="24">
        <v>1888451</v>
      </c>
      <c r="F43" s="24">
        <v>1482444</v>
      </c>
      <c r="G43" s="24">
        <v>0</v>
      </c>
      <c r="H43" s="24">
        <v>2232952</v>
      </c>
      <c r="I43" s="24">
        <f t="shared" si="0"/>
        <v>50478671</v>
      </c>
    </row>
    <row r="44" spans="1:9" x14ac:dyDescent="0.25">
      <c r="A44" s="17">
        <v>1050</v>
      </c>
      <c r="B44" s="18" t="s">
        <v>50</v>
      </c>
      <c r="C44" s="23">
        <v>46</v>
      </c>
      <c r="D44" s="23">
        <v>0</v>
      </c>
      <c r="E44" s="23">
        <v>0</v>
      </c>
      <c r="F44" s="23">
        <v>0</v>
      </c>
      <c r="G44" s="23">
        <v>0</v>
      </c>
      <c r="H44" s="23">
        <v>16058</v>
      </c>
      <c r="I44" s="23">
        <f t="shared" si="0"/>
        <v>16104</v>
      </c>
    </row>
    <row r="45" spans="1:9" x14ac:dyDescent="0.25">
      <c r="A45" s="17">
        <v>1052</v>
      </c>
      <c r="B45" s="18" t="s">
        <v>51</v>
      </c>
      <c r="C45" s="24">
        <v>26095649</v>
      </c>
      <c r="D45" s="24">
        <v>1852393</v>
      </c>
      <c r="E45" s="24">
        <v>1788070</v>
      </c>
      <c r="F45" s="24">
        <v>61</v>
      </c>
      <c r="G45" s="24">
        <v>0</v>
      </c>
      <c r="H45" s="24">
        <v>550688</v>
      </c>
      <c r="I45" s="24">
        <f t="shared" si="0"/>
        <v>30286861</v>
      </c>
    </row>
    <row r="46" spans="1:9" x14ac:dyDescent="0.25">
      <c r="A46" s="17">
        <v>1054</v>
      </c>
      <c r="B46" s="18" t="s">
        <v>52</v>
      </c>
      <c r="C46" s="23">
        <v>26506146</v>
      </c>
      <c r="D46" s="23">
        <v>2587635</v>
      </c>
      <c r="E46" s="23">
        <v>1134823</v>
      </c>
      <c r="F46" s="23">
        <v>475641</v>
      </c>
      <c r="G46" s="23">
        <v>5000</v>
      </c>
      <c r="H46" s="23">
        <v>1246150</v>
      </c>
      <c r="I46" s="23">
        <f t="shared" si="0"/>
        <v>31955395</v>
      </c>
    </row>
    <row r="47" spans="1:9" x14ac:dyDescent="0.25">
      <c r="A47" s="17">
        <v>1055</v>
      </c>
      <c r="B47" s="18" t="s">
        <v>53</v>
      </c>
      <c r="C47" s="24">
        <v>160210666</v>
      </c>
      <c r="D47" s="24">
        <v>1151848</v>
      </c>
      <c r="E47" s="24">
        <v>2988866</v>
      </c>
      <c r="F47" s="24">
        <v>1177810</v>
      </c>
      <c r="G47" s="24">
        <v>0</v>
      </c>
      <c r="H47" s="24">
        <v>1415079</v>
      </c>
      <c r="I47" s="24">
        <f t="shared" si="0"/>
        <v>166944269</v>
      </c>
    </row>
    <row r="48" spans="1:9" x14ac:dyDescent="0.25">
      <c r="A48" s="17">
        <v>1057</v>
      </c>
      <c r="B48" s="18" t="s">
        <v>54</v>
      </c>
      <c r="C48" s="23">
        <v>533167</v>
      </c>
      <c r="D48" s="23">
        <v>174855</v>
      </c>
      <c r="E48" s="23">
        <v>46665</v>
      </c>
      <c r="F48" s="23">
        <v>0</v>
      </c>
      <c r="G48" s="23">
        <v>0</v>
      </c>
      <c r="H48" s="23">
        <v>230827</v>
      </c>
      <c r="I48" s="23">
        <f t="shared" si="0"/>
        <v>985514</v>
      </c>
    </row>
    <row r="49" spans="1:9" x14ac:dyDescent="0.25">
      <c r="A49" s="17">
        <v>1058</v>
      </c>
      <c r="B49" s="18" t="s">
        <v>55</v>
      </c>
      <c r="C49" s="24">
        <v>10194864</v>
      </c>
      <c r="D49" s="24">
        <v>2244024</v>
      </c>
      <c r="E49" s="24">
        <v>332389</v>
      </c>
      <c r="F49" s="24">
        <v>0</v>
      </c>
      <c r="G49" s="24">
        <v>15000</v>
      </c>
      <c r="H49" s="24">
        <v>635950</v>
      </c>
      <c r="I49" s="24">
        <f t="shared" si="0"/>
        <v>13422227</v>
      </c>
    </row>
    <row r="50" spans="1:9" x14ac:dyDescent="0.25">
      <c r="A50" s="17">
        <v>1062</v>
      </c>
      <c r="B50" s="18" t="s">
        <v>56</v>
      </c>
      <c r="C50" s="23">
        <v>106265738</v>
      </c>
      <c r="D50" s="23">
        <v>11016084</v>
      </c>
      <c r="E50" s="23">
        <v>2847716</v>
      </c>
      <c r="F50" s="23">
        <v>192585</v>
      </c>
      <c r="G50" s="23">
        <v>0</v>
      </c>
      <c r="H50" s="23">
        <v>2729794</v>
      </c>
      <c r="I50" s="23">
        <f t="shared" si="0"/>
        <v>123051917</v>
      </c>
    </row>
    <row r="51" spans="1:9" x14ac:dyDescent="0.25">
      <c r="A51" s="17">
        <v>1065</v>
      </c>
      <c r="B51" s="18" t="s">
        <v>57</v>
      </c>
      <c r="C51" s="24">
        <v>112472484</v>
      </c>
      <c r="D51" s="24">
        <v>9235897</v>
      </c>
      <c r="E51" s="24">
        <v>2013847</v>
      </c>
      <c r="F51" s="24">
        <v>1059531</v>
      </c>
      <c r="G51" s="24">
        <v>164375</v>
      </c>
      <c r="H51" s="24">
        <v>597014</v>
      </c>
      <c r="I51" s="24">
        <f t="shared" si="0"/>
        <v>125543148</v>
      </c>
    </row>
    <row r="52" spans="1:9" x14ac:dyDescent="0.25">
      <c r="A52" s="17">
        <v>1066</v>
      </c>
      <c r="B52" s="18" t="s">
        <v>58</v>
      </c>
      <c r="C52" s="23">
        <v>143049111</v>
      </c>
      <c r="D52" s="23">
        <v>6162354</v>
      </c>
      <c r="E52" s="23">
        <v>3816404</v>
      </c>
      <c r="F52" s="23">
        <v>65472</v>
      </c>
      <c r="G52" s="23">
        <v>0</v>
      </c>
      <c r="H52" s="23">
        <v>1425544</v>
      </c>
      <c r="I52" s="23">
        <f t="shared" si="0"/>
        <v>154518885</v>
      </c>
    </row>
    <row r="53" spans="1:9" x14ac:dyDescent="0.25">
      <c r="A53" s="17">
        <v>1067</v>
      </c>
      <c r="B53" s="18" t="s">
        <v>59</v>
      </c>
      <c r="C53" s="24">
        <v>1521024</v>
      </c>
      <c r="D53" s="24">
        <v>61159</v>
      </c>
      <c r="E53" s="24">
        <v>5919</v>
      </c>
      <c r="F53" s="24">
        <v>1579194</v>
      </c>
      <c r="G53" s="24">
        <v>0</v>
      </c>
      <c r="H53" s="24">
        <v>39357</v>
      </c>
      <c r="I53" s="24">
        <f t="shared" si="0"/>
        <v>3206653</v>
      </c>
    </row>
    <row r="54" spans="1:9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 x14ac:dyDescent="0.25">
      <c r="A55" s="17">
        <v>1069</v>
      </c>
      <c r="B55" s="18" t="s">
        <v>61</v>
      </c>
      <c r="C55" s="24">
        <v>2971900</v>
      </c>
      <c r="D55" s="24">
        <v>284359</v>
      </c>
      <c r="E55" s="24">
        <v>149369</v>
      </c>
      <c r="F55" s="24">
        <v>0</v>
      </c>
      <c r="G55" s="24">
        <v>0</v>
      </c>
      <c r="H55" s="24">
        <v>4549827</v>
      </c>
      <c r="I55" s="24">
        <f t="shared" si="0"/>
        <v>7955455</v>
      </c>
    </row>
    <row r="56" spans="1:9" ht="15" customHeight="1" x14ac:dyDescent="0.25">
      <c r="A56" s="17">
        <v>1070</v>
      </c>
      <c r="B56" s="18" t="s">
        <v>62</v>
      </c>
      <c r="C56" s="23">
        <v>162823574</v>
      </c>
      <c r="D56" s="23">
        <v>10080197</v>
      </c>
      <c r="E56" s="23">
        <v>6614134</v>
      </c>
      <c r="F56" s="23">
        <v>4396473</v>
      </c>
      <c r="G56" s="23">
        <v>0</v>
      </c>
      <c r="H56" s="23">
        <v>7504711</v>
      </c>
      <c r="I56" s="23">
        <f t="shared" si="0"/>
        <v>191419089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3830449531</v>
      </c>
      <c r="D57" s="16">
        <f t="shared" si="1"/>
        <v>754798220</v>
      </c>
      <c r="E57" s="16">
        <f t="shared" si="1"/>
        <v>128002449</v>
      </c>
      <c r="F57" s="16">
        <f t="shared" si="1"/>
        <v>518857514</v>
      </c>
      <c r="G57" s="16">
        <f t="shared" si="1"/>
        <v>535809</v>
      </c>
      <c r="H57" s="16">
        <f t="shared" si="1"/>
        <v>62452302</v>
      </c>
      <c r="I57" s="16">
        <f t="shared" si="1"/>
        <v>5295095825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FD2F-EFD5-421B-BD58-7552F0B3FD65}">
  <dimension ref="A1:I59"/>
  <sheetViews>
    <sheetView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3</v>
      </c>
      <c r="B4" s="33"/>
      <c r="C4" s="33"/>
      <c r="D4" s="33"/>
      <c r="E4" s="33"/>
      <c r="F4" s="33"/>
      <c r="G4" s="33"/>
      <c r="H4" s="33"/>
      <c r="I4" s="33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7">
        <v>1002</v>
      </c>
      <c r="B8" s="18" t="s">
        <v>14</v>
      </c>
      <c r="C8" s="23">
        <v>23295</v>
      </c>
      <c r="D8" s="23">
        <v>19868</v>
      </c>
      <c r="E8" s="23">
        <v>785</v>
      </c>
      <c r="F8" s="23">
        <v>0</v>
      </c>
      <c r="G8" s="23">
        <v>0</v>
      </c>
      <c r="H8" s="23">
        <v>530</v>
      </c>
      <c r="I8" s="23">
        <f t="shared" ref="I8:I56" si="0">SUM(C8:H8)</f>
        <v>44478</v>
      </c>
    </row>
    <row r="9" spans="1:9" x14ac:dyDescent="0.25">
      <c r="A9" s="17">
        <v>1005</v>
      </c>
      <c r="B9" s="18" t="s">
        <v>15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</row>
    <row r="10" spans="1:9" x14ac:dyDescent="0.25">
      <c r="A10" s="17">
        <v>1006</v>
      </c>
      <c r="B10" s="18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 x14ac:dyDescent="0.25">
      <c r="A11" s="17">
        <v>1007</v>
      </c>
      <c r="B11" s="18" t="s">
        <v>17</v>
      </c>
      <c r="C11" s="24">
        <v>3547626</v>
      </c>
      <c r="D11" s="24">
        <v>4284277</v>
      </c>
      <c r="E11" s="24">
        <v>135797</v>
      </c>
      <c r="F11" s="24">
        <v>0</v>
      </c>
      <c r="G11" s="24">
        <v>0</v>
      </c>
      <c r="H11" s="24">
        <v>61950</v>
      </c>
      <c r="I11" s="24">
        <f t="shared" si="0"/>
        <v>8029650</v>
      </c>
    </row>
    <row r="12" spans="1:9" x14ac:dyDescent="0.25">
      <c r="A12" s="17">
        <v>1008</v>
      </c>
      <c r="B12" s="18" t="s">
        <v>18</v>
      </c>
      <c r="C12" s="23">
        <v>92</v>
      </c>
      <c r="D12" s="23">
        <v>0</v>
      </c>
      <c r="E12" s="23">
        <v>0</v>
      </c>
      <c r="F12" s="23">
        <v>0</v>
      </c>
      <c r="G12" s="23">
        <v>0</v>
      </c>
      <c r="H12" s="23">
        <v>580</v>
      </c>
      <c r="I12" s="23">
        <f t="shared" si="0"/>
        <v>672</v>
      </c>
    </row>
    <row r="13" spans="1:9" x14ac:dyDescent="0.25">
      <c r="A13" s="17">
        <v>1010</v>
      </c>
      <c r="B13" s="18" t="s">
        <v>19</v>
      </c>
      <c r="C13" s="24">
        <v>336778</v>
      </c>
      <c r="D13" s="24">
        <v>26</v>
      </c>
      <c r="E13" s="24">
        <v>13321</v>
      </c>
      <c r="F13" s="24">
        <v>0</v>
      </c>
      <c r="G13" s="24">
        <v>0</v>
      </c>
      <c r="H13" s="24">
        <v>1740</v>
      </c>
      <c r="I13" s="24">
        <f t="shared" si="0"/>
        <v>351865</v>
      </c>
    </row>
    <row r="14" spans="1:9" x14ac:dyDescent="0.25">
      <c r="A14" s="17">
        <v>1011</v>
      </c>
      <c r="B14" s="18" t="s">
        <v>20</v>
      </c>
      <c r="C14" s="23">
        <v>3099961</v>
      </c>
      <c r="D14" s="23">
        <v>1511713</v>
      </c>
      <c r="E14" s="23">
        <v>293830</v>
      </c>
      <c r="F14" s="23">
        <v>0</v>
      </c>
      <c r="G14" s="23">
        <v>0</v>
      </c>
      <c r="H14" s="23">
        <v>80097</v>
      </c>
      <c r="I14" s="23">
        <f t="shared" si="0"/>
        <v>4985601</v>
      </c>
    </row>
    <row r="15" spans="1:9" x14ac:dyDescent="0.25">
      <c r="A15" s="17">
        <v>1012</v>
      </c>
      <c r="B15" s="18" t="s">
        <v>21</v>
      </c>
      <c r="C15" s="24">
        <v>92</v>
      </c>
      <c r="D15" s="24">
        <v>0</v>
      </c>
      <c r="E15" s="24">
        <v>1264</v>
      </c>
      <c r="F15" s="24">
        <v>0</v>
      </c>
      <c r="G15" s="24">
        <v>0</v>
      </c>
      <c r="H15" s="24">
        <v>580</v>
      </c>
      <c r="I15" s="24">
        <f t="shared" si="0"/>
        <v>1936</v>
      </c>
    </row>
    <row r="16" spans="1:9" x14ac:dyDescent="0.25">
      <c r="A16" s="17">
        <v>1013</v>
      </c>
      <c r="B16" s="18" t="s">
        <v>22</v>
      </c>
      <c r="C16" s="23">
        <v>150073185</v>
      </c>
      <c r="D16" s="23">
        <v>94334689</v>
      </c>
      <c r="E16" s="23">
        <v>6575229</v>
      </c>
      <c r="F16" s="23">
        <v>0</v>
      </c>
      <c r="G16" s="23">
        <v>0</v>
      </c>
      <c r="H16" s="23">
        <v>1089375</v>
      </c>
      <c r="I16" s="23">
        <f t="shared" si="0"/>
        <v>252072478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f t="shared" si="0"/>
        <v>0</v>
      </c>
    </row>
    <row r="18" spans="1:9" x14ac:dyDescent="0.25">
      <c r="A18" s="17">
        <v>1016</v>
      </c>
      <c r="B18" s="18" t="s">
        <v>24</v>
      </c>
      <c r="C18" s="23">
        <v>248712440</v>
      </c>
      <c r="D18" s="23">
        <v>82449295</v>
      </c>
      <c r="E18" s="23">
        <v>11351526</v>
      </c>
      <c r="F18" s="23">
        <v>717705</v>
      </c>
      <c r="G18" s="23">
        <v>0</v>
      </c>
      <c r="H18" s="23">
        <v>2971014</v>
      </c>
      <c r="I18" s="23">
        <f t="shared" si="0"/>
        <v>346201980</v>
      </c>
    </row>
    <row r="19" spans="1:9" x14ac:dyDescent="0.25">
      <c r="A19" s="17">
        <v>1017</v>
      </c>
      <c r="B19" s="18" t="s">
        <v>25</v>
      </c>
      <c r="C19" s="24">
        <v>22900809</v>
      </c>
      <c r="D19" s="24">
        <v>894296</v>
      </c>
      <c r="E19" s="24">
        <v>1098549</v>
      </c>
      <c r="F19" s="24">
        <v>53894</v>
      </c>
      <c r="G19" s="24">
        <v>0</v>
      </c>
      <c r="H19" s="24">
        <v>36250</v>
      </c>
      <c r="I19" s="24">
        <f t="shared" si="0"/>
        <v>24983798</v>
      </c>
    </row>
    <row r="20" spans="1:9" x14ac:dyDescent="0.25">
      <c r="A20" s="17">
        <v>1018</v>
      </c>
      <c r="B20" s="18" t="s">
        <v>26</v>
      </c>
      <c r="C20" s="23">
        <v>409957</v>
      </c>
      <c r="D20" s="23">
        <v>317971</v>
      </c>
      <c r="E20" s="23">
        <v>13569</v>
      </c>
      <c r="F20" s="23">
        <v>0</v>
      </c>
      <c r="G20" s="23">
        <v>0</v>
      </c>
      <c r="H20" s="23">
        <v>870</v>
      </c>
      <c r="I20" s="23">
        <f t="shared" si="0"/>
        <v>742367</v>
      </c>
    </row>
    <row r="21" spans="1:9" x14ac:dyDescent="0.25">
      <c r="A21" s="17">
        <v>1019</v>
      </c>
      <c r="B21" s="18" t="s">
        <v>27</v>
      </c>
      <c r="C21" s="24">
        <v>946713</v>
      </c>
      <c r="D21" s="24">
        <v>22155</v>
      </c>
      <c r="E21" s="24">
        <v>13669</v>
      </c>
      <c r="F21" s="24">
        <v>0</v>
      </c>
      <c r="G21" s="24">
        <v>0</v>
      </c>
      <c r="H21" s="24">
        <v>24250</v>
      </c>
      <c r="I21" s="24">
        <f t="shared" si="0"/>
        <v>1006787</v>
      </c>
    </row>
    <row r="22" spans="1:9" x14ac:dyDescent="0.25">
      <c r="A22" s="17">
        <v>1020</v>
      </c>
      <c r="B22" s="18" t="s">
        <v>28</v>
      </c>
      <c r="C22" s="23">
        <v>871748</v>
      </c>
      <c r="D22" s="23">
        <v>300676</v>
      </c>
      <c r="E22" s="23">
        <v>154822</v>
      </c>
      <c r="F22" s="23">
        <v>0</v>
      </c>
      <c r="G22" s="23">
        <v>0</v>
      </c>
      <c r="H22" s="23">
        <v>82767</v>
      </c>
      <c r="I22" s="23">
        <f t="shared" si="0"/>
        <v>1410013</v>
      </c>
    </row>
    <row r="23" spans="1:9" x14ac:dyDescent="0.25">
      <c r="A23" s="17">
        <v>1022</v>
      </c>
      <c r="B23" s="18" t="s">
        <v>29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 x14ac:dyDescent="0.25">
      <c r="A24" s="17">
        <v>1023</v>
      </c>
      <c r="B24" s="18" t="s">
        <v>30</v>
      </c>
      <c r="C24" s="23">
        <v>5454695</v>
      </c>
      <c r="D24" s="23">
        <v>904238</v>
      </c>
      <c r="E24" s="23">
        <v>97815</v>
      </c>
      <c r="F24" s="23">
        <v>12761</v>
      </c>
      <c r="G24" s="23">
        <v>0</v>
      </c>
      <c r="H24" s="23">
        <v>60900</v>
      </c>
      <c r="I24" s="23">
        <f t="shared" si="0"/>
        <v>6530409</v>
      </c>
    </row>
    <row r="25" spans="1:9" x14ac:dyDescent="0.25">
      <c r="A25" s="17">
        <v>1024</v>
      </c>
      <c r="B25" s="18" t="s">
        <v>31</v>
      </c>
      <c r="C25" s="24">
        <v>110807154</v>
      </c>
      <c r="D25" s="24">
        <v>6904167</v>
      </c>
      <c r="E25" s="24">
        <v>1356145</v>
      </c>
      <c r="F25" s="24">
        <v>63193560</v>
      </c>
      <c r="G25" s="24">
        <v>0</v>
      </c>
      <c r="H25" s="24">
        <v>1010887</v>
      </c>
      <c r="I25" s="24">
        <f t="shared" si="0"/>
        <v>183271913</v>
      </c>
    </row>
    <row r="26" spans="1:9" x14ac:dyDescent="0.25">
      <c r="A26" s="17">
        <v>1025</v>
      </c>
      <c r="B26" s="18" t="s">
        <v>32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f t="shared" si="0"/>
        <v>0</v>
      </c>
    </row>
    <row r="27" spans="1:9" x14ac:dyDescent="0.25">
      <c r="A27" s="17">
        <v>1026</v>
      </c>
      <c r="B27" s="18" t="s">
        <v>33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240</v>
      </c>
      <c r="I27" s="24">
        <f t="shared" si="0"/>
        <v>240</v>
      </c>
    </row>
    <row r="28" spans="1:9" x14ac:dyDescent="0.25">
      <c r="A28" s="17">
        <v>1027</v>
      </c>
      <c r="B28" s="18" t="s">
        <v>34</v>
      </c>
      <c r="C28" s="23">
        <v>39953874</v>
      </c>
      <c r="D28" s="23">
        <v>319001</v>
      </c>
      <c r="E28" s="23">
        <v>814560</v>
      </c>
      <c r="F28" s="23">
        <v>40109783</v>
      </c>
      <c r="G28" s="23">
        <v>0</v>
      </c>
      <c r="H28" s="23">
        <v>47160</v>
      </c>
      <c r="I28" s="23">
        <f t="shared" si="0"/>
        <v>81244378</v>
      </c>
    </row>
    <row r="29" spans="1:9" x14ac:dyDescent="0.25">
      <c r="A29" s="17">
        <v>1028</v>
      </c>
      <c r="B29" s="18" t="s">
        <v>35</v>
      </c>
      <c r="C29" s="24">
        <v>14802812</v>
      </c>
      <c r="D29" s="24">
        <v>684130</v>
      </c>
      <c r="E29" s="24">
        <v>716608</v>
      </c>
      <c r="F29" s="24">
        <v>141549</v>
      </c>
      <c r="G29" s="24">
        <v>0</v>
      </c>
      <c r="H29" s="24">
        <v>18310</v>
      </c>
      <c r="I29" s="24">
        <f t="shared" si="0"/>
        <v>16363409</v>
      </c>
    </row>
    <row r="30" spans="1:9" x14ac:dyDescent="0.25">
      <c r="A30" s="17">
        <v>1030</v>
      </c>
      <c r="B30" s="18" t="s">
        <v>36</v>
      </c>
      <c r="C30" s="23">
        <v>8020129</v>
      </c>
      <c r="D30" s="23">
        <v>941644</v>
      </c>
      <c r="E30" s="23">
        <v>96429</v>
      </c>
      <c r="F30" s="23">
        <v>44573</v>
      </c>
      <c r="G30" s="23">
        <v>0</v>
      </c>
      <c r="H30" s="23">
        <v>64202</v>
      </c>
      <c r="I30" s="23">
        <f t="shared" si="0"/>
        <v>9166977</v>
      </c>
    </row>
    <row r="31" spans="1:9" x14ac:dyDescent="0.25">
      <c r="A31" s="17">
        <v>1031</v>
      </c>
      <c r="B31" s="18" t="s">
        <v>37</v>
      </c>
      <c r="C31" s="24">
        <v>0</v>
      </c>
      <c r="D31" s="24">
        <v>0</v>
      </c>
      <c r="E31" s="24">
        <v>820</v>
      </c>
      <c r="F31" s="24">
        <v>0</v>
      </c>
      <c r="G31" s="24">
        <v>0</v>
      </c>
      <c r="H31" s="24">
        <v>3120</v>
      </c>
      <c r="I31" s="24">
        <f t="shared" si="0"/>
        <v>3940</v>
      </c>
    </row>
    <row r="32" spans="1:9" x14ac:dyDescent="0.25">
      <c r="A32" s="17">
        <v>1033</v>
      </c>
      <c r="B32" s="18" t="s">
        <v>38</v>
      </c>
      <c r="C32" s="23">
        <v>36862</v>
      </c>
      <c r="D32" s="23">
        <v>9762</v>
      </c>
      <c r="E32" s="23">
        <v>3006</v>
      </c>
      <c r="F32" s="23">
        <v>0</v>
      </c>
      <c r="G32" s="23">
        <v>0</v>
      </c>
      <c r="H32" s="23">
        <v>4930</v>
      </c>
      <c r="I32" s="23">
        <f t="shared" si="0"/>
        <v>54560</v>
      </c>
    </row>
    <row r="33" spans="1:9" x14ac:dyDescent="0.25">
      <c r="A33" s="17">
        <v>1034</v>
      </c>
      <c r="B33" s="18" t="s">
        <v>39</v>
      </c>
      <c r="C33" s="24">
        <v>38273</v>
      </c>
      <c r="D33" s="24">
        <v>114</v>
      </c>
      <c r="E33" s="24">
        <v>1099</v>
      </c>
      <c r="F33" s="24">
        <v>0</v>
      </c>
      <c r="G33" s="24">
        <v>0</v>
      </c>
      <c r="H33" s="24">
        <v>5800</v>
      </c>
      <c r="I33" s="24">
        <f t="shared" si="0"/>
        <v>45286</v>
      </c>
    </row>
    <row r="34" spans="1:9" x14ac:dyDescent="0.25">
      <c r="A34" s="17">
        <v>1037</v>
      </c>
      <c r="B34" s="18" t="s">
        <v>40</v>
      </c>
      <c r="C34" s="23">
        <v>2785514</v>
      </c>
      <c r="D34" s="23">
        <v>271439</v>
      </c>
      <c r="E34" s="23">
        <v>78727</v>
      </c>
      <c r="F34" s="23">
        <v>80447</v>
      </c>
      <c r="G34" s="23">
        <v>0</v>
      </c>
      <c r="H34" s="23">
        <v>70760</v>
      </c>
      <c r="I34" s="23">
        <f t="shared" si="0"/>
        <v>3286887</v>
      </c>
    </row>
    <row r="35" spans="1:9" x14ac:dyDescent="0.25">
      <c r="A35" s="17">
        <v>1038</v>
      </c>
      <c r="B35" s="18" t="s">
        <v>41</v>
      </c>
      <c r="C35" s="24">
        <v>2295375</v>
      </c>
      <c r="D35" s="24">
        <v>2669353</v>
      </c>
      <c r="E35" s="24">
        <v>87956</v>
      </c>
      <c r="F35" s="24">
        <v>0</v>
      </c>
      <c r="G35" s="24">
        <v>0</v>
      </c>
      <c r="H35" s="24">
        <v>1450</v>
      </c>
      <c r="I35" s="24">
        <f t="shared" si="0"/>
        <v>5054134</v>
      </c>
    </row>
    <row r="36" spans="1:9" x14ac:dyDescent="0.25">
      <c r="A36" s="17">
        <v>1039</v>
      </c>
      <c r="B36" s="18" t="s">
        <v>42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f t="shared" si="0"/>
        <v>0</v>
      </c>
    </row>
    <row r="37" spans="1:9" x14ac:dyDescent="0.25">
      <c r="A37" s="17">
        <v>1040</v>
      </c>
      <c r="B37" s="18" t="s">
        <v>43</v>
      </c>
      <c r="C37" s="24">
        <v>8747212</v>
      </c>
      <c r="D37" s="24">
        <v>690102</v>
      </c>
      <c r="E37" s="24">
        <v>175069</v>
      </c>
      <c r="F37" s="24">
        <v>0</v>
      </c>
      <c r="G37" s="24">
        <v>0</v>
      </c>
      <c r="H37" s="24">
        <v>158175</v>
      </c>
      <c r="I37" s="24">
        <f t="shared" si="0"/>
        <v>9770558</v>
      </c>
    </row>
    <row r="38" spans="1:9" x14ac:dyDescent="0.25">
      <c r="A38" s="17">
        <v>1042</v>
      </c>
      <c r="B38" s="18" t="s">
        <v>44</v>
      </c>
      <c r="C38" s="23">
        <v>92</v>
      </c>
      <c r="D38" s="23">
        <v>0</v>
      </c>
      <c r="E38" s="23">
        <v>410</v>
      </c>
      <c r="F38" s="23">
        <v>0</v>
      </c>
      <c r="G38" s="23">
        <v>0</v>
      </c>
      <c r="H38" s="23">
        <v>1778</v>
      </c>
      <c r="I38" s="23">
        <f t="shared" si="0"/>
        <v>2280</v>
      </c>
    </row>
    <row r="39" spans="1:9" x14ac:dyDescent="0.25">
      <c r="A39" s="17">
        <v>1043</v>
      </c>
      <c r="B39" s="18" t="s">
        <v>45</v>
      </c>
      <c r="C39" s="24">
        <v>46086474</v>
      </c>
      <c r="D39" s="24">
        <v>14037934</v>
      </c>
      <c r="E39" s="24">
        <v>2002349</v>
      </c>
      <c r="F39" s="24">
        <v>1398363</v>
      </c>
      <c r="G39" s="24">
        <v>0</v>
      </c>
      <c r="H39" s="24">
        <v>185792</v>
      </c>
      <c r="I39" s="24">
        <f t="shared" si="0"/>
        <v>63710912</v>
      </c>
    </row>
    <row r="40" spans="1:9" x14ac:dyDescent="0.25">
      <c r="A40" s="17">
        <v>1044</v>
      </c>
      <c r="B40" s="18" t="s">
        <v>46</v>
      </c>
      <c r="C40" s="23">
        <v>133980</v>
      </c>
      <c r="D40" s="23">
        <v>26486</v>
      </c>
      <c r="E40" s="23">
        <v>15074</v>
      </c>
      <c r="F40" s="23">
        <v>0</v>
      </c>
      <c r="G40" s="23">
        <v>0</v>
      </c>
      <c r="H40" s="23">
        <v>13880</v>
      </c>
      <c r="I40" s="23">
        <f t="shared" si="0"/>
        <v>189420</v>
      </c>
    </row>
    <row r="41" spans="1:9" x14ac:dyDescent="0.25">
      <c r="A41" s="17">
        <v>1046</v>
      </c>
      <c r="B41" s="18" t="s">
        <v>47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107500</v>
      </c>
      <c r="I41" s="24">
        <f t="shared" si="0"/>
        <v>107500</v>
      </c>
    </row>
    <row r="42" spans="1:9" x14ac:dyDescent="0.25">
      <c r="A42" s="17">
        <v>1047</v>
      </c>
      <c r="B42" s="18" t="s">
        <v>48</v>
      </c>
      <c r="C42" s="23">
        <v>7479611</v>
      </c>
      <c r="D42" s="23">
        <v>2765548</v>
      </c>
      <c r="E42" s="23">
        <v>200993</v>
      </c>
      <c r="F42" s="23">
        <v>0</v>
      </c>
      <c r="G42" s="23">
        <v>0</v>
      </c>
      <c r="H42" s="23">
        <v>63495</v>
      </c>
      <c r="I42" s="23">
        <f t="shared" si="0"/>
        <v>10509647</v>
      </c>
    </row>
    <row r="43" spans="1:9" x14ac:dyDescent="0.25">
      <c r="A43" s="17">
        <v>1048</v>
      </c>
      <c r="B43" s="18" t="s">
        <v>49</v>
      </c>
      <c r="C43" s="24">
        <v>3555475</v>
      </c>
      <c r="D43" s="24">
        <v>274428</v>
      </c>
      <c r="E43" s="24">
        <v>112834</v>
      </c>
      <c r="F43" s="24">
        <v>0</v>
      </c>
      <c r="G43" s="24">
        <v>0</v>
      </c>
      <c r="H43" s="24">
        <v>471394</v>
      </c>
      <c r="I43" s="24">
        <f t="shared" si="0"/>
        <v>4414131</v>
      </c>
    </row>
    <row r="44" spans="1:9" x14ac:dyDescent="0.25">
      <c r="A44" s="17">
        <v>1050</v>
      </c>
      <c r="B44" s="18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 x14ac:dyDescent="0.25">
      <c r="A45" s="17">
        <v>1052</v>
      </c>
      <c r="B45" s="18" t="s">
        <v>51</v>
      </c>
      <c r="C45" s="24">
        <v>524032</v>
      </c>
      <c r="D45" s="24">
        <v>0</v>
      </c>
      <c r="E45" s="24">
        <v>9358</v>
      </c>
      <c r="F45" s="24">
        <v>0</v>
      </c>
      <c r="G45" s="24">
        <v>0</v>
      </c>
      <c r="H45" s="24">
        <v>88845</v>
      </c>
      <c r="I45" s="24">
        <f t="shared" si="0"/>
        <v>622235</v>
      </c>
    </row>
    <row r="46" spans="1:9" x14ac:dyDescent="0.25">
      <c r="A46" s="17">
        <v>1054</v>
      </c>
      <c r="B46" s="18" t="s">
        <v>52</v>
      </c>
      <c r="C46" s="23">
        <v>1129849</v>
      </c>
      <c r="D46" s="23">
        <v>4426</v>
      </c>
      <c r="E46" s="23">
        <v>47029</v>
      </c>
      <c r="F46" s="23">
        <v>0</v>
      </c>
      <c r="G46" s="23">
        <v>0</v>
      </c>
      <c r="H46" s="23">
        <v>139494</v>
      </c>
      <c r="I46" s="23">
        <f t="shared" si="0"/>
        <v>1320798</v>
      </c>
    </row>
    <row r="47" spans="1:9" x14ac:dyDescent="0.25">
      <c r="A47" s="17">
        <v>1055</v>
      </c>
      <c r="B47" s="18" t="s">
        <v>53</v>
      </c>
      <c r="C47" s="24">
        <v>13937067</v>
      </c>
      <c r="D47" s="24">
        <v>67969</v>
      </c>
      <c r="E47" s="24">
        <v>671759</v>
      </c>
      <c r="F47" s="24">
        <v>0</v>
      </c>
      <c r="G47" s="24">
        <v>0</v>
      </c>
      <c r="H47" s="24">
        <v>68300</v>
      </c>
      <c r="I47" s="24">
        <f t="shared" si="0"/>
        <v>14745095</v>
      </c>
    </row>
    <row r="48" spans="1:9" x14ac:dyDescent="0.25">
      <c r="A48" s="17">
        <v>1057</v>
      </c>
      <c r="B48" s="18" t="s">
        <v>54</v>
      </c>
      <c r="C48" s="23">
        <v>46</v>
      </c>
      <c r="D48" s="23">
        <v>0</v>
      </c>
      <c r="E48" s="23">
        <v>0</v>
      </c>
      <c r="F48" s="23">
        <v>0</v>
      </c>
      <c r="G48" s="23">
        <v>0</v>
      </c>
      <c r="H48" s="23">
        <v>2790</v>
      </c>
      <c r="I48" s="23">
        <f t="shared" si="0"/>
        <v>2836</v>
      </c>
    </row>
    <row r="49" spans="1:9" x14ac:dyDescent="0.25">
      <c r="A49" s="17">
        <v>1058</v>
      </c>
      <c r="B49" s="18" t="s">
        <v>55</v>
      </c>
      <c r="C49" s="24">
        <v>34742</v>
      </c>
      <c r="D49" s="24">
        <v>0</v>
      </c>
      <c r="E49" s="24">
        <v>0</v>
      </c>
      <c r="F49" s="24">
        <v>0</v>
      </c>
      <c r="G49" s="24">
        <v>0</v>
      </c>
      <c r="H49" s="24">
        <v>25980</v>
      </c>
      <c r="I49" s="24">
        <f t="shared" si="0"/>
        <v>60722</v>
      </c>
    </row>
    <row r="50" spans="1:9" x14ac:dyDescent="0.25">
      <c r="A50" s="17">
        <v>1062</v>
      </c>
      <c r="B50" s="18" t="s">
        <v>56</v>
      </c>
      <c r="C50" s="23">
        <v>590</v>
      </c>
      <c r="D50" s="23">
        <v>0</v>
      </c>
      <c r="E50" s="23">
        <v>0</v>
      </c>
      <c r="F50" s="23">
        <v>773</v>
      </c>
      <c r="G50" s="23">
        <v>0</v>
      </c>
      <c r="H50" s="23">
        <v>0</v>
      </c>
      <c r="I50" s="23">
        <f t="shared" si="0"/>
        <v>1363</v>
      </c>
    </row>
    <row r="51" spans="1:9" x14ac:dyDescent="0.25">
      <c r="A51" s="17">
        <v>1065</v>
      </c>
      <c r="B51" s="18" t="s">
        <v>57</v>
      </c>
      <c r="C51" s="24">
        <v>3746604</v>
      </c>
      <c r="D51" s="24">
        <v>472921</v>
      </c>
      <c r="E51" s="24">
        <v>170855</v>
      </c>
      <c r="F51" s="24">
        <v>4707</v>
      </c>
      <c r="G51" s="24">
        <v>0</v>
      </c>
      <c r="H51" s="24">
        <v>43680</v>
      </c>
      <c r="I51" s="24">
        <f t="shared" si="0"/>
        <v>4438767</v>
      </c>
    </row>
    <row r="52" spans="1:9" x14ac:dyDescent="0.25">
      <c r="A52" s="17">
        <v>1066</v>
      </c>
      <c r="B52" s="18" t="s">
        <v>58</v>
      </c>
      <c r="C52" s="23">
        <v>36219497</v>
      </c>
      <c r="D52" s="23">
        <v>2219921</v>
      </c>
      <c r="E52" s="23">
        <v>838541</v>
      </c>
      <c r="F52" s="23">
        <v>0</v>
      </c>
      <c r="G52" s="23">
        <v>0</v>
      </c>
      <c r="H52" s="23">
        <v>645985</v>
      </c>
      <c r="I52" s="23">
        <f t="shared" si="0"/>
        <v>39923944</v>
      </c>
    </row>
    <row r="53" spans="1:9" x14ac:dyDescent="0.25">
      <c r="A53" s="17">
        <v>1067</v>
      </c>
      <c r="B53" s="18" t="s">
        <v>59</v>
      </c>
      <c r="C53" s="24">
        <v>173856</v>
      </c>
      <c r="D53" s="24">
        <v>0</v>
      </c>
      <c r="E53" s="24">
        <v>1708</v>
      </c>
      <c r="F53" s="24">
        <v>203008</v>
      </c>
      <c r="G53" s="24">
        <v>0</v>
      </c>
      <c r="H53" s="24">
        <v>8700</v>
      </c>
      <c r="I53" s="24">
        <f t="shared" si="0"/>
        <v>387272</v>
      </c>
    </row>
    <row r="54" spans="1:9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 x14ac:dyDescent="0.25">
      <c r="A55" s="17">
        <v>1069</v>
      </c>
      <c r="B55" s="18" t="s">
        <v>61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1680</v>
      </c>
      <c r="I55" s="24">
        <f t="shared" si="0"/>
        <v>1680</v>
      </c>
    </row>
    <row r="56" spans="1:9" ht="15" customHeight="1" x14ac:dyDescent="0.25">
      <c r="A56" s="17">
        <v>1070</v>
      </c>
      <c r="B56" s="18" t="s">
        <v>62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736886511</v>
      </c>
      <c r="D57" s="16">
        <f t="shared" si="1"/>
        <v>217398549</v>
      </c>
      <c r="E57" s="16">
        <f t="shared" si="1"/>
        <v>27151505</v>
      </c>
      <c r="F57" s="16">
        <f t="shared" si="1"/>
        <v>105961123</v>
      </c>
      <c r="G57" s="16">
        <f t="shared" si="1"/>
        <v>0</v>
      </c>
      <c r="H57" s="16">
        <f t="shared" si="1"/>
        <v>7665230</v>
      </c>
      <c r="I57" s="16">
        <f t="shared" si="1"/>
        <v>1095062918</v>
      </c>
    </row>
    <row r="59" spans="1:9" x14ac:dyDescent="0.25">
      <c r="C59" s="11"/>
      <c r="D59" s="11"/>
      <c r="E59" s="11"/>
      <c r="F59" s="11"/>
      <c r="G59" s="11"/>
      <c r="H59" s="11"/>
    </row>
  </sheetData>
  <mergeCells count="1">
    <mergeCell ref="A4:I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B821-0E43-41FC-B1CA-380F0407E093}">
  <dimension ref="A1:I57"/>
  <sheetViews>
    <sheetView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33" t="s">
        <v>3</v>
      </c>
      <c r="B4" s="33"/>
      <c r="C4" s="33"/>
      <c r="D4" s="33"/>
      <c r="E4" s="33"/>
      <c r="F4" s="33"/>
      <c r="G4" s="33"/>
      <c r="H4" s="33"/>
      <c r="I4" s="33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7">
        <v>1002</v>
      </c>
      <c r="B8" s="18" t="s">
        <v>14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f t="shared" ref="I8:I56" si="0">SUM(C8:H8)</f>
        <v>0</v>
      </c>
    </row>
    <row r="9" spans="1:9" x14ac:dyDescent="0.25">
      <c r="A9" s="17">
        <v>1005</v>
      </c>
      <c r="B9" s="18" t="s">
        <v>15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</row>
    <row r="10" spans="1:9" x14ac:dyDescent="0.25">
      <c r="A10" s="17">
        <v>1006</v>
      </c>
      <c r="B10" s="18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 x14ac:dyDescent="0.25">
      <c r="A11" s="17">
        <v>1007</v>
      </c>
      <c r="B11" s="18" t="s">
        <v>17</v>
      </c>
      <c r="C11" s="24">
        <v>92</v>
      </c>
      <c r="D11" s="24">
        <v>0</v>
      </c>
      <c r="E11" s="24">
        <v>0</v>
      </c>
      <c r="F11" s="24">
        <v>0</v>
      </c>
      <c r="G11" s="24">
        <v>0</v>
      </c>
      <c r="H11" s="24">
        <v>580</v>
      </c>
      <c r="I11" s="24">
        <f t="shared" si="0"/>
        <v>672</v>
      </c>
    </row>
    <row r="12" spans="1:9" x14ac:dyDescent="0.25">
      <c r="A12" s="17">
        <v>1008</v>
      </c>
      <c r="B12" s="18" t="s">
        <v>18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f t="shared" si="0"/>
        <v>0</v>
      </c>
    </row>
    <row r="13" spans="1:9" x14ac:dyDescent="0.25">
      <c r="A13" s="17">
        <v>1010</v>
      </c>
      <c r="B13" s="18" t="s">
        <v>19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f t="shared" si="0"/>
        <v>0</v>
      </c>
    </row>
    <row r="14" spans="1:9" x14ac:dyDescent="0.25">
      <c r="A14" s="17">
        <v>1011</v>
      </c>
      <c r="B14" s="18" t="s">
        <v>20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f t="shared" si="0"/>
        <v>0</v>
      </c>
    </row>
    <row r="15" spans="1:9" x14ac:dyDescent="0.25">
      <c r="A15" s="17">
        <v>1012</v>
      </c>
      <c r="B15" s="18" t="s">
        <v>21</v>
      </c>
      <c r="C15" s="24">
        <v>138</v>
      </c>
      <c r="D15" s="24">
        <v>0</v>
      </c>
      <c r="E15" s="24">
        <v>854</v>
      </c>
      <c r="F15" s="24">
        <v>0</v>
      </c>
      <c r="G15" s="24">
        <v>0</v>
      </c>
      <c r="H15" s="24">
        <v>870</v>
      </c>
      <c r="I15" s="24">
        <f t="shared" si="0"/>
        <v>1862</v>
      </c>
    </row>
    <row r="16" spans="1:9" x14ac:dyDescent="0.25">
      <c r="A16" s="17">
        <v>1013</v>
      </c>
      <c r="B16" s="18" t="s">
        <v>22</v>
      </c>
      <c r="C16" s="23">
        <v>8200265</v>
      </c>
      <c r="D16" s="23">
        <v>0</v>
      </c>
      <c r="E16" s="23">
        <v>414337</v>
      </c>
      <c r="F16" s="23">
        <v>0</v>
      </c>
      <c r="G16" s="23">
        <v>0</v>
      </c>
      <c r="H16" s="23">
        <v>5502</v>
      </c>
      <c r="I16" s="23">
        <f t="shared" si="0"/>
        <v>8620104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f t="shared" si="0"/>
        <v>0</v>
      </c>
    </row>
    <row r="18" spans="1:9" x14ac:dyDescent="0.25">
      <c r="A18" s="17">
        <v>1016</v>
      </c>
      <c r="B18" s="18" t="s">
        <v>24</v>
      </c>
      <c r="C18" s="23">
        <v>345043</v>
      </c>
      <c r="D18" s="23">
        <v>145301</v>
      </c>
      <c r="E18" s="23">
        <v>22801</v>
      </c>
      <c r="F18" s="23">
        <v>0</v>
      </c>
      <c r="G18" s="23">
        <v>0</v>
      </c>
      <c r="H18" s="23">
        <v>1880</v>
      </c>
      <c r="I18" s="23">
        <f t="shared" si="0"/>
        <v>515025</v>
      </c>
    </row>
    <row r="19" spans="1:9" x14ac:dyDescent="0.25">
      <c r="A19" s="17">
        <v>1017</v>
      </c>
      <c r="B19" s="18" t="s">
        <v>25</v>
      </c>
      <c r="C19" s="24">
        <v>17072586</v>
      </c>
      <c r="D19" s="24">
        <v>0</v>
      </c>
      <c r="E19" s="24">
        <v>827740</v>
      </c>
      <c r="F19" s="24">
        <v>0</v>
      </c>
      <c r="G19" s="24">
        <v>0</v>
      </c>
      <c r="H19" s="24">
        <v>44440</v>
      </c>
      <c r="I19" s="24">
        <f t="shared" si="0"/>
        <v>17944766</v>
      </c>
    </row>
    <row r="20" spans="1:9" x14ac:dyDescent="0.25">
      <c r="A20" s="17">
        <v>1018</v>
      </c>
      <c r="B20" s="18" t="s">
        <v>26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f t="shared" si="0"/>
        <v>0</v>
      </c>
    </row>
    <row r="21" spans="1:9" x14ac:dyDescent="0.25">
      <c r="A21" s="17">
        <v>1019</v>
      </c>
      <c r="B21" s="18" t="s">
        <v>27</v>
      </c>
      <c r="C21" s="24">
        <v>53310</v>
      </c>
      <c r="D21" s="24">
        <v>535773</v>
      </c>
      <c r="E21" s="24">
        <v>6375</v>
      </c>
      <c r="F21" s="24">
        <v>0</v>
      </c>
      <c r="G21" s="24">
        <v>0</v>
      </c>
      <c r="H21" s="24">
        <v>2030</v>
      </c>
      <c r="I21" s="24">
        <f t="shared" si="0"/>
        <v>597488</v>
      </c>
    </row>
    <row r="22" spans="1:9" x14ac:dyDescent="0.25">
      <c r="A22" s="17">
        <v>1020</v>
      </c>
      <c r="B22" s="18" t="s">
        <v>28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f t="shared" si="0"/>
        <v>0</v>
      </c>
    </row>
    <row r="23" spans="1:9" x14ac:dyDescent="0.25">
      <c r="A23" s="17">
        <v>1022</v>
      </c>
      <c r="B23" s="18" t="s">
        <v>29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 x14ac:dyDescent="0.25">
      <c r="A24" s="17">
        <v>1023</v>
      </c>
      <c r="B24" s="18" t="s">
        <v>30</v>
      </c>
      <c r="C24" s="23">
        <v>184</v>
      </c>
      <c r="D24" s="23">
        <v>0</v>
      </c>
      <c r="E24" s="23">
        <v>0</v>
      </c>
      <c r="F24" s="23">
        <v>0</v>
      </c>
      <c r="G24" s="23">
        <v>0</v>
      </c>
      <c r="H24" s="23">
        <v>1160</v>
      </c>
      <c r="I24" s="23">
        <f t="shared" si="0"/>
        <v>1344</v>
      </c>
    </row>
    <row r="25" spans="1:9" x14ac:dyDescent="0.25">
      <c r="A25" s="17">
        <v>1024</v>
      </c>
      <c r="B25" s="18" t="s">
        <v>31</v>
      </c>
      <c r="C25" s="24">
        <v>19081088</v>
      </c>
      <c r="D25" s="24">
        <v>25100</v>
      </c>
      <c r="E25" s="24">
        <v>94749</v>
      </c>
      <c r="F25" s="24">
        <v>0</v>
      </c>
      <c r="G25" s="24">
        <v>0</v>
      </c>
      <c r="H25" s="24">
        <v>768797</v>
      </c>
      <c r="I25" s="24">
        <f t="shared" si="0"/>
        <v>19969734</v>
      </c>
    </row>
    <row r="26" spans="1:9" x14ac:dyDescent="0.25">
      <c r="A26" s="17">
        <v>1025</v>
      </c>
      <c r="B26" s="18" t="s">
        <v>32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f t="shared" si="0"/>
        <v>0</v>
      </c>
    </row>
    <row r="27" spans="1:9" x14ac:dyDescent="0.25">
      <c r="A27" s="17">
        <v>1026</v>
      </c>
      <c r="B27" s="18" t="s">
        <v>33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f t="shared" si="0"/>
        <v>0</v>
      </c>
    </row>
    <row r="28" spans="1:9" x14ac:dyDescent="0.25">
      <c r="A28" s="17">
        <v>1027</v>
      </c>
      <c r="B28" s="18" t="s">
        <v>34</v>
      </c>
      <c r="C28" s="23">
        <v>389007</v>
      </c>
      <c r="D28" s="23">
        <v>0</v>
      </c>
      <c r="E28" s="23">
        <v>5525</v>
      </c>
      <c r="F28" s="23">
        <v>38150</v>
      </c>
      <c r="G28" s="23">
        <v>0</v>
      </c>
      <c r="H28" s="23">
        <v>3480</v>
      </c>
      <c r="I28" s="23">
        <f t="shared" si="0"/>
        <v>436162</v>
      </c>
    </row>
    <row r="29" spans="1:9" x14ac:dyDescent="0.25">
      <c r="A29" s="17">
        <v>1028</v>
      </c>
      <c r="B29" s="18" t="s">
        <v>35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f t="shared" si="0"/>
        <v>0</v>
      </c>
    </row>
    <row r="30" spans="1:9" x14ac:dyDescent="0.25">
      <c r="A30" s="17">
        <v>1030</v>
      </c>
      <c r="B30" s="18" t="s">
        <v>36</v>
      </c>
      <c r="C30" s="23">
        <v>2254</v>
      </c>
      <c r="D30" s="23">
        <v>0</v>
      </c>
      <c r="E30" s="23">
        <v>0</v>
      </c>
      <c r="F30" s="23">
        <v>0</v>
      </c>
      <c r="G30" s="23">
        <v>0</v>
      </c>
      <c r="H30" s="23">
        <v>14210</v>
      </c>
      <c r="I30" s="23">
        <f t="shared" si="0"/>
        <v>16464</v>
      </c>
    </row>
    <row r="31" spans="1:9" x14ac:dyDescent="0.25">
      <c r="A31" s="17">
        <v>1031</v>
      </c>
      <c r="B31" s="18" t="s">
        <v>37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 x14ac:dyDescent="0.25">
      <c r="A32" s="17">
        <v>1033</v>
      </c>
      <c r="B32" s="18" t="s">
        <v>38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f t="shared" si="0"/>
        <v>0</v>
      </c>
    </row>
    <row r="33" spans="1:9" x14ac:dyDescent="0.25">
      <c r="A33" s="17">
        <v>1034</v>
      </c>
      <c r="B33" s="18" t="s">
        <v>39</v>
      </c>
      <c r="C33" s="24">
        <v>46</v>
      </c>
      <c r="D33" s="24">
        <v>0</v>
      </c>
      <c r="E33" s="24">
        <v>0</v>
      </c>
      <c r="F33" s="24">
        <v>0</v>
      </c>
      <c r="G33" s="24">
        <v>0</v>
      </c>
      <c r="H33" s="24">
        <v>290</v>
      </c>
      <c r="I33" s="24">
        <f t="shared" si="0"/>
        <v>336</v>
      </c>
    </row>
    <row r="34" spans="1:9" x14ac:dyDescent="0.25">
      <c r="A34" s="17">
        <v>1037</v>
      </c>
      <c r="B34" s="18" t="s">
        <v>40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f t="shared" si="0"/>
        <v>0</v>
      </c>
    </row>
    <row r="35" spans="1:9" x14ac:dyDescent="0.25">
      <c r="A35" s="17">
        <v>1038</v>
      </c>
      <c r="B35" s="18" t="s">
        <v>41</v>
      </c>
      <c r="C35" s="24">
        <v>138</v>
      </c>
      <c r="D35" s="24">
        <v>0</v>
      </c>
      <c r="E35" s="24">
        <v>425</v>
      </c>
      <c r="F35" s="24">
        <v>0</v>
      </c>
      <c r="G35" s="24">
        <v>0</v>
      </c>
      <c r="H35" s="24">
        <v>870</v>
      </c>
      <c r="I35" s="24">
        <f t="shared" si="0"/>
        <v>1433</v>
      </c>
    </row>
    <row r="36" spans="1:9" x14ac:dyDescent="0.25">
      <c r="A36" s="17">
        <v>1039</v>
      </c>
      <c r="B36" s="18" t="s">
        <v>42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f t="shared" si="0"/>
        <v>0</v>
      </c>
    </row>
    <row r="37" spans="1:9" x14ac:dyDescent="0.25">
      <c r="A37" s="17">
        <v>1040</v>
      </c>
      <c r="B37" s="18" t="s">
        <v>43</v>
      </c>
      <c r="C37" s="24">
        <v>135466</v>
      </c>
      <c r="D37" s="24">
        <v>11936</v>
      </c>
      <c r="E37" s="24">
        <v>4784</v>
      </c>
      <c r="F37" s="24">
        <v>0</v>
      </c>
      <c r="G37" s="24">
        <v>0</v>
      </c>
      <c r="H37" s="24">
        <v>13630</v>
      </c>
      <c r="I37" s="24">
        <f t="shared" si="0"/>
        <v>165816</v>
      </c>
    </row>
    <row r="38" spans="1:9" x14ac:dyDescent="0.25">
      <c r="A38" s="17">
        <v>1042</v>
      </c>
      <c r="B38" s="18" t="s">
        <v>44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f t="shared" si="0"/>
        <v>0</v>
      </c>
    </row>
    <row r="39" spans="1:9" x14ac:dyDescent="0.25">
      <c r="A39" s="17">
        <v>1043</v>
      </c>
      <c r="B39" s="18" t="s">
        <v>45</v>
      </c>
      <c r="C39" s="24">
        <v>445502</v>
      </c>
      <c r="D39" s="24">
        <v>0</v>
      </c>
      <c r="E39" s="24">
        <v>1275</v>
      </c>
      <c r="F39" s="24">
        <v>0</v>
      </c>
      <c r="G39" s="24">
        <v>0</v>
      </c>
      <c r="H39" s="24">
        <v>870</v>
      </c>
      <c r="I39" s="24">
        <f t="shared" si="0"/>
        <v>447647</v>
      </c>
    </row>
    <row r="40" spans="1:9" x14ac:dyDescent="0.25">
      <c r="A40" s="17">
        <v>1044</v>
      </c>
      <c r="B40" s="18" t="s">
        <v>46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f t="shared" si="0"/>
        <v>0</v>
      </c>
    </row>
    <row r="41" spans="1:9" x14ac:dyDescent="0.25">
      <c r="A41" s="17">
        <v>1046</v>
      </c>
      <c r="B41" s="18" t="s">
        <v>47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f t="shared" si="0"/>
        <v>0</v>
      </c>
    </row>
    <row r="42" spans="1:9" x14ac:dyDescent="0.25">
      <c r="A42" s="17">
        <v>1047</v>
      </c>
      <c r="B42" s="18" t="s">
        <v>48</v>
      </c>
      <c r="C42" s="23">
        <v>354242</v>
      </c>
      <c r="D42" s="23">
        <v>29138</v>
      </c>
      <c r="E42" s="23">
        <v>16881</v>
      </c>
      <c r="F42" s="23">
        <v>0</v>
      </c>
      <c r="G42" s="23">
        <v>0</v>
      </c>
      <c r="H42" s="23">
        <v>11592</v>
      </c>
      <c r="I42" s="23">
        <f t="shared" si="0"/>
        <v>411853</v>
      </c>
    </row>
    <row r="43" spans="1:9" x14ac:dyDescent="0.25">
      <c r="A43" s="17">
        <v>1048</v>
      </c>
      <c r="B43" s="18" t="s">
        <v>49</v>
      </c>
      <c r="C43" s="24">
        <v>81035</v>
      </c>
      <c r="D43" s="24">
        <v>16655</v>
      </c>
      <c r="E43" s="24">
        <v>7794</v>
      </c>
      <c r="F43" s="24">
        <v>0</v>
      </c>
      <c r="G43" s="24">
        <v>0</v>
      </c>
      <c r="H43" s="24">
        <v>3190</v>
      </c>
      <c r="I43" s="24">
        <f t="shared" si="0"/>
        <v>108674</v>
      </c>
    </row>
    <row r="44" spans="1:9" x14ac:dyDescent="0.25">
      <c r="A44" s="17">
        <v>1050</v>
      </c>
      <c r="B44" s="18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 x14ac:dyDescent="0.25">
      <c r="A45" s="17">
        <v>1052</v>
      </c>
      <c r="B45" s="18" t="s">
        <v>51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f t="shared" si="0"/>
        <v>0</v>
      </c>
    </row>
    <row r="46" spans="1:9" x14ac:dyDescent="0.25">
      <c r="A46" s="17">
        <v>1054</v>
      </c>
      <c r="B46" s="18" t="s">
        <v>52</v>
      </c>
      <c r="C46" s="23">
        <v>907852</v>
      </c>
      <c r="D46" s="23">
        <v>0</v>
      </c>
      <c r="E46" s="23">
        <v>756</v>
      </c>
      <c r="F46" s="23">
        <v>0</v>
      </c>
      <c r="G46" s="23">
        <v>0</v>
      </c>
      <c r="H46" s="23">
        <v>1450</v>
      </c>
      <c r="I46" s="23">
        <f t="shared" si="0"/>
        <v>910058</v>
      </c>
    </row>
    <row r="47" spans="1:9" x14ac:dyDescent="0.25">
      <c r="A47" s="17">
        <v>1055</v>
      </c>
      <c r="B47" s="18" t="s">
        <v>53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f t="shared" si="0"/>
        <v>0</v>
      </c>
    </row>
    <row r="48" spans="1:9" x14ac:dyDescent="0.25">
      <c r="A48" s="17">
        <v>1057</v>
      </c>
      <c r="B48" s="18" t="s">
        <v>54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f t="shared" si="0"/>
        <v>0</v>
      </c>
    </row>
    <row r="49" spans="1:9" x14ac:dyDescent="0.25">
      <c r="A49" s="17">
        <v>1058</v>
      </c>
      <c r="B49" s="18" t="s">
        <v>55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4">
        <f t="shared" si="0"/>
        <v>0</v>
      </c>
    </row>
    <row r="50" spans="1:9" x14ac:dyDescent="0.25">
      <c r="A50" s="17">
        <v>1062</v>
      </c>
      <c r="B50" s="18" t="s">
        <v>56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f t="shared" si="0"/>
        <v>0</v>
      </c>
    </row>
    <row r="51" spans="1:9" x14ac:dyDescent="0.25">
      <c r="A51" s="17">
        <v>1065</v>
      </c>
      <c r="B51" s="18" t="s">
        <v>57</v>
      </c>
      <c r="C51" s="24">
        <v>460</v>
      </c>
      <c r="D51" s="24">
        <v>0</v>
      </c>
      <c r="E51" s="24">
        <v>0</v>
      </c>
      <c r="F51" s="24">
        <v>0</v>
      </c>
      <c r="G51" s="24">
        <v>0</v>
      </c>
      <c r="H51" s="24">
        <v>2900</v>
      </c>
      <c r="I51" s="24">
        <f t="shared" si="0"/>
        <v>3360</v>
      </c>
    </row>
    <row r="52" spans="1:9" x14ac:dyDescent="0.25">
      <c r="A52" s="17">
        <v>1066</v>
      </c>
      <c r="B52" s="18" t="s">
        <v>58</v>
      </c>
      <c r="C52" s="23">
        <v>190920</v>
      </c>
      <c r="D52" s="23">
        <v>0</v>
      </c>
      <c r="E52" s="23">
        <v>425</v>
      </c>
      <c r="F52" s="23">
        <v>0</v>
      </c>
      <c r="G52" s="23">
        <v>0</v>
      </c>
      <c r="H52" s="23">
        <v>290</v>
      </c>
      <c r="I52" s="23">
        <f t="shared" si="0"/>
        <v>191635</v>
      </c>
    </row>
    <row r="53" spans="1:9" x14ac:dyDescent="0.25">
      <c r="A53" s="17">
        <v>1067</v>
      </c>
      <c r="B53" s="18" t="s">
        <v>59</v>
      </c>
      <c r="C53" s="24">
        <v>0</v>
      </c>
      <c r="D53" s="24">
        <v>0</v>
      </c>
      <c r="E53" s="24">
        <v>0</v>
      </c>
      <c r="F53" s="24">
        <v>0</v>
      </c>
      <c r="G53" s="24">
        <v>0</v>
      </c>
      <c r="H53" s="24">
        <v>0</v>
      </c>
      <c r="I53" s="24">
        <f t="shared" si="0"/>
        <v>0</v>
      </c>
    </row>
    <row r="54" spans="1:9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 x14ac:dyDescent="0.25">
      <c r="A55" s="17">
        <v>1069</v>
      </c>
      <c r="B55" s="18" t="s">
        <v>61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f t="shared" si="0"/>
        <v>0</v>
      </c>
    </row>
    <row r="56" spans="1:9" ht="15" customHeight="1" x14ac:dyDescent="0.25">
      <c r="A56" s="17">
        <v>1070</v>
      </c>
      <c r="B56" s="18" t="s">
        <v>62</v>
      </c>
      <c r="C56" s="23">
        <v>15013369</v>
      </c>
      <c r="D56" s="23">
        <v>159558</v>
      </c>
      <c r="E56" s="23">
        <v>105020</v>
      </c>
      <c r="F56" s="23">
        <v>0</v>
      </c>
      <c r="G56" s="23">
        <v>0</v>
      </c>
      <c r="H56" s="23">
        <v>1477511</v>
      </c>
      <c r="I56" s="23">
        <f t="shared" si="0"/>
        <v>16755458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62272997</v>
      </c>
      <c r="D57" s="16">
        <f t="shared" si="1"/>
        <v>923461</v>
      </c>
      <c r="E57" s="16">
        <f t="shared" si="1"/>
        <v>1509741</v>
      </c>
      <c r="F57" s="16">
        <f t="shared" si="1"/>
        <v>38150</v>
      </c>
      <c r="G57" s="16">
        <f t="shared" si="1"/>
        <v>0</v>
      </c>
      <c r="H57" s="16">
        <f t="shared" si="1"/>
        <v>2355542</v>
      </c>
      <c r="I57" s="16">
        <f t="shared" si="1"/>
        <v>67099891</v>
      </c>
    </row>
  </sheetData>
  <mergeCells count="1">
    <mergeCell ref="A4:I4"/>
  </mergeCells>
  <conditionalFormatting sqref="C59:H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F5E-CE63-4237-8CAA-09707B0E91DF}">
  <dimension ref="A1:I57"/>
  <sheetViews>
    <sheetView zoomScale="80" zoomScaleNormal="80"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3</v>
      </c>
      <c r="B4" s="33"/>
      <c r="C4" s="33"/>
      <c r="D4" s="33"/>
      <c r="E4" s="33"/>
      <c r="F4" s="33"/>
      <c r="G4" s="33"/>
      <c r="H4" s="33"/>
      <c r="I4" s="33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7">
        <v>1002</v>
      </c>
      <c r="B8" s="18" t="s">
        <v>14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f t="shared" ref="I8:I56" si="0">SUM(C8:H8)</f>
        <v>0</v>
      </c>
    </row>
    <row r="9" spans="1:9" x14ac:dyDescent="0.25">
      <c r="A9" s="17">
        <v>1005</v>
      </c>
      <c r="B9" s="18" t="s">
        <v>15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</row>
    <row r="10" spans="1:9" x14ac:dyDescent="0.25">
      <c r="A10" s="17">
        <v>1006</v>
      </c>
      <c r="B10" s="18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 x14ac:dyDescent="0.25">
      <c r="A11" s="17">
        <v>1007</v>
      </c>
      <c r="B11" s="18" t="s">
        <v>17</v>
      </c>
      <c r="C11" s="24">
        <v>5049154</v>
      </c>
      <c r="D11" s="24">
        <v>2544274</v>
      </c>
      <c r="E11" s="24">
        <v>318023</v>
      </c>
      <c r="F11" s="24">
        <v>70168</v>
      </c>
      <c r="G11" s="24">
        <v>0</v>
      </c>
      <c r="H11" s="24">
        <v>159826</v>
      </c>
      <c r="I11" s="24">
        <f t="shared" si="0"/>
        <v>8141445</v>
      </c>
    </row>
    <row r="12" spans="1:9" x14ac:dyDescent="0.25">
      <c r="A12" s="17">
        <v>1008</v>
      </c>
      <c r="B12" s="18" t="s">
        <v>18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f t="shared" si="0"/>
        <v>0</v>
      </c>
    </row>
    <row r="13" spans="1:9" x14ac:dyDescent="0.25">
      <c r="A13" s="17">
        <v>1010</v>
      </c>
      <c r="B13" s="18" t="s">
        <v>19</v>
      </c>
      <c r="C13" s="24">
        <v>562376</v>
      </c>
      <c r="D13" s="24">
        <v>6671</v>
      </c>
      <c r="E13" s="24">
        <v>23811</v>
      </c>
      <c r="F13" s="24">
        <v>0</v>
      </c>
      <c r="G13" s="24">
        <v>0</v>
      </c>
      <c r="H13" s="24">
        <v>2030</v>
      </c>
      <c r="I13" s="24">
        <f t="shared" si="0"/>
        <v>594888</v>
      </c>
    </row>
    <row r="14" spans="1:9" x14ac:dyDescent="0.25">
      <c r="A14" s="17">
        <v>1011</v>
      </c>
      <c r="B14" s="18" t="s">
        <v>20</v>
      </c>
      <c r="C14" s="23">
        <v>46</v>
      </c>
      <c r="D14" s="23">
        <v>0</v>
      </c>
      <c r="E14" s="23">
        <v>425</v>
      </c>
      <c r="F14" s="23">
        <v>0</v>
      </c>
      <c r="G14" s="23">
        <v>0</v>
      </c>
      <c r="H14" s="23">
        <v>5290</v>
      </c>
      <c r="I14" s="23">
        <f t="shared" si="0"/>
        <v>5761</v>
      </c>
    </row>
    <row r="15" spans="1:9" x14ac:dyDescent="0.25">
      <c r="A15" s="17">
        <v>1012</v>
      </c>
      <c r="B15" s="18" t="s">
        <v>21</v>
      </c>
      <c r="C15" s="24">
        <v>1173796</v>
      </c>
      <c r="D15" s="24">
        <v>223528</v>
      </c>
      <c r="E15" s="24">
        <v>56438</v>
      </c>
      <c r="F15" s="24">
        <v>0</v>
      </c>
      <c r="G15" s="24">
        <v>0</v>
      </c>
      <c r="H15" s="24">
        <v>1450</v>
      </c>
      <c r="I15" s="24">
        <f t="shared" si="0"/>
        <v>1455212</v>
      </c>
    </row>
    <row r="16" spans="1:9" x14ac:dyDescent="0.25">
      <c r="A16" s="17">
        <v>1013</v>
      </c>
      <c r="B16" s="18" t="s">
        <v>22</v>
      </c>
      <c r="C16" s="23">
        <v>2532064</v>
      </c>
      <c r="D16" s="23">
        <v>0</v>
      </c>
      <c r="E16" s="23">
        <v>116396</v>
      </c>
      <c r="F16" s="23">
        <v>0</v>
      </c>
      <c r="G16" s="23">
        <v>0</v>
      </c>
      <c r="H16" s="23">
        <v>10150</v>
      </c>
      <c r="I16" s="23">
        <f t="shared" si="0"/>
        <v>2658610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f t="shared" si="0"/>
        <v>0</v>
      </c>
    </row>
    <row r="18" spans="1:9" x14ac:dyDescent="0.25">
      <c r="A18" s="17">
        <v>1016</v>
      </c>
      <c r="B18" s="18" t="s">
        <v>24</v>
      </c>
      <c r="C18" s="23">
        <v>2122070</v>
      </c>
      <c r="D18" s="23">
        <v>1070173</v>
      </c>
      <c r="E18" s="23">
        <v>154033</v>
      </c>
      <c r="F18" s="23">
        <v>0</v>
      </c>
      <c r="G18" s="23">
        <v>0</v>
      </c>
      <c r="H18" s="23">
        <v>217044</v>
      </c>
      <c r="I18" s="23">
        <f t="shared" si="0"/>
        <v>3563320</v>
      </c>
    </row>
    <row r="19" spans="1:9" x14ac:dyDescent="0.25">
      <c r="A19" s="17">
        <v>1017</v>
      </c>
      <c r="B19" s="18" t="s">
        <v>25</v>
      </c>
      <c r="C19" s="24">
        <v>18483889</v>
      </c>
      <c r="D19" s="24">
        <v>705472</v>
      </c>
      <c r="E19" s="24">
        <v>754467</v>
      </c>
      <c r="F19" s="24">
        <v>60259</v>
      </c>
      <c r="G19" s="24">
        <v>0</v>
      </c>
      <c r="H19" s="24">
        <v>150710</v>
      </c>
      <c r="I19" s="24">
        <f t="shared" si="0"/>
        <v>20154797</v>
      </c>
    </row>
    <row r="20" spans="1:9" x14ac:dyDescent="0.25">
      <c r="A20" s="17">
        <v>1018</v>
      </c>
      <c r="B20" s="18" t="s">
        <v>26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240</v>
      </c>
      <c r="I20" s="23">
        <f t="shared" si="0"/>
        <v>240</v>
      </c>
    </row>
    <row r="21" spans="1:9" x14ac:dyDescent="0.25">
      <c r="A21" s="17">
        <v>1019</v>
      </c>
      <c r="B21" s="18" t="s">
        <v>27</v>
      </c>
      <c r="C21" s="24">
        <v>4535619</v>
      </c>
      <c r="D21" s="24">
        <v>312996</v>
      </c>
      <c r="E21" s="24">
        <v>121578</v>
      </c>
      <c r="F21" s="24">
        <v>283</v>
      </c>
      <c r="G21" s="24">
        <v>0</v>
      </c>
      <c r="H21" s="24">
        <v>58290</v>
      </c>
      <c r="I21" s="24">
        <f t="shared" si="0"/>
        <v>5028766</v>
      </c>
    </row>
    <row r="22" spans="1:9" x14ac:dyDescent="0.25">
      <c r="A22" s="17">
        <v>1020</v>
      </c>
      <c r="B22" s="18" t="s">
        <v>28</v>
      </c>
      <c r="C22" s="23">
        <v>46</v>
      </c>
      <c r="D22" s="23">
        <v>0</v>
      </c>
      <c r="E22" s="23">
        <v>0</v>
      </c>
      <c r="F22" s="23">
        <v>0</v>
      </c>
      <c r="G22" s="23">
        <v>0</v>
      </c>
      <c r="H22" s="23">
        <v>530</v>
      </c>
      <c r="I22" s="23">
        <f t="shared" si="0"/>
        <v>576</v>
      </c>
    </row>
    <row r="23" spans="1:9" x14ac:dyDescent="0.25">
      <c r="A23" s="17">
        <v>1022</v>
      </c>
      <c r="B23" s="18" t="s">
        <v>29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 x14ac:dyDescent="0.25">
      <c r="A24" s="17">
        <v>1023</v>
      </c>
      <c r="B24" s="18" t="s">
        <v>30</v>
      </c>
      <c r="C24" s="23">
        <v>1693051</v>
      </c>
      <c r="D24" s="23">
        <v>676194</v>
      </c>
      <c r="E24" s="23">
        <v>78302</v>
      </c>
      <c r="F24" s="23">
        <v>0</v>
      </c>
      <c r="G24" s="23">
        <v>0</v>
      </c>
      <c r="H24" s="23">
        <v>78978</v>
      </c>
      <c r="I24" s="23">
        <f t="shared" si="0"/>
        <v>2526525</v>
      </c>
    </row>
    <row r="25" spans="1:9" x14ac:dyDescent="0.25">
      <c r="A25" s="17">
        <v>1024</v>
      </c>
      <c r="B25" s="18" t="s">
        <v>31</v>
      </c>
      <c r="C25" s="24">
        <v>119834473</v>
      </c>
      <c r="D25" s="24">
        <v>13719504</v>
      </c>
      <c r="E25" s="24">
        <v>1753884</v>
      </c>
      <c r="F25" s="24">
        <v>67272656</v>
      </c>
      <c r="G25" s="24">
        <v>0</v>
      </c>
      <c r="H25" s="24">
        <v>1305526</v>
      </c>
      <c r="I25" s="24">
        <f t="shared" si="0"/>
        <v>203886043</v>
      </c>
    </row>
    <row r="26" spans="1:9" x14ac:dyDescent="0.25">
      <c r="A26" s="17">
        <v>1025</v>
      </c>
      <c r="B26" s="18" t="s">
        <v>32</v>
      </c>
      <c r="C26" s="23">
        <v>37115</v>
      </c>
      <c r="D26" s="23">
        <v>0</v>
      </c>
      <c r="E26" s="23">
        <v>13871</v>
      </c>
      <c r="F26" s="23">
        <v>0</v>
      </c>
      <c r="G26" s="23">
        <v>0</v>
      </c>
      <c r="H26" s="23">
        <v>11310</v>
      </c>
      <c r="I26" s="23">
        <f t="shared" si="0"/>
        <v>62296</v>
      </c>
    </row>
    <row r="27" spans="1:9" x14ac:dyDescent="0.25">
      <c r="A27" s="17">
        <v>1026</v>
      </c>
      <c r="B27" s="18" t="s">
        <v>33</v>
      </c>
      <c r="C27" s="24">
        <v>35643</v>
      </c>
      <c r="D27" s="24">
        <v>0</v>
      </c>
      <c r="E27" s="24">
        <v>0</v>
      </c>
      <c r="F27" s="24">
        <v>0</v>
      </c>
      <c r="G27" s="24">
        <v>0</v>
      </c>
      <c r="H27" s="24">
        <v>1450</v>
      </c>
      <c r="I27" s="24">
        <f t="shared" si="0"/>
        <v>37093</v>
      </c>
    </row>
    <row r="28" spans="1:9" x14ac:dyDescent="0.25">
      <c r="A28" s="17">
        <v>1027</v>
      </c>
      <c r="B28" s="18" t="s">
        <v>34</v>
      </c>
      <c r="C28" s="23">
        <v>6743808</v>
      </c>
      <c r="D28" s="23">
        <v>49854</v>
      </c>
      <c r="E28" s="23">
        <v>29549</v>
      </c>
      <c r="F28" s="23">
        <v>495896</v>
      </c>
      <c r="G28" s="23">
        <v>0</v>
      </c>
      <c r="H28" s="23">
        <v>44080</v>
      </c>
      <c r="I28" s="23">
        <f t="shared" si="0"/>
        <v>7363187</v>
      </c>
    </row>
    <row r="29" spans="1:9" x14ac:dyDescent="0.25">
      <c r="A29" s="17">
        <v>1028</v>
      </c>
      <c r="B29" s="18" t="s">
        <v>35</v>
      </c>
      <c r="C29" s="24">
        <v>576732</v>
      </c>
      <c r="D29" s="24">
        <v>0</v>
      </c>
      <c r="E29" s="24">
        <v>23372</v>
      </c>
      <c r="F29" s="24">
        <v>0</v>
      </c>
      <c r="G29" s="24">
        <v>0</v>
      </c>
      <c r="H29" s="24">
        <v>1690</v>
      </c>
      <c r="I29" s="24">
        <f t="shared" si="0"/>
        <v>601794</v>
      </c>
    </row>
    <row r="30" spans="1:9" x14ac:dyDescent="0.25">
      <c r="A30" s="17">
        <v>1030</v>
      </c>
      <c r="B30" s="18" t="s">
        <v>36</v>
      </c>
      <c r="C30" s="23">
        <v>23185089</v>
      </c>
      <c r="D30" s="23">
        <v>986544</v>
      </c>
      <c r="E30" s="23">
        <v>794810</v>
      </c>
      <c r="F30" s="23">
        <v>35730697</v>
      </c>
      <c r="G30" s="23">
        <v>0</v>
      </c>
      <c r="H30" s="23">
        <v>132081</v>
      </c>
      <c r="I30" s="23">
        <f t="shared" si="0"/>
        <v>60829221</v>
      </c>
    </row>
    <row r="31" spans="1:9" x14ac:dyDescent="0.25">
      <c r="A31" s="17">
        <v>1031</v>
      </c>
      <c r="B31" s="18" t="s">
        <v>37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 x14ac:dyDescent="0.25">
      <c r="A32" s="17">
        <v>1033</v>
      </c>
      <c r="B32" s="18" t="s">
        <v>38</v>
      </c>
      <c r="C32" s="23">
        <v>107159</v>
      </c>
      <c r="D32" s="23">
        <v>67378</v>
      </c>
      <c r="E32" s="23">
        <v>5525</v>
      </c>
      <c r="F32" s="23">
        <v>0</v>
      </c>
      <c r="G32" s="23">
        <v>0</v>
      </c>
      <c r="H32" s="23">
        <v>7830</v>
      </c>
      <c r="I32" s="23">
        <f t="shared" si="0"/>
        <v>187892</v>
      </c>
    </row>
    <row r="33" spans="1:9" x14ac:dyDescent="0.25">
      <c r="A33" s="17">
        <v>1034</v>
      </c>
      <c r="B33" s="18" t="s">
        <v>39</v>
      </c>
      <c r="C33" s="24">
        <v>367576</v>
      </c>
      <c r="D33" s="24">
        <v>3074</v>
      </c>
      <c r="E33" s="24">
        <v>12374</v>
      </c>
      <c r="F33" s="24">
        <v>0</v>
      </c>
      <c r="G33" s="24">
        <v>0</v>
      </c>
      <c r="H33" s="24">
        <v>5800</v>
      </c>
      <c r="I33" s="24">
        <f t="shared" si="0"/>
        <v>388824</v>
      </c>
    </row>
    <row r="34" spans="1:9" x14ac:dyDescent="0.25">
      <c r="A34" s="17">
        <v>1037</v>
      </c>
      <c r="B34" s="18" t="s">
        <v>40</v>
      </c>
      <c r="C34" s="23">
        <v>230</v>
      </c>
      <c r="D34" s="23">
        <v>0</v>
      </c>
      <c r="E34" s="23">
        <v>2020</v>
      </c>
      <c r="F34" s="23">
        <v>0</v>
      </c>
      <c r="G34" s="23">
        <v>0</v>
      </c>
      <c r="H34" s="23">
        <v>1450</v>
      </c>
      <c r="I34" s="23">
        <f t="shared" si="0"/>
        <v>3700</v>
      </c>
    </row>
    <row r="35" spans="1:9" x14ac:dyDescent="0.25">
      <c r="A35" s="17">
        <v>1038</v>
      </c>
      <c r="B35" s="18" t="s">
        <v>41</v>
      </c>
      <c r="C35" s="24">
        <v>22664238</v>
      </c>
      <c r="D35" s="24">
        <v>0</v>
      </c>
      <c r="E35" s="24">
        <v>0</v>
      </c>
      <c r="F35" s="24">
        <v>0</v>
      </c>
      <c r="G35" s="24">
        <v>0</v>
      </c>
      <c r="H35" s="24">
        <v>290</v>
      </c>
      <c r="I35" s="24">
        <f t="shared" si="0"/>
        <v>22664528</v>
      </c>
    </row>
    <row r="36" spans="1:9" x14ac:dyDescent="0.25">
      <c r="A36" s="17">
        <v>1039</v>
      </c>
      <c r="B36" s="18" t="s">
        <v>42</v>
      </c>
      <c r="C36" s="23">
        <v>3555</v>
      </c>
      <c r="D36" s="23">
        <v>0</v>
      </c>
      <c r="E36" s="23">
        <v>427</v>
      </c>
      <c r="F36" s="23">
        <v>0</v>
      </c>
      <c r="G36" s="23">
        <v>0</v>
      </c>
      <c r="H36" s="23">
        <v>1740</v>
      </c>
      <c r="I36" s="23">
        <f t="shared" si="0"/>
        <v>5722</v>
      </c>
    </row>
    <row r="37" spans="1:9" x14ac:dyDescent="0.25">
      <c r="A37" s="17">
        <v>1040</v>
      </c>
      <c r="B37" s="18" t="s">
        <v>43</v>
      </c>
      <c r="C37" s="24">
        <v>8136221</v>
      </c>
      <c r="D37" s="24">
        <v>1257877</v>
      </c>
      <c r="E37" s="24">
        <v>209330</v>
      </c>
      <c r="F37" s="24">
        <v>1535</v>
      </c>
      <c r="G37" s="24">
        <v>0</v>
      </c>
      <c r="H37" s="24">
        <v>206952</v>
      </c>
      <c r="I37" s="24">
        <f t="shared" si="0"/>
        <v>9811915</v>
      </c>
    </row>
    <row r="38" spans="1:9" x14ac:dyDescent="0.25">
      <c r="A38" s="17">
        <v>1042</v>
      </c>
      <c r="B38" s="18" t="s">
        <v>44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f t="shared" si="0"/>
        <v>0</v>
      </c>
    </row>
    <row r="39" spans="1:9" x14ac:dyDescent="0.25">
      <c r="A39" s="17">
        <v>1043</v>
      </c>
      <c r="B39" s="18" t="s">
        <v>45</v>
      </c>
      <c r="C39" s="24">
        <v>75747</v>
      </c>
      <c r="D39" s="24">
        <v>0</v>
      </c>
      <c r="E39" s="24">
        <v>206706</v>
      </c>
      <c r="F39" s="24">
        <v>0</v>
      </c>
      <c r="G39" s="24">
        <v>0</v>
      </c>
      <c r="H39" s="24">
        <v>4350</v>
      </c>
      <c r="I39" s="24">
        <f t="shared" si="0"/>
        <v>286803</v>
      </c>
    </row>
    <row r="40" spans="1:9" x14ac:dyDescent="0.25">
      <c r="A40" s="17">
        <v>1044</v>
      </c>
      <c r="B40" s="18" t="s">
        <v>46</v>
      </c>
      <c r="C40" s="23">
        <v>10293420</v>
      </c>
      <c r="D40" s="23">
        <v>211397</v>
      </c>
      <c r="E40" s="23">
        <v>564855</v>
      </c>
      <c r="F40" s="23">
        <v>0</v>
      </c>
      <c r="G40" s="23">
        <v>0</v>
      </c>
      <c r="H40" s="23">
        <v>86624</v>
      </c>
      <c r="I40" s="23">
        <f t="shared" si="0"/>
        <v>11156296</v>
      </c>
    </row>
    <row r="41" spans="1:9" x14ac:dyDescent="0.25">
      <c r="A41" s="17">
        <v>1046</v>
      </c>
      <c r="B41" s="18" t="s">
        <v>47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f t="shared" si="0"/>
        <v>0</v>
      </c>
    </row>
    <row r="42" spans="1:9" x14ac:dyDescent="0.25">
      <c r="A42" s="17">
        <v>1047</v>
      </c>
      <c r="B42" s="18" t="s">
        <v>48</v>
      </c>
      <c r="C42" s="23">
        <v>3836715</v>
      </c>
      <c r="D42" s="23">
        <v>59212</v>
      </c>
      <c r="E42" s="23">
        <v>77741</v>
      </c>
      <c r="F42" s="23">
        <v>366</v>
      </c>
      <c r="G42" s="23">
        <v>0</v>
      </c>
      <c r="H42" s="23">
        <v>157365</v>
      </c>
      <c r="I42" s="23">
        <f t="shared" si="0"/>
        <v>4131399</v>
      </c>
    </row>
    <row r="43" spans="1:9" x14ac:dyDescent="0.25">
      <c r="A43" s="17">
        <v>1048</v>
      </c>
      <c r="B43" s="18" t="s">
        <v>49</v>
      </c>
      <c r="C43" s="24">
        <v>5092746</v>
      </c>
      <c r="D43" s="24">
        <v>21432</v>
      </c>
      <c r="E43" s="24">
        <v>152581</v>
      </c>
      <c r="F43" s="24">
        <v>0</v>
      </c>
      <c r="G43" s="24">
        <v>0</v>
      </c>
      <c r="H43" s="24">
        <v>462212</v>
      </c>
      <c r="I43" s="24">
        <f t="shared" si="0"/>
        <v>5728971</v>
      </c>
    </row>
    <row r="44" spans="1:9" x14ac:dyDescent="0.25">
      <c r="A44" s="17">
        <v>1050</v>
      </c>
      <c r="B44" s="18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 x14ac:dyDescent="0.25">
      <c r="A45" s="17">
        <v>1052</v>
      </c>
      <c r="B45" s="18" t="s">
        <v>51</v>
      </c>
      <c r="C45" s="24">
        <v>1034392</v>
      </c>
      <c r="D45" s="24">
        <v>0</v>
      </c>
      <c r="E45" s="24">
        <v>16768</v>
      </c>
      <c r="F45" s="24">
        <v>0</v>
      </c>
      <c r="G45" s="24">
        <v>0</v>
      </c>
      <c r="H45" s="24">
        <v>79202</v>
      </c>
      <c r="I45" s="24">
        <f t="shared" si="0"/>
        <v>1130362</v>
      </c>
    </row>
    <row r="46" spans="1:9" x14ac:dyDescent="0.25">
      <c r="A46" s="17">
        <v>1054</v>
      </c>
      <c r="B46" s="18" t="s">
        <v>52</v>
      </c>
      <c r="C46" s="23">
        <v>3467227</v>
      </c>
      <c r="D46" s="23">
        <v>53446</v>
      </c>
      <c r="E46" s="23">
        <v>36577</v>
      </c>
      <c r="F46" s="23">
        <v>0</v>
      </c>
      <c r="G46" s="23">
        <v>0</v>
      </c>
      <c r="H46" s="23">
        <v>187611</v>
      </c>
      <c r="I46" s="23">
        <f t="shared" si="0"/>
        <v>3744861</v>
      </c>
    </row>
    <row r="47" spans="1:9" x14ac:dyDescent="0.25">
      <c r="A47" s="17">
        <v>1055</v>
      </c>
      <c r="B47" s="18" t="s">
        <v>53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f t="shared" si="0"/>
        <v>0</v>
      </c>
    </row>
    <row r="48" spans="1:9" x14ac:dyDescent="0.25">
      <c r="A48" s="17">
        <v>1057</v>
      </c>
      <c r="B48" s="18" t="s">
        <v>54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f t="shared" si="0"/>
        <v>0</v>
      </c>
    </row>
    <row r="49" spans="1:9" x14ac:dyDescent="0.25">
      <c r="A49" s="17">
        <v>1058</v>
      </c>
      <c r="B49" s="18" t="s">
        <v>55</v>
      </c>
      <c r="C49" s="24">
        <v>46</v>
      </c>
      <c r="D49" s="24">
        <v>0</v>
      </c>
      <c r="E49" s="24">
        <v>427</v>
      </c>
      <c r="F49" s="24">
        <v>0</v>
      </c>
      <c r="G49" s="24">
        <v>0</v>
      </c>
      <c r="H49" s="24">
        <v>290</v>
      </c>
      <c r="I49" s="24">
        <f t="shared" si="0"/>
        <v>763</v>
      </c>
    </row>
    <row r="50" spans="1:9" x14ac:dyDescent="0.25">
      <c r="A50" s="17">
        <v>1062</v>
      </c>
      <c r="B50" s="18" t="s">
        <v>56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f t="shared" si="0"/>
        <v>0</v>
      </c>
    </row>
    <row r="51" spans="1:9" x14ac:dyDescent="0.25">
      <c r="A51" s="17">
        <v>1065</v>
      </c>
      <c r="B51" s="18" t="s">
        <v>57</v>
      </c>
      <c r="C51" s="24">
        <v>10378111</v>
      </c>
      <c r="D51" s="24">
        <v>1924049</v>
      </c>
      <c r="E51" s="24">
        <v>334610</v>
      </c>
      <c r="F51" s="24">
        <v>1020706</v>
      </c>
      <c r="G51" s="24">
        <v>0</v>
      </c>
      <c r="H51" s="24">
        <v>132022</v>
      </c>
      <c r="I51" s="24">
        <f t="shared" si="0"/>
        <v>13789498</v>
      </c>
    </row>
    <row r="52" spans="1:9" x14ac:dyDescent="0.25">
      <c r="A52" s="17">
        <v>1066</v>
      </c>
      <c r="B52" s="18" t="s">
        <v>58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f t="shared" si="0"/>
        <v>0</v>
      </c>
    </row>
    <row r="53" spans="1:9" x14ac:dyDescent="0.25">
      <c r="A53" s="17">
        <v>1067</v>
      </c>
      <c r="B53" s="18" t="s">
        <v>59</v>
      </c>
      <c r="C53" s="24">
        <v>383954</v>
      </c>
      <c r="D53" s="24">
        <v>0</v>
      </c>
      <c r="E53" s="24">
        <v>0</v>
      </c>
      <c r="F53" s="24">
        <v>646780</v>
      </c>
      <c r="G53" s="24">
        <v>0</v>
      </c>
      <c r="H53" s="24">
        <v>9570</v>
      </c>
      <c r="I53" s="24">
        <f t="shared" si="0"/>
        <v>1040304</v>
      </c>
    </row>
    <row r="54" spans="1:9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 x14ac:dyDescent="0.25">
      <c r="A55" s="17">
        <v>1069</v>
      </c>
      <c r="B55" s="18" t="s">
        <v>61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f t="shared" si="0"/>
        <v>0</v>
      </c>
    </row>
    <row r="56" spans="1:9" ht="15" customHeight="1" x14ac:dyDescent="0.25">
      <c r="A56" s="17">
        <v>1070</v>
      </c>
      <c r="B56" s="18" t="s">
        <v>62</v>
      </c>
      <c r="C56" s="23">
        <v>59752446</v>
      </c>
      <c r="D56" s="23">
        <v>10868</v>
      </c>
      <c r="E56" s="23">
        <v>2162015</v>
      </c>
      <c r="F56" s="23">
        <v>0</v>
      </c>
      <c r="G56" s="23">
        <v>0</v>
      </c>
      <c r="H56" s="23">
        <v>4479834</v>
      </c>
      <c r="I56" s="23">
        <f t="shared" si="0"/>
        <v>66405163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312158754</v>
      </c>
      <c r="D57" s="16">
        <f t="shared" si="1"/>
        <v>23903943</v>
      </c>
      <c r="E57" s="16">
        <f t="shared" si="1"/>
        <v>8020915</v>
      </c>
      <c r="F57" s="16">
        <f t="shared" si="1"/>
        <v>105299346</v>
      </c>
      <c r="G57" s="16">
        <f t="shared" si="1"/>
        <v>0</v>
      </c>
      <c r="H57" s="16">
        <f t="shared" si="1"/>
        <v>8003817</v>
      </c>
      <c r="I57" s="16">
        <f t="shared" si="1"/>
        <v>457386775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7F51-41AF-4205-9383-3580AE124BDA}">
  <dimension ref="A1:I57"/>
  <sheetViews>
    <sheetView workbookViewId="0">
      <selection activeCell="C7" sqref="C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3</v>
      </c>
      <c r="B4" s="33"/>
      <c r="C4" s="33"/>
      <c r="D4" s="33"/>
      <c r="E4" s="33"/>
      <c r="F4" s="33"/>
      <c r="G4" s="33"/>
      <c r="H4" s="33"/>
      <c r="I4" s="33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32500</v>
      </c>
      <c r="I7" s="22">
        <f>SUM(C7:H7)</f>
        <v>32500</v>
      </c>
    </row>
    <row r="8" spans="1:9" x14ac:dyDescent="0.25">
      <c r="A8" s="17">
        <v>1002</v>
      </c>
      <c r="B8" s="18" t="s">
        <v>14</v>
      </c>
      <c r="C8" s="23">
        <v>2704613</v>
      </c>
      <c r="D8" s="23">
        <v>27298</v>
      </c>
      <c r="E8" s="23">
        <v>30128</v>
      </c>
      <c r="F8" s="23">
        <v>0</v>
      </c>
      <c r="G8" s="23">
        <v>0</v>
      </c>
      <c r="H8" s="23">
        <v>29205</v>
      </c>
      <c r="I8" s="23">
        <f t="shared" ref="I8:I56" si="0">SUM(C8:H8)</f>
        <v>2791244</v>
      </c>
    </row>
    <row r="9" spans="1:9" x14ac:dyDescent="0.25">
      <c r="A9" s="17">
        <v>1005</v>
      </c>
      <c r="B9" s="18" t="s">
        <v>15</v>
      </c>
      <c r="C9" s="24">
        <v>183448</v>
      </c>
      <c r="D9" s="24">
        <v>9461</v>
      </c>
      <c r="E9" s="24">
        <v>68750</v>
      </c>
      <c r="F9" s="24">
        <v>0</v>
      </c>
      <c r="G9" s="24">
        <v>0</v>
      </c>
      <c r="H9" s="24">
        <v>3850</v>
      </c>
      <c r="I9" s="24">
        <f t="shared" si="0"/>
        <v>265509</v>
      </c>
    </row>
    <row r="10" spans="1:9" x14ac:dyDescent="0.25">
      <c r="A10" s="17">
        <v>1006</v>
      </c>
      <c r="B10" s="18" t="s">
        <v>16</v>
      </c>
      <c r="C10" s="23">
        <v>5270</v>
      </c>
      <c r="D10" s="23">
        <v>215</v>
      </c>
      <c r="E10" s="23">
        <v>850</v>
      </c>
      <c r="F10" s="23">
        <v>0</v>
      </c>
      <c r="G10" s="23">
        <v>0</v>
      </c>
      <c r="H10" s="23">
        <v>16484</v>
      </c>
      <c r="I10" s="23">
        <f t="shared" si="0"/>
        <v>22819</v>
      </c>
    </row>
    <row r="11" spans="1:9" x14ac:dyDescent="0.25">
      <c r="A11" s="17">
        <v>1007</v>
      </c>
      <c r="B11" s="18" t="s">
        <v>17</v>
      </c>
      <c r="C11" s="24">
        <v>66326371</v>
      </c>
      <c r="D11" s="24">
        <v>5476593</v>
      </c>
      <c r="E11" s="24">
        <v>2062830</v>
      </c>
      <c r="F11" s="24">
        <v>445757</v>
      </c>
      <c r="G11" s="24">
        <v>0</v>
      </c>
      <c r="H11" s="24">
        <v>1937788</v>
      </c>
      <c r="I11" s="24">
        <f t="shared" si="0"/>
        <v>76249339</v>
      </c>
    </row>
    <row r="12" spans="1:9" x14ac:dyDescent="0.25">
      <c r="A12" s="17">
        <v>1008</v>
      </c>
      <c r="B12" s="18" t="s">
        <v>18</v>
      </c>
      <c r="C12" s="23">
        <v>8408286</v>
      </c>
      <c r="D12" s="23">
        <v>0</v>
      </c>
      <c r="E12" s="23">
        <v>51512</v>
      </c>
      <c r="F12" s="23">
        <v>14162</v>
      </c>
      <c r="G12" s="23">
        <v>0</v>
      </c>
      <c r="H12" s="23">
        <v>18982</v>
      </c>
      <c r="I12" s="23">
        <f t="shared" si="0"/>
        <v>8492942</v>
      </c>
    </row>
    <row r="13" spans="1:9" x14ac:dyDescent="0.25">
      <c r="A13" s="17">
        <v>1010</v>
      </c>
      <c r="B13" s="18" t="s">
        <v>19</v>
      </c>
      <c r="C13" s="24">
        <v>4937147</v>
      </c>
      <c r="D13" s="24">
        <v>1501056</v>
      </c>
      <c r="E13" s="24">
        <v>438815</v>
      </c>
      <c r="F13" s="24">
        <v>417208</v>
      </c>
      <c r="G13" s="24">
        <v>0</v>
      </c>
      <c r="H13" s="24">
        <v>35389</v>
      </c>
      <c r="I13" s="24">
        <f t="shared" si="0"/>
        <v>7329615</v>
      </c>
    </row>
    <row r="14" spans="1:9" x14ac:dyDescent="0.25">
      <c r="A14" s="17">
        <v>1011</v>
      </c>
      <c r="B14" s="18" t="s">
        <v>20</v>
      </c>
      <c r="C14" s="23">
        <v>32166939</v>
      </c>
      <c r="D14" s="23">
        <v>11894004</v>
      </c>
      <c r="E14" s="23">
        <v>1721832</v>
      </c>
      <c r="F14" s="23">
        <v>76963</v>
      </c>
      <c r="G14" s="23">
        <v>0</v>
      </c>
      <c r="H14" s="23">
        <v>421346</v>
      </c>
      <c r="I14" s="23">
        <f t="shared" si="0"/>
        <v>46281084</v>
      </c>
    </row>
    <row r="15" spans="1:9" x14ac:dyDescent="0.25">
      <c r="A15" s="17">
        <v>1012</v>
      </c>
      <c r="B15" s="18" t="s">
        <v>21</v>
      </c>
      <c r="C15" s="24">
        <v>2456539</v>
      </c>
      <c r="D15" s="24">
        <v>308833</v>
      </c>
      <c r="E15" s="24">
        <v>103840</v>
      </c>
      <c r="F15" s="24">
        <v>0</v>
      </c>
      <c r="G15" s="24">
        <v>0</v>
      </c>
      <c r="H15" s="24">
        <v>4780</v>
      </c>
      <c r="I15" s="24">
        <f t="shared" si="0"/>
        <v>2873992</v>
      </c>
    </row>
    <row r="16" spans="1:9" x14ac:dyDescent="0.25">
      <c r="A16" s="17">
        <v>1013</v>
      </c>
      <c r="B16" s="18" t="s">
        <v>22</v>
      </c>
      <c r="C16" s="23">
        <v>432976444</v>
      </c>
      <c r="D16" s="23">
        <v>172111404</v>
      </c>
      <c r="E16" s="23">
        <v>16924764</v>
      </c>
      <c r="F16" s="23">
        <v>292255</v>
      </c>
      <c r="G16" s="23">
        <v>0</v>
      </c>
      <c r="H16" s="23">
        <v>8740865</v>
      </c>
      <c r="I16" s="23">
        <f t="shared" si="0"/>
        <v>631045732</v>
      </c>
    </row>
    <row r="17" spans="1:9" x14ac:dyDescent="0.25">
      <c r="A17" s="17">
        <v>1014</v>
      </c>
      <c r="B17" s="18" t="s">
        <v>23</v>
      </c>
      <c r="C17" s="24">
        <v>9019</v>
      </c>
      <c r="D17" s="24">
        <v>14360</v>
      </c>
      <c r="E17" s="24">
        <v>425</v>
      </c>
      <c r="F17" s="24">
        <v>0</v>
      </c>
      <c r="G17" s="24">
        <v>0</v>
      </c>
      <c r="H17" s="24">
        <v>23056</v>
      </c>
      <c r="I17" s="24">
        <f t="shared" si="0"/>
        <v>46860</v>
      </c>
    </row>
    <row r="18" spans="1:9" x14ac:dyDescent="0.25">
      <c r="A18" s="17">
        <v>1016</v>
      </c>
      <c r="B18" s="18" t="s">
        <v>24</v>
      </c>
      <c r="C18" s="23">
        <v>664647976</v>
      </c>
      <c r="D18" s="23">
        <v>238994498</v>
      </c>
      <c r="E18" s="23">
        <v>30919252</v>
      </c>
      <c r="F18" s="23">
        <v>911688</v>
      </c>
      <c r="G18" s="23">
        <v>0</v>
      </c>
      <c r="H18" s="23">
        <v>7839682</v>
      </c>
      <c r="I18" s="23">
        <f t="shared" si="0"/>
        <v>943313096</v>
      </c>
    </row>
    <row r="19" spans="1:9" x14ac:dyDescent="0.25">
      <c r="A19" s="17">
        <v>1017</v>
      </c>
      <c r="B19" s="18" t="s">
        <v>25</v>
      </c>
      <c r="C19" s="24">
        <v>75049790</v>
      </c>
      <c r="D19" s="24">
        <v>3121102</v>
      </c>
      <c r="E19" s="24">
        <v>2168686</v>
      </c>
      <c r="F19" s="24">
        <v>485680</v>
      </c>
      <c r="G19" s="24">
        <v>0</v>
      </c>
      <c r="H19" s="24">
        <v>1099869</v>
      </c>
      <c r="I19" s="24">
        <f t="shared" si="0"/>
        <v>81925127</v>
      </c>
    </row>
    <row r="20" spans="1:9" x14ac:dyDescent="0.25">
      <c r="A20" s="17">
        <v>1018</v>
      </c>
      <c r="B20" s="18" t="s">
        <v>26</v>
      </c>
      <c r="C20" s="23">
        <v>27704188</v>
      </c>
      <c r="D20" s="23">
        <v>2922643</v>
      </c>
      <c r="E20" s="23">
        <v>422247</v>
      </c>
      <c r="F20" s="23">
        <v>0</v>
      </c>
      <c r="G20" s="23">
        <v>0</v>
      </c>
      <c r="H20" s="23">
        <v>131854</v>
      </c>
      <c r="I20" s="23">
        <f t="shared" si="0"/>
        <v>31180932</v>
      </c>
    </row>
    <row r="21" spans="1:9" x14ac:dyDescent="0.25">
      <c r="A21" s="17">
        <v>1019</v>
      </c>
      <c r="B21" s="18" t="s">
        <v>27</v>
      </c>
      <c r="C21" s="24">
        <v>25332051</v>
      </c>
      <c r="D21" s="24">
        <v>4580283</v>
      </c>
      <c r="E21" s="24">
        <v>1323759</v>
      </c>
      <c r="F21" s="24">
        <v>59288</v>
      </c>
      <c r="G21" s="24">
        <v>0</v>
      </c>
      <c r="H21" s="24">
        <v>1133128</v>
      </c>
      <c r="I21" s="24">
        <f t="shared" si="0"/>
        <v>32428509</v>
      </c>
    </row>
    <row r="22" spans="1:9" x14ac:dyDescent="0.25">
      <c r="A22" s="17">
        <v>1020</v>
      </c>
      <c r="B22" s="18" t="s">
        <v>28</v>
      </c>
      <c r="C22" s="23">
        <v>24521439</v>
      </c>
      <c r="D22" s="23">
        <v>9066234</v>
      </c>
      <c r="E22" s="23">
        <v>807233</v>
      </c>
      <c r="F22" s="23">
        <v>17641772</v>
      </c>
      <c r="G22" s="23">
        <v>0</v>
      </c>
      <c r="H22" s="23">
        <v>152578</v>
      </c>
      <c r="I22" s="23">
        <f t="shared" si="0"/>
        <v>52189256</v>
      </c>
    </row>
    <row r="23" spans="1:9" x14ac:dyDescent="0.25">
      <c r="A23" s="17">
        <v>1022</v>
      </c>
      <c r="B23" s="18" t="s">
        <v>29</v>
      </c>
      <c r="C23" s="24">
        <v>401050</v>
      </c>
      <c r="D23" s="24">
        <v>21973</v>
      </c>
      <c r="E23" s="24">
        <v>8648</v>
      </c>
      <c r="F23" s="24">
        <v>0</v>
      </c>
      <c r="G23" s="24">
        <v>0</v>
      </c>
      <c r="H23" s="24">
        <v>4060</v>
      </c>
      <c r="I23" s="24">
        <f t="shared" si="0"/>
        <v>435731</v>
      </c>
    </row>
    <row r="24" spans="1:9" x14ac:dyDescent="0.25">
      <c r="A24" s="17">
        <v>1023</v>
      </c>
      <c r="B24" s="18" t="s">
        <v>30</v>
      </c>
      <c r="C24" s="23">
        <v>28810291</v>
      </c>
      <c r="D24" s="23">
        <v>4521474</v>
      </c>
      <c r="E24" s="23">
        <v>834418</v>
      </c>
      <c r="F24" s="23">
        <v>315708</v>
      </c>
      <c r="G24" s="23">
        <v>0</v>
      </c>
      <c r="H24" s="23">
        <v>886734</v>
      </c>
      <c r="I24" s="23">
        <f t="shared" si="0"/>
        <v>35368625</v>
      </c>
    </row>
    <row r="25" spans="1:9" x14ac:dyDescent="0.25">
      <c r="A25" s="17">
        <v>1024</v>
      </c>
      <c r="B25" s="18" t="s">
        <v>31</v>
      </c>
      <c r="C25" s="24">
        <v>750693092</v>
      </c>
      <c r="D25" s="24">
        <v>60099756</v>
      </c>
      <c r="E25" s="24">
        <v>13587812</v>
      </c>
      <c r="F25" s="24">
        <v>146556391</v>
      </c>
      <c r="G25" s="24">
        <v>0</v>
      </c>
      <c r="H25" s="24">
        <v>4317751</v>
      </c>
      <c r="I25" s="24">
        <f t="shared" si="0"/>
        <v>975254802</v>
      </c>
    </row>
    <row r="26" spans="1:9" x14ac:dyDescent="0.25">
      <c r="A26" s="17">
        <v>1025</v>
      </c>
      <c r="B26" s="18" t="s">
        <v>32</v>
      </c>
      <c r="C26" s="23">
        <v>2648437</v>
      </c>
      <c r="D26" s="23">
        <v>300384</v>
      </c>
      <c r="E26" s="23">
        <v>158640</v>
      </c>
      <c r="F26" s="23">
        <v>0</v>
      </c>
      <c r="G26" s="23">
        <v>0</v>
      </c>
      <c r="H26" s="23">
        <v>45644</v>
      </c>
      <c r="I26" s="23">
        <f t="shared" si="0"/>
        <v>3153105</v>
      </c>
    </row>
    <row r="27" spans="1:9" x14ac:dyDescent="0.25">
      <c r="A27" s="17">
        <v>1026</v>
      </c>
      <c r="B27" s="18" t="s">
        <v>33</v>
      </c>
      <c r="C27" s="24">
        <v>659815</v>
      </c>
      <c r="D27" s="24">
        <v>0</v>
      </c>
      <c r="E27" s="24">
        <v>427</v>
      </c>
      <c r="F27" s="24">
        <v>0</v>
      </c>
      <c r="G27" s="24">
        <v>0</v>
      </c>
      <c r="H27" s="24">
        <v>37130</v>
      </c>
      <c r="I27" s="24">
        <f t="shared" si="0"/>
        <v>697372</v>
      </c>
    </row>
    <row r="28" spans="1:9" x14ac:dyDescent="0.25">
      <c r="A28" s="17">
        <v>1027</v>
      </c>
      <c r="B28" s="18" t="s">
        <v>34</v>
      </c>
      <c r="C28" s="23">
        <v>44999200</v>
      </c>
      <c r="D28" s="23">
        <v>779611</v>
      </c>
      <c r="E28" s="23">
        <v>339482</v>
      </c>
      <c r="F28" s="23">
        <v>2053171</v>
      </c>
      <c r="G28" s="23">
        <v>2500</v>
      </c>
      <c r="H28" s="23">
        <v>525109</v>
      </c>
      <c r="I28" s="23">
        <f t="shared" si="0"/>
        <v>48699073</v>
      </c>
    </row>
    <row r="29" spans="1:9" x14ac:dyDescent="0.25">
      <c r="A29" s="17">
        <v>1028</v>
      </c>
      <c r="B29" s="18" t="s">
        <v>35</v>
      </c>
      <c r="C29" s="24">
        <v>9808272</v>
      </c>
      <c r="D29" s="24">
        <v>2357045</v>
      </c>
      <c r="E29" s="24">
        <v>486465</v>
      </c>
      <c r="F29" s="24">
        <v>740112</v>
      </c>
      <c r="G29" s="24">
        <v>0</v>
      </c>
      <c r="H29" s="24">
        <v>77974</v>
      </c>
      <c r="I29" s="24">
        <f t="shared" si="0"/>
        <v>13469868</v>
      </c>
    </row>
    <row r="30" spans="1:9" x14ac:dyDescent="0.25">
      <c r="A30" s="17">
        <v>1030</v>
      </c>
      <c r="B30" s="18" t="s">
        <v>36</v>
      </c>
      <c r="C30" s="23">
        <v>52311182</v>
      </c>
      <c r="D30" s="23">
        <v>5295892</v>
      </c>
      <c r="E30" s="23">
        <v>1301811</v>
      </c>
      <c r="F30" s="23">
        <v>16993286</v>
      </c>
      <c r="G30" s="23">
        <v>0</v>
      </c>
      <c r="H30" s="23">
        <v>1499694</v>
      </c>
      <c r="I30" s="23">
        <f t="shared" si="0"/>
        <v>77401865</v>
      </c>
    </row>
    <row r="31" spans="1:9" x14ac:dyDescent="0.25">
      <c r="A31" s="17">
        <v>1031</v>
      </c>
      <c r="B31" s="18" t="s">
        <v>37</v>
      </c>
      <c r="C31" s="24">
        <v>60879</v>
      </c>
      <c r="D31" s="24">
        <v>7926</v>
      </c>
      <c r="E31" s="24">
        <v>4761</v>
      </c>
      <c r="F31" s="24">
        <v>0</v>
      </c>
      <c r="G31" s="24">
        <v>0</v>
      </c>
      <c r="H31" s="24">
        <v>2585</v>
      </c>
      <c r="I31" s="24">
        <f t="shared" si="0"/>
        <v>76151</v>
      </c>
    </row>
    <row r="32" spans="1:9" x14ac:dyDescent="0.25">
      <c r="A32" s="17">
        <v>1033</v>
      </c>
      <c r="B32" s="18" t="s">
        <v>38</v>
      </c>
      <c r="C32" s="23">
        <v>984608</v>
      </c>
      <c r="D32" s="23">
        <v>45279</v>
      </c>
      <c r="E32" s="23">
        <v>17966</v>
      </c>
      <c r="F32" s="23">
        <v>0</v>
      </c>
      <c r="G32" s="23">
        <v>0</v>
      </c>
      <c r="H32" s="23">
        <v>40916</v>
      </c>
      <c r="I32" s="23">
        <f t="shared" si="0"/>
        <v>1088769</v>
      </c>
    </row>
    <row r="33" spans="1:9" x14ac:dyDescent="0.25">
      <c r="A33" s="17">
        <v>1034</v>
      </c>
      <c r="B33" s="18" t="s">
        <v>39</v>
      </c>
      <c r="C33" s="24">
        <v>450296</v>
      </c>
      <c r="D33" s="24">
        <v>8047</v>
      </c>
      <c r="E33" s="24">
        <v>10168</v>
      </c>
      <c r="F33" s="24">
        <v>0</v>
      </c>
      <c r="G33" s="24">
        <v>0</v>
      </c>
      <c r="H33" s="24">
        <v>55370</v>
      </c>
      <c r="I33" s="24">
        <f t="shared" si="0"/>
        <v>523881</v>
      </c>
    </row>
    <row r="34" spans="1:9" x14ac:dyDescent="0.25">
      <c r="A34" s="17">
        <v>1037</v>
      </c>
      <c r="B34" s="18" t="s">
        <v>40</v>
      </c>
      <c r="C34" s="23">
        <v>12889563</v>
      </c>
      <c r="D34" s="23">
        <v>375546</v>
      </c>
      <c r="E34" s="23">
        <v>191073</v>
      </c>
      <c r="F34" s="23">
        <v>71289</v>
      </c>
      <c r="G34" s="23">
        <v>0</v>
      </c>
      <c r="H34" s="23">
        <v>171518</v>
      </c>
      <c r="I34" s="23">
        <f t="shared" si="0"/>
        <v>13698989</v>
      </c>
    </row>
    <row r="35" spans="1:9" x14ac:dyDescent="0.25">
      <c r="A35" s="17">
        <v>1038</v>
      </c>
      <c r="B35" s="18" t="s">
        <v>41</v>
      </c>
      <c r="C35" s="24">
        <v>12024082</v>
      </c>
      <c r="D35" s="24">
        <v>0</v>
      </c>
      <c r="E35" s="24">
        <v>188121</v>
      </c>
      <c r="F35" s="24">
        <v>0</v>
      </c>
      <c r="G35" s="24">
        <v>0</v>
      </c>
      <c r="H35" s="24">
        <v>58977</v>
      </c>
      <c r="I35" s="24">
        <f t="shared" si="0"/>
        <v>12271180</v>
      </c>
    </row>
    <row r="36" spans="1:9" x14ac:dyDescent="0.25">
      <c r="A36" s="17">
        <v>1039</v>
      </c>
      <c r="B36" s="18" t="s">
        <v>42</v>
      </c>
      <c r="C36" s="23">
        <v>1064925</v>
      </c>
      <c r="D36" s="23">
        <v>47952</v>
      </c>
      <c r="E36" s="23">
        <v>31285</v>
      </c>
      <c r="F36" s="23">
        <v>0</v>
      </c>
      <c r="G36" s="23">
        <v>0</v>
      </c>
      <c r="H36" s="23">
        <v>77365</v>
      </c>
      <c r="I36" s="23">
        <f t="shared" si="0"/>
        <v>1221527</v>
      </c>
    </row>
    <row r="37" spans="1:9" x14ac:dyDescent="0.25">
      <c r="A37" s="17">
        <v>1040</v>
      </c>
      <c r="B37" s="18" t="s">
        <v>43</v>
      </c>
      <c r="C37" s="24">
        <v>60707590</v>
      </c>
      <c r="D37" s="24">
        <v>8246358</v>
      </c>
      <c r="E37" s="24">
        <v>1736244</v>
      </c>
      <c r="F37" s="24">
        <v>1199248</v>
      </c>
      <c r="G37" s="24">
        <v>0</v>
      </c>
      <c r="H37" s="24">
        <v>1479448</v>
      </c>
      <c r="I37" s="24">
        <f t="shared" si="0"/>
        <v>73368888</v>
      </c>
    </row>
    <row r="38" spans="1:9" x14ac:dyDescent="0.25">
      <c r="A38" s="17">
        <v>1042</v>
      </c>
      <c r="B38" s="18" t="s">
        <v>44</v>
      </c>
      <c r="C38" s="23">
        <v>230</v>
      </c>
      <c r="D38" s="23">
        <v>0</v>
      </c>
      <c r="E38" s="23">
        <v>0</v>
      </c>
      <c r="F38" s="23">
        <v>0</v>
      </c>
      <c r="G38" s="23">
        <v>0</v>
      </c>
      <c r="H38" s="23">
        <v>1450</v>
      </c>
      <c r="I38" s="23">
        <f t="shared" si="0"/>
        <v>1680</v>
      </c>
    </row>
    <row r="39" spans="1:9" x14ac:dyDescent="0.25">
      <c r="A39" s="17">
        <v>1043</v>
      </c>
      <c r="B39" s="18" t="s">
        <v>45</v>
      </c>
      <c r="C39" s="24">
        <v>475467636</v>
      </c>
      <c r="D39" s="24">
        <v>40313235</v>
      </c>
      <c r="E39" s="24">
        <v>11411473</v>
      </c>
      <c r="F39" s="24">
        <v>285199740</v>
      </c>
      <c r="G39" s="24">
        <v>0</v>
      </c>
      <c r="H39" s="24">
        <v>563482</v>
      </c>
      <c r="I39" s="24">
        <f t="shared" si="0"/>
        <v>812955566</v>
      </c>
    </row>
    <row r="40" spans="1:9" x14ac:dyDescent="0.25">
      <c r="A40" s="17">
        <v>1044</v>
      </c>
      <c r="B40" s="18" t="s">
        <v>46</v>
      </c>
      <c r="C40" s="23">
        <v>4348069</v>
      </c>
      <c r="D40" s="23">
        <v>285897</v>
      </c>
      <c r="E40" s="23">
        <v>174111</v>
      </c>
      <c r="F40" s="23">
        <v>0</v>
      </c>
      <c r="G40" s="23">
        <v>0</v>
      </c>
      <c r="H40" s="23">
        <v>129849</v>
      </c>
      <c r="I40" s="23">
        <f t="shared" si="0"/>
        <v>4937926</v>
      </c>
    </row>
    <row r="41" spans="1:9" x14ac:dyDescent="0.25">
      <c r="A41" s="17">
        <v>1046</v>
      </c>
      <c r="B41" s="18" t="s">
        <v>47</v>
      </c>
      <c r="C41" s="24">
        <v>76644</v>
      </c>
      <c r="D41" s="24">
        <v>10492</v>
      </c>
      <c r="E41" s="24">
        <v>8418</v>
      </c>
      <c r="F41" s="24">
        <v>0</v>
      </c>
      <c r="G41" s="24">
        <v>0</v>
      </c>
      <c r="H41" s="24">
        <v>1097579</v>
      </c>
      <c r="I41" s="24">
        <f t="shared" si="0"/>
        <v>1193133</v>
      </c>
    </row>
    <row r="42" spans="1:9" x14ac:dyDescent="0.25">
      <c r="A42" s="17">
        <v>1047</v>
      </c>
      <c r="B42" s="18" t="s">
        <v>48</v>
      </c>
      <c r="C42" s="23">
        <v>137734068</v>
      </c>
      <c r="D42" s="23">
        <v>24732073</v>
      </c>
      <c r="E42" s="23">
        <v>5681749</v>
      </c>
      <c r="F42" s="23">
        <v>6289</v>
      </c>
      <c r="G42" s="23">
        <v>12500</v>
      </c>
      <c r="H42" s="23">
        <v>2661693</v>
      </c>
      <c r="I42" s="23">
        <f t="shared" si="0"/>
        <v>170828372</v>
      </c>
    </row>
    <row r="43" spans="1:9" x14ac:dyDescent="0.25">
      <c r="A43" s="17">
        <v>1048</v>
      </c>
      <c r="B43" s="18" t="s">
        <v>49</v>
      </c>
      <c r="C43" s="24">
        <v>37230386</v>
      </c>
      <c r="D43" s="24">
        <v>6899192</v>
      </c>
      <c r="E43" s="24">
        <v>1584520</v>
      </c>
      <c r="F43" s="24">
        <v>1460776</v>
      </c>
      <c r="G43" s="24">
        <v>0</v>
      </c>
      <c r="H43" s="24">
        <v>3342370</v>
      </c>
      <c r="I43" s="24">
        <f t="shared" si="0"/>
        <v>50517244</v>
      </c>
    </row>
    <row r="44" spans="1:9" x14ac:dyDescent="0.25">
      <c r="A44" s="17">
        <v>1050</v>
      </c>
      <c r="B44" s="18" t="s">
        <v>50</v>
      </c>
      <c r="C44" s="23">
        <v>209309</v>
      </c>
      <c r="D44" s="23">
        <v>81771</v>
      </c>
      <c r="E44" s="23">
        <v>1712</v>
      </c>
      <c r="F44" s="23">
        <v>0</v>
      </c>
      <c r="G44" s="23">
        <v>0</v>
      </c>
      <c r="H44" s="23">
        <v>52882</v>
      </c>
      <c r="I44" s="23">
        <f t="shared" si="0"/>
        <v>345674</v>
      </c>
    </row>
    <row r="45" spans="1:9" x14ac:dyDescent="0.25">
      <c r="A45" s="17">
        <v>1052</v>
      </c>
      <c r="B45" s="18" t="s">
        <v>51</v>
      </c>
      <c r="C45" s="24">
        <v>19977754</v>
      </c>
      <c r="D45" s="24">
        <v>1818007</v>
      </c>
      <c r="E45" s="24">
        <v>1159600</v>
      </c>
      <c r="F45" s="24">
        <v>0</v>
      </c>
      <c r="G45" s="24">
        <v>0</v>
      </c>
      <c r="H45" s="24">
        <v>571819</v>
      </c>
      <c r="I45" s="24">
        <f t="shared" si="0"/>
        <v>23527180</v>
      </c>
    </row>
    <row r="46" spans="1:9" x14ac:dyDescent="0.25">
      <c r="A46" s="17">
        <v>1054</v>
      </c>
      <c r="B46" s="18" t="s">
        <v>52</v>
      </c>
      <c r="C46" s="23">
        <v>82943593</v>
      </c>
      <c r="D46" s="23">
        <v>2556303</v>
      </c>
      <c r="E46" s="23">
        <v>1116520</v>
      </c>
      <c r="F46" s="23">
        <v>2160388</v>
      </c>
      <c r="G46" s="23">
        <v>12500</v>
      </c>
      <c r="H46" s="23">
        <v>851672</v>
      </c>
      <c r="I46" s="23">
        <f t="shared" si="0"/>
        <v>89640976</v>
      </c>
    </row>
    <row r="47" spans="1:9" x14ac:dyDescent="0.25">
      <c r="A47" s="17">
        <v>1055</v>
      </c>
      <c r="B47" s="18" t="s">
        <v>53</v>
      </c>
      <c r="C47" s="24">
        <v>62337902</v>
      </c>
      <c r="D47" s="24">
        <v>1726797</v>
      </c>
      <c r="E47" s="24">
        <v>2940133</v>
      </c>
      <c r="F47" s="24">
        <v>296</v>
      </c>
      <c r="G47" s="24">
        <v>0</v>
      </c>
      <c r="H47" s="24">
        <v>344957</v>
      </c>
      <c r="I47" s="24">
        <f t="shared" si="0"/>
        <v>67350085</v>
      </c>
    </row>
    <row r="48" spans="1:9" x14ac:dyDescent="0.25">
      <c r="A48" s="17">
        <v>1057</v>
      </c>
      <c r="B48" s="18" t="s">
        <v>54</v>
      </c>
      <c r="C48" s="23">
        <v>1050992</v>
      </c>
      <c r="D48" s="23">
        <v>3604</v>
      </c>
      <c r="E48" s="23">
        <v>48612</v>
      </c>
      <c r="F48" s="23">
        <v>0</v>
      </c>
      <c r="G48" s="23">
        <v>0</v>
      </c>
      <c r="H48" s="23">
        <v>827171</v>
      </c>
      <c r="I48" s="23">
        <f t="shared" si="0"/>
        <v>1930379</v>
      </c>
    </row>
    <row r="49" spans="1:9" x14ac:dyDescent="0.25">
      <c r="A49" s="17">
        <v>1058</v>
      </c>
      <c r="B49" s="18" t="s">
        <v>55</v>
      </c>
      <c r="C49" s="24">
        <v>11731119</v>
      </c>
      <c r="D49" s="24">
        <v>2367251</v>
      </c>
      <c r="E49" s="24">
        <v>348814</v>
      </c>
      <c r="F49" s="24">
        <v>0</v>
      </c>
      <c r="G49" s="24">
        <v>15000</v>
      </c>
      <c r="H49" s="24">
        <v>1625514</v>
      </c>
      <c r="I49" s="24">
        <f t="shared" si="0"/>
        <v>16087698</v>
      </c>
    </row>
    <row r="50" spans="1:9" x14ac:dyDescent="0.25">
      <c r="A50" s="17">
        <v>1062</v>
      </c>
      <c r="B50" s="18" t="s">
        <v>56</v>
      </c>
      <c r="C50" s="23">
        <v>55996733</v>
      </c>
      <c r="D50" s="23">
        <v>2329072</v>
      </c>
      <c r="E50" s="23">
        <v>1556531</v>
      </c>
      <c r="F50" s="23">
        <v>259890</v>
      </c>
      <c r="G50" s="23">
        <v>0</v>
      </c>
      <c r="H50" s="23">
        <v>1451440</v>
      </c>
      <c r="I50" s="23">
        <f t="shared" si="0"/>
        <v>61593666</v>
      </c>
    </row>
    <row r="51" spans="1:9" x14ac:dyDescent="0.25">
      <c r="A51" s="17">
        <v>1065</v>
      </c>
      <c r="B51" s="18" t="s">
        <v>57</v>
      </c>
      <c r="C51" s="24">
        <v>144273524</v>
      </c>
      <c r="D51" s="24">
        <v>12454850</v>
      </c>
      <c r="E51" s="24">
        <v>3275563</v>
      </c>
      <c r="F51" s="24">
        <v>5607749</v>
      </c>
      <c r="G51" s="24">
        <v>163853</v>
      </c>
      <c r="H51" s="24">
        <v>564767</v>
      </c>
      <c r="I51" s="24">
        <f t="shared" si="0"/>
        <v>166340306</v>
      </c>
    </row>
    <row r="52" spans="1:9" x14ac:dyDescent="0.25">
      <c r="A52" s="17">
        <v>1066</v>
      </c>
      <c r="B52" s="18" t="s">
        <v>58</v>
      </c>
      <c r="C52" s="23">
        <v>169463637</v>
      </c>
      <c r="D52" s="23">
        <v>7976965</v>
      </c>
      <c r="E52" s="23">
        <v>3380373</v>
      </c>
      <c r="F52" s="23">
        <v>61657</v>
      </c>
      <c r="G52" s="23">
        <v>0</v>
      </c>
      <c r="H52" s="23">
        <v>391440</v>
      </c>
      <c r="I52" s="23">
        <f t="shared" si="0"/>
        <v>181274072</v>
      </c>
    </row>
    <row r="53" spans="1:9" x14ac:dyDescent="0.25">
      <c r="A53" s="17">
        <v>1067</v>
      </c>
      <c r="B53" s="18" t="s">
        <v>59</v>
      </c>
      <c r="C53" s="24">
        <v>2103965</v>
      </c>
      <c r="D53" s="24">
        <v>45647</v>
      </c>
      <c r="E53" s="24">
        <v>4810</v>
      </c>
      <c r="F53" s="24">
        <v>2842112</v>
      </c>
      <c r="G53" s="24">
        <v>0</v>
      </c>
      <c r="H53" s="24">
        <v>55280</v>
      </c>
      <c r="I53" s="24">
        <f t="shared" si="0"/>
        <v>5051814</v>
      </c>
    </row>
    <row r="54" spans="1:9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32372</v>
      </c>
      <c r="I54" s="23">
        <f t="shared" si="0"/>
        <v>32372</v>
      </c>
    </row>
    <row r="55" spans="1:9" x14ac:dyDescent="0.25">
      <c r="A55" s="17">
        <v>1069</v>
      </c>
      <c r="B55" s="18" t="s">
        <v>61</v>
      </c>
      <c r="C55" s="24">
        <v>4249503</v>
      </c>
      <c r="D55" s="24">
        <v>1368162</v>
      </c>
      <c r="E55" s="24">
        <v>158274</v>
      </c>
      <c r="F55" s="24">
        <v>0</v>
      </c>
      <c r="G55" s="24">
        <v>0</v>
      </c>
      <c r="H55" s="24">
        <v>2414007</v>
      </c>
      <c r="I55" s="24">
        <f t="shared" si="0"/>
        <v>8189946</v>
      </c>
    </row>
    <row r="56" spans="1:9" ht="15" customHeight="1" x14ac:dyDescent="0.25">
      <c r="A56" s="17">
        <v>1070</v>
      </c>
      <c r="B56" s="18" t="s">
        <v>62</v>
      </c>
      <c r="C56" s="23">
        <v>276961450</v>
      </c>
      <c r="D56" s="23">
        <v>14106764</v>
      </c>
      <c r="E56" s="23">
        <v>12893085</v>
      </c>
      <c r="F56" s="23">
        <v>1307961</v>
      </c>
      <c r="G56" s="23">
        <v>0</v>
      </c>
      <c r="H56" s="23">
        <v>3847198</v>
      </c>
      <c r="I56" s="23">
        <f t="shared" si="0"/>
        <v>309116458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3832099316</v>
      </c>
      <c r="D57" s="16">
        <f t="shared" si="1"/>
        <v>651211309</v>
      </c>
      <c r="E57" s="16">
        <f t="shared" si="1"/>
        <v>121686542</v>
      </c>
      <c r="F57" s="16">
        <f t="shared" si="1"/>
        <v>487180836</v>
      </c>
      <c r="G57" s="16">
        <f t="shared" si="1"/>
        <v>206353</v>
      </c>
      <c r="H57" s="16">
        <f t="shared" si="1"/>
        <v>51728573</v>
      </c>
      <c r="I57" s="16">
        <f t="shared" si="1"/>
        <v>5144112929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4AFCA-30E1-42F3-AAEF-38424F2294A9}">
  <dimension ref="A1:I57"/>
  <sheetViews>
    <sheetView topLeftCell="A17" zoomScale="80" zoomScaleNormal="80" workbookViewId="0">
      <selection activeCell="C7" sqref="C7:H56"/>
    </sheetView>
  </sheetViews>
  <sheetFormatPr baseColWidth="10" defaultColWidth="11.42578125" defaultRowHeight="15.75" x14ac:dyDescent="0.25"/>
  <cols>
    <col min="1" max="1" width="6.570312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3</v>
      </c>
      <c r="B4" s="33"/>
      <c r="C4" s="33"/>
      <c r="D4" s="33"/>
      <c r="E4" s="33"/>
      <c r="F4" s="33"/>
      <c r="G4" s="33"/>
      <c r="H4" s="33"/>
      <c r="I4" s="33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8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f>SUM(C7:H7)</f>
        <v>0</v>
      </c>
    </row>
    <row r="8" spans="1:9" x14ac:dyDescent="0.25">
      <c r="A8" s="17">
        <v>1002</v>
      </c>
      <c r="B8" s="18" t="s">
        <v>14</v>
      </c>
      <c r="C8" s="29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f t="shared" ref="I8:I56" si="0">SUM(C8:H8)</f>
        <v>0</v>
      </c>
    </row>
    <row r="9" spans="1:9" x14ac:dyDescent="0.25">
      <c r="A9" s="17">
        <v>1005</v>
      </c>
      <c r="B9" s="18" t="s">
        <v>15</v>
      </c>
      <c r="C9" s="30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f t="shared" si="0"/>
        <v>0</v>
      </c>
    </row>
    <row r="10" spans="1:9" x14ac:dyDescent="0.25">
      <c r="A10" s="17">
        <v>1006</v>
      </c>
      <c r="B10" s="18" t="s">
        <v>16</v>
      </c>
      <c r="C10" s="29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f t="shared" si="0"/>
        <v>0</v>
      </c>
    </row>
    <row r="11" spans="1:9" x14ac:dyDescent="0.25">
      <c r="A11" s="17">
        <v>1007</v>
      </c>
      <c r="B11" s="18" t="s">
        <v>17</v>
      </c>
      <c r="C11" s="30">
        <v>4626665</v>
      </c>
      <c r="D11" s="27">
        <v>470646</v>
      </c>
      <c r="E11" s="27">
        <v>227318</v>
      </c>
      <c r="F11" s="27">
        <v>0</v>
      </c>
      <c r="G11" s="27">
        <v>0</v>
      </c>
      <c r="H11" s="27">
        <v>26465</v>
      </c>
      <c r="I11" s="27">
        <f t="shared" si="0"/>
        <v>5351094</v>
      </c>
    </row>
    <row r="12" spans="1:9" x14ac:dyDescent="0.25">
      <c r="A12" s="17">
        <v>1008</v>
      </c>
      <c r="B12" s="18" t="s">
        <v>18</v>
      </c>
      <c r="C12" s="29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f t="shared" si="0"/>
        <v>0</v>
      </c>
    </row>
    <row r="13" spans="1:9" x14ac:dyDescent="0.25">
      <c r="A13" s="17">
        <v>1010</v>
      </c>
      <c r="B13" s="18" t="s">
        <v>19</v>
      </c>
      <c r="C13" s="30">
        <v>103853</v>
      </c>
      <c r="D13" s="27">
        <v>0</v>
      </c>
      <c r="E13" s="27">
        <v>850</v>
      </c>
      <c r="F13" s="27">
        <v>0</v>
      </c>
      <c r="G13" s="27">
        <v>0</v>
      </c>
      <c r="H13" s="27">
        <v>290</v>
      </c>
      <c r="I13" s="27">
        <f t="shared" si="0"/>
        <v>104993</v>
      </c>
    </row>
    <row r="14" spans="1:9" x14ac:dyDescent="0.25">
      <c r="A14" s="17">
        <v>1011</v>
      </c>
      <c r="B14" s="18" t="s">
        <v>20</v>
      </c>
      <c r="C14" s="29">
        <v>1443604</v>
      </c>
      <c r="D14" s="26">
        <v>797104</v>
      </c>
      <c r="E14" s="26">
        <v>115577</v>
      </c>
      <c r="F14" s="26">
        <v>0</v>
      </c>
      <c r="G14" s="26">
        <v>0</v>
      </c>
      <c r="H14" s="26">
        <v>6976</v>
      </c>
      <c r="I14" s="26">
        <f t="shared" si="0"/>
        <v>2363261</v>
      </c>
    </row>
    <row r="15" spans="1:9" x14ac:dyDescent="0.25">
      <c r="A15" s="17">
        <v>1012</v>
      </c>
      <c r="B15" s="18" t="s">
        <v>21</v>
      </c>
      <c r="C15" s="30">
        <v>192695</v>
      </c>
      <c r="D15" s="27">
        <v>78186</v>
      </c>
      <c r="E15" s="27">
        <v>8935</v>
      </c>
      <c r="F15" s="27">
        <v>0</v>
      </c>
      <c r="G15" s="27">
        <v>0</v>
      </c>
      <c r="H15" s="27">
        <v>290</v>
      </c>
      <c r="I15" s="27">
        <f t="shared" si="0"/>
        <v>280106</v>
      </c>
    </row>
    <row r="16" spans="1:9" x14ac:dyDescent="0.25">
      <c r="A16" s="17">
        <v>1013</v>
      </c>
      <c r="B16" s="18" t="s">
        <v>22</v>
      </c>
      <c r="C16" s="29">
        <v>44706108</v>
      </c>
      <c r="D16" s="26">
        <v>24537078</v>
      </c>
      <c r="E16" s="26">
        <v>1983942</v>
      </c>
      <c r="F16" s="26">
        <v>0</v>
      </c>
      <c r="G16" s="26">
        <v>0</v>
      </c>
      <c r="H16" s="26">
        <v>305312</v>
      </c>
      <c r="I16" s="26">
        <f t="shared" si="0"/>
        <v>71532440</v>
      </c>
    </row>
    <row r="17" spans="1:9" x14ac:dyDescent="0.25">
      <c r="A17" s="17">
        <v>1014</v>
      </c>
      <c r="B17" s="18" t="s">
        <v>23</v>
      </c>
      <c r="C17" s="30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7">
        <f t="shared" si="0"/>
        <v>0</v>
      </c>
    </row>
    <row r="18" spans="1:9" x14ac:dyDescent="0.25">
      <c r="A18" s="17">
        <v>1016</v>
      </c>
      <c r="B18" s="18" t="s">
        <v>24</v>
      </c>
      <c r="C18" s="29">
        <v>49427924</v>
      </c>
      <c r="D18" s="26">
        <v>15300055</v>
      </c>
      <c r="E18" s="26">
        <v>2282307</v>
      </c>
      <c r="F18" s="26">
        <v>198305</v>
      </c>
      <c r="G18" s="26">
        <v>0</v>
      </c>
      <c r="H18" s="26">
        <v>797493</v>
      </c>
      <c r="I18" s="26">
        <f t="shared" si="0"/>
        <v>68006084</v>
      </c>
    </row>
    <row r="19" spans="1:9" x14ac:dyDescent="0.25">
      <c r="A19" s="17">
        <v>1017</v>
      </c>
      <c r="B19" s="18" t="s">
        <v>25</v>
      </c>
      <c r="C19" s="30">
        <v>36939365</v>
      </c>
      <c r="D19" s="27">
        <v>3896</v>
      </c>
      <c r="E19" s="27">
        <v>1822336</v>
      </c>
      <c r="F19" s="27">
        <v>64438</v>
      </c>
      <c r="G19" s="27">
        <v>0</v>
      </c>
      <c r="H19" s="27">
        <v>74650</v>
      </c>
      <c r="I19" s="27">
        <f t="shared" si="0"/>
        <v>38904685</v>
      </c>
    </row>
    <row r="20" spans="1:9" x14ac:dyDescent="0.25">
      <c r="A20" s="17">
        <v>1018</v>
      </c>
      <c r="B20" s="18" t="s">
        <v>26</v>
      </c>
      <c r="C20" s="29">
        <v>1506735</v>
      </c>
      <c r="D20" s="26">
        <v>611463</v>
      </c>
      <c r="E20" s="26">
        <v>70292</v>
      </c>
      <c r="F20" s="26">
        <v>0</v>
      </c>
      <c r="G20" s="26">
        <v>0</v>
      </c>
      <c r="H20" s="26">
        <v>580</v>
      </c>
      <c r="I20" s="26">
        <f t="shared" si="0"/>
        <v>2189070</v>
      </c>
    </row>
    <row r="21" spans="1:9" x14ac:dyDescent="0.25">
      <c r="A21" s="17">
        <v>1019</v>
      </c>
      <c r="B21" s="18" t="s">
        <v>27</v>
      </c>
      <c r="C21" s="30">
        <v>1945424</v>
      </c>
      <c r="D21" s="27">
        <v>18618</v>
      </c>
      <c r="E21" s="27">
        <v>27277</v>
      </c>
      <c r="F21" s="27">
        <v>0</v>
      </c>
      <c r="G21" s="27">
        <v>0</v>
      </c>
      <c r="H21" s="27">
        <v>21410</v>
      </c>
      <c r="I21" s="27">
        <f t="shared" si="0"/>
        <v>2012729</v>
      </c>
    </row>
    <row r="22" spans="1:9" x14ac:dyDescent="0.25">
      <c r="A22" s="17">
        <v>1020</v>
      </c>
      <c r="B22" s="18" t="s">
        <v>28</v>
      </c>
      <c r="C22" s="29">
        <v>27621</v>
      </c>
      <c r="D22" s="26">
        <v>3669</v>
      </c>
      <c r="E22" s="26">
        <v>24215</v>
      </c>
      <c r="F22" s="26">
        <v>0</v>
      </c>
      <c r="G22" s="26">
        <v>0</v>
      </c>
      <c r="H22" s="26">
        <v>17010</v>
      </c>
      <c r="I22" s="26">
        <f t="shared" si="0"/>
        <v>72515</v>
      </c>
    </row>
    <row r="23" spans="1:9" x14ac:dyDescent="0.25">
      <c r="A23" s="17">
        <v>1022</v>
      </c>
      <c r="B23" s="18" t="s">
        <v>29</v>
      </c>
      <c r="C23" s="30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f t="shared" si="0"/>
        <v>0</v>
      </c>
    </row>
    <row r="24" spans="1:9" x14ac:dyDescent="0.25">
      <c r="A24" s="17">
        <v>1023</v>
      </c>
      <c r="B24" s="18" t="s">
        <v>30</v>
      </c>
      <c r="C24" s="29">
        <v>3196494</v>
      </c>
      <c r="D24" s="26">
        <v>328052</v>
      </c>
      <c r="E24" s="26">
        <v>101355</v>
      </c>
      <c r="F24" s="26">
        <v>3214</v>
      </c>
      <c r="G24" s="26">
        <v>0</v>
      </c>
      <c r="H24" s="26">
        <v>53360</v>
      </c>
      <c r="I24" s="26">
        <f t="shared" si="0"/>
        <v>3682475</v>
      </c>
    </row>
    <row r="25" spans="1:9" x14ac:dyDescent="0.25">
      <c r="A25" s="17">
        <v>1024</v>
      </c>
      <c r="B25" s="18" t="s">
        <v>31</v>
      </c>
      <c r="C25" s="30">
        <v>68989137</v>
      </c>
      <c r="D25" s="27">
        <v>9177526</v>
      </c>
      <c r="E25" s="27">
        <v>1188613</v>
      </c>
      <c r="F25" s="27">
        <v>281741</v>
      </c>
      <c r="G25" s="27">
        <v>0</v>
      </c>
      <c r="H25" s="27">
        <v>994313</v>
      </c>
      <c r="I25" s="27">
        <f t="shared" si="0"/>
        <v>80631330</v>
      </c>
    </row>
    <row r="26" spans="1:9" x14ac:dyDescent="0.25">
      <c r="A26" s="17">
        <v>1025</v>
      </c>
      <c r="B26" s="18" t="s">
        <v>32</v>
      </c>
      <c r="C26" s="29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f t="shared" si="0"/>
        <v>0</v>
      </c>
    </row>
    <row r="27" spans="1:9" x14ac:dyDescent="0.25">
      <c r="A27" s="17">
        <v>1026</v>
      </c>
      <c r="B27" s="18" t="s">
        <v>33</v>
      </c>
      <c r="C27" s="30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f t="shared" si="0"/>
        <v>0</v>
      </c>
    </row>
    <row r="28" spans="1:9" x14ac:dyDescent="0.25">
      <c r="A28" s="17">
        <v>1027</v>
      </c>
      <c r="B28" s="18" t="s">
        <v>34</v>
      </c>
      <c r="C28" s="29">
        <v>8790449</v>
      </c>
      <c r="D28" s="26">
        <v>151088</v>
      </c>
      <c r="E28" s="26">
        <v>12833</v>
      </c>
      <c r="F28" s="26">
        <v>113251</v>
      </c>
      <c r="G28" s="26">
        <v>0</v>
      </c>
      <c r="H28" s="26">
        <v>35380</v>
      </c>
      <c r="I28" s="26">
        <f t="shared" si="0"/>
        <v>9103001</v>
      </c>
    </row>
    <row r="29" spans="1:9" x14ac:dyDescent="0.25">
      <c r="A29" s="17">
        <v>1028</v>
      </c>
      <c r="B29" s="18" t="s">
        <v>35</v>
      </c>
      <c r="C29" s="30">
        <v>0</v>
      </c>
      <c r="D29" s="27">
        <v>0</v>
      </c>
      <c r="E29" s="27">
        <v>425</v>
      </c>
      <c r="F29" s="27">
        <v>0</v>
      </c>
      <c r="G29" s="27">
        <v>0</v>
      </c>
      <c r="H29" s="27">
        <v>0</v>
      </c>
      <c r="I29" s="27">
        <f t="shared" si="0"/>
        <v>425</v>
      </c>
    </row>
    <row r="30" spans="1:9" x14ac:dyDescent="0.25">
      <c r="A30" s="17">
        <v>1030</v>
      </c>
      <c r="B30" s="18" t="s">
        <v>36</v>
      </c>
      <c r="C30" s="29">
        <v>6529786</v>
      </c>
      <c r="D30" s="26">
        <v>566311</v>
      </c>
      <c r="E30" s="26">
        <v>66544</v>
      </c>
      <c r="F30" s="26">
        <v>7882</v>
      </c>
      <c r="G30" s="26">
        <v>0</v>
      </c>
      <c r="H30" s="26">
        <v>47724</v>
      </c>
      <c r="I30" s="26">
        <f t="shared" si="0"/>
        <v>7218247</v>
      </c>
    </row>
    <row r="31" spans="1:9" x14ac:dyDescent="0.25">
      <c r="A31" s="17">
        <v>1031</v>
      </c>
      <c r="B31" s="18" t="s">
        <v>37</v>
      </c>
      <c r="C31" s="30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f t="shared" si="0"/>
        <v>0</v>
      </c>
    </row>
    <row r="32" spans="1:9" x14ac:dyDescent="0.25">
      <c r="A32" s="17">
        <v>1033</v>
      </c>
      <c r="B32" s="18" t="s">
        <v>38</v>
      </c>
      <c r="C32" s="29">
        <v>132139</v>
      </c>
      <c r="D32" s="26">
        <v>3888</v>
      </c>
      <c r="E32" s="26">
        <v>1702</v>
      </c>
      <c r="F32" s="26">
        <v>0</v>
      </c>
      <c r="G32" s="26">
        <v>0</v>
      </c>
      <c r="H32" s="26">
        <v>3770</v>
      </c>
      <c r="I32" s="26">
        <f t="shared" si="0"/>
        <v>141499</v>
      </c>
    </row>
    <row r="33" spans="1:9" x14ac:dyDescent="0.25">
      <c r="A33" s="17">
        <v>1034</v>
      </c>
      <c r="B33" s="18" t="s">
        <v>39</v>
      </c>
      <c r="C33" s="30">
        <v>366536</v>
      </c>
      <c r="D33" s="27">
        <v>0</v>
      </c>
      <c r="E33" s="27">
        <v>9367</v>
      </c>
      <c r="F33" s="27">
        <v>0</v>
      </c>
      <c r="G33" s="27">
        <v>0</v>
      </c>
      <c r="H33" s="27">
        <v>6670</v>
      </c>
      <c r="I33" s="27">
        <f t="shared" si="0"/>
        <v>382573</v>
      </c>
    </row>
    <row r="34" spans="1:9" x14ac:dyDescent="0.25">
      <c r="A34" s="17">
        <v>1037</v>
      </c>
      <c r="B34" s="18" t="s">
        <v>40</v>
      </c>
      <c r="C34" s="29">
        <v>92</v>
      </c>
      <c r="D34" s="26">
        <v>0</v>
      </c>
      <c r="E34" s="26">
        <v>0</v>
      </c>
      <c r="F34" s="26">
        <v>0</v>
      </c>
      <c r="G34" s="26">
        <v>0</v>
      </c>
      <c r="H34" s="26">
        <v>580</v>
      </c>
      <c r="I34" s="26">
        <f t="shared" si="0"/>
        <v>672</v>
      </c>
    </row>
    <row r="35" spans="1:9" x14ac:dyDescent="0.25">
      <c r="A35" s="17">
        <v>1038</v>
      </c>
      <c r="B35" s="18" t="s">
        <v>41</v>
      </c>
      <c r="C35" s="30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f t="shared" si="0"/>
        <v>0</v>
      </c>
    </row>
    <row r="36" spans="1:9" x14ac:dyDescent="0.25">
      <c r="A36" s="17">
        <v>1039</v>
      </c>
      <c r="B36" s="18" t="s">
        <v>42</v>
      </c>
      <c r="C36" s="29">
        <v>0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f t="shared" si="0"/>
        <v>0</v>
      </c>
    </row>
    <row r="37" spans="1:9" x14ac:dyDescent="0.25">
      <c r="A37" s="17">
        <v>1040</v>
      </c>
      <c r="B37" s="18" t="s">
        <v>43</v>
      </c>
      <c r="C37" s="30">
        <v>6041459</v>
      </c>
      <c r="D37" s="27">
        <v>1014881</v>
      </c>
      <c r="E37" s="27">
        <v>180986</v>
      </c>
      <c r="F37" s="27">
        <v>31050</v>
      </c>
      <c r="G37" s="27">
        <v>0</v>
      </c>
      <c r="H37" s="27">
        <v>108367</v>
      </c>
      <c r="I37" s="27">
        <f t="shared" si="0"/>
        <v>7376743</v>
      </c>
    </row>
    <row r="38" spans="1:9" x14ac:dyDescent="0.25">
      <c r="A38" s="17">
        <v>1042</v>
      </c>
      <c r="B38" s="18" t="s">
        <v>44</v>
      </c>
      <c r="C38" s="29">
        <v>0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>
        <f t="shared" si="0"/>
        <v>0</v>
      </c>
    </row>
    <row r="39" spans="1:9" x14ac:dyDescent="0.25">
      <c r="A39" s="17">
        <v>1043</v>
      </c>
      <c r="B39" s="18" t="s">
        <v>45</v>
      </c>
      <c r="C39" s="30">
        <v>78404545</v>
      </c>
      <c r="D39" s="27">
        <v>2328967</v>
      </c>
      <c r="E39" s="27">
        <v>3707134</v>
      </c>
      <c r="F39" s="27">
        <v>92199</v>
      </c>
      <c r="G39" s="27">
        <v>0</v>
      </c>
      <c r="H39" s="27">
        <v>42915</v>
      </c>
      <c r="I39" s="27">
        <f t="shared" si="0"/>
        <v>84575760</v>
      </c>
    </row>
    <row r="40" spans="1:9" x14ac:dyDescent="0.25">
      <c r="A40" s="17">
        <v>1044</v>
      </c>
      <c r="B40" s="18" t="s">
        <v>46</v>
      </c>
      <c r="C40" s="29">
        <v>18084</v>
      </c>
      <c r="D40" s="26">
        <v>3889</v>
      </c>
      <c r="E40" s="26">
        <v>3400</v>
      </c>
      <c r="F40" s="26">
        <v>0</v>
      </c>
      <c r="G40" s="26">
        <v>0</v>
      </c>
      <c r="H40" s="26">
        <v>2900</v>
      </c>
      <c r="I40" s="26">
        <f t="shared" si="0"/>
        <v>28273</v>
      </c>
    </row>
    <row r="41" spans="1:9" x14ac:dyDescent="0.25">
      <c r="A41" s="17">
        <v>1046</v>
      </c>
      <c r="B41" s="18" t="s">
        <v>47</v>
      </c>
      <c r="C41" s="30">
        <v>0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7">
        <f t="shared" si="0"/>
        <v>0</v>
      </c>
    </row>
    <row r="42" spans="1:9" x14ac:dyDescent="0.25">
      <c r="A42" s="17">
        <v>1047</v>
      </c>
      <c r="B42" s="18" t="s">
        <v>48</v>
      </c>
      <c r="C42" s="29">
        <v>6702765</v>
      </c>
      <c r="D42" s="26">
        <v>2881657</v>
      </c>
      <c r="E42" s="26">
        <v>192193</v>
      </c>
      <c r="F42" s="26">
        <v>0</v>
      </c>
      <c r="G42" s="26">
        <v>0</v>
      </c>
      <c r="H42" s="26">
        <v>41410</v>
      </c>
      <c r="I42" s="26">
        <f t="shared" si="0"/>
        <v>9818025</v>
      </c>
    </row>
    <row r="43" spans="1:9" x14ac:dyDescent="0.25">
      <c r="A43" s="17">
        <v>1048</v>
      </c>
      <c r="B43" s="18" t="s">
        <v>49</v>
      </c>
      <c r="C43" s="30">
        <v>1393209</v>
      </c>
      <c r="D43" s="27">
        <v>22876</v>
      </c>
      <c r="E43" s="27">
        <v>22500</v>
      </c>
      <c r="F43" s="27">
        <v>724380</v>
      </c>
      <c r="G43" s="27">
        <v>0</v>
      </c>
      <c r="H43" s="27">
        <v>337285</v>
      </c>
      <c r="I43" s="27">
        <f t="shared" si="0"/>
        <v>2500250</v>
      </c>
    </row>
    <row r="44" spans="1:9" x14ac:dyDescent="0.25">
      <c r="A44" s="17">
        <v>1050</v>
      </c>
      <c r="B44" s="18" t="s">
        <v>50</v>
      </c>
      <c r="C44" s="29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f t="shared" si="0"/>
        <v>0</v>
      </c>
    </row>
    <row r="45" spans="1:9" x14ac:dyDescent="0.25">
      <c r="A45" s="17">
        <v>1052</v>
      </c>
      <c r="B45" s="18" t="s">
        <v>51</v>
      </c>
      <c r="C45" s="30">
        <v>224073</v>
      </c>
      <c r="D45" s="27">
        <v>0</v>
      </c>
      <c r="E45" s="27">
        <v>7656</v>
      </c>
      <c r="F45" s="27">
        <v>0</v>
      </c>
      <c r="G45" s="27">
        <v>0</v>
      </c>
      <c r="H45" s="27">
        <v>55086</v>
      </c>
      <c r="I45" s="27">
        <f t="shared" si="0"/>
        <v>286815</v>
      </c>
    </row>
    <row r="46" spans="1:9" x14ac:dyDescent="0.25">
      <c r="A46" s="17">
        <v>1054</v>
      </c>
      <c r="B46" s="18" t="s">
        <v>52</v>
      </c>
      <c r="C46" s="29">
        <v>1832391</v>
      </c>
      <c r="D46" s="26">
        <v>68570</v>
      </c>
      <c r="E46" s="26">
        <v>53264</v>
      </c>
      <c r="F46" s="26">
        <v>0</v>
      </c>
      <c r="G46" s="26">
        <v>0</v>
      </c>
      <c r="H46" s="26">
        <v>163595</v>
      </c>
      <c r="I46" s="26">
        <f t="shared" si="0"/>
        <v>2117820</v>
      </c>
    </row>
    <row r="47" spans="1:9" x14ac:dyDescent="0.25">
      <c r="A47" s="17">
        <v>1055</v>
      </c>
      <c r="B47" s="18" t="s">
        <v>53</v>
      </c>
      <c r="C47" s="30">
        <v>62422</v>
      </c>
      <c r="D47" s="27">
        <v>0</v>
      </c>
      <c r="E47" s="27">
        <v>3358</v>
      </c>
      <c r="F47" s="27">
        <v>0</v>
      </c>
      <c r="G47" s="27">
        <v>0</v>
      </c>
      <c r="H47" s="27">
        <v>870</v>
      </c>
      <c r="I47" s="27">
        <f t="shared" si="0"/>
        <v>66650</v>
      </c>
    </row>
    <row r="48" spans="1:9" x14ac:dyDescent="0.25">
      <c r="A48" s="17">
        <v>1057</v>
      </c>
      <c r="B48" s="18" t="s">
        <v>54</v>
      </c>
      <c r="C48" s="29">
        <v>0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f t="shared" si="0"/>
        <v>0</v>
      </c>
    </row>
    <row r="49" spans="1:9" x14ac:dyDescent="0.25">
      <c r="A49" s="17">
        <v>1058</v>
      </c>
      <c r="B49" s="18" t="s">
        <v>55</v>
      </c>
      <c r="C49" s="30">
        <v>184</v>
      </c>
      <c r="D49" s="27">
        <v>0</v>
      </c>
      <c r="E49" s="27">
        <v>3827</v>
      </c>
      <c r="F49" s="27">
        <v>0</v>
      </c>
      <c r="G49" s="27">
        <v>0</v>
      </c>
      <c r="H49" s="27">
        <v>1160</v>
      </c>
      <c r="I49" s="27">
        <f t="shared" si="0"/>
        <v>5171</v>
      </c>
    </row>
    <row r="50" spans="1:9" x14ac:dyDescent="0.25">
      <c r="A50" s="17">
        <v>1062</v>
      </c>
      <c r="B50" s="18" t="s">
        <v>56</v>
      </c>
      <c r="C50" s="29">
        <v>5611</v>
      </c>
      <c r="D50" s="26">
        <v>0</v>
      </c>
      <c r="E50" s="26">
        <v>850</v>
      </c>
      <c r="F50" s="26">
        <v>0</v>
      </c>
      <c r="G50" s="26">
        <v>0</v>
      </c>
      <c r="H50" s="26">
        <v>580</v>
      </c>
      <c r="I50" s="26">
        <f t="shared" si="0"/>
        <v>7041</v>
      </c>
    </row>
    <row r="51" spans="1:9" x14ac:dyDescent="0.25">
      <c r="A51" s="17">
        <v>1065</v>
      </c>
      <c r="B51" s="18" t="s">
        <v>57</v>
      </c>
      <c r="C51" s="30">
        <v>746681</v>
      </c>
      <c r="D51" s="27">
        <v>208717</v>
      </c>
      <c r="E51" s="27">
        <v>196863</v>
      </c>
      <c r="F51" s="27">
        <v>1170113</v>
      </c>
      <c r="G51" s="27">
        <v>0</v>
      </c>
      <c r="H51" s="27">
        <v>54087</v>
      </c>
      <c r="I51" s="27">
        <f t="shared" si="0"/>
        <v>2376461</v>
      </c>
    </row>
    <row r="52" spans="1:9" x14ac:dyDescent="0.25">
      <c r="A52" s="17">
        <v>1066</v>
      </c>
      <c r="B52" s="18" t="s">
        <v>58</v>
      </c>
      <c r="C52" s="29">
        <v>8810355</v>
      </c>
      <c r="D52" s="26">
        <v>183538</v>
      </c>
      <c r="E52" s="26">
        <v>190130</v>
      </c>
      <c r="F52" s="26">
        <v>0</v>
      </c>
      <c r="G52" s="26">
        <v>0</v>
      </c>
      <c r="H52" s="26">
        <v>17980</v>
      </c>
      <c r="I52" s="26">
        <f t="shared" si="0"/>
        <v>9202003</v>
      </c>
    </row>
    <row r="53" spans="1:9" x14ac:dyDescent="0.25">
      <c r="A53" s="17">
        <v>1067</v>
      </c>
      <c r="B53" s="18" t="s">
        <v>59</v>
      </c>
      <c r="C53" s="30">
        <v>90609</v>
      </c>
      <c r="D53" s="27">
        <v>0</v>
      </c>
      <c r="E53" s="27">
        <v>427</v>
      </c>
      <c r="F53" s="27">
        <v>0</v>
      </c>
      <c r="G53" s="27">
        <v>0</v>
      </c>
      <c r="H53" s="27">
        <v>6380</v>
      </c>
      <c r="I53" s="27">
        <f t="shared" si="0"/>
        <v>97416</v>
      </c>
    </row>
    <row r="54" spans="1:9" x14ac:dyDescent="0.25">
      <c r="A54" s="17">
        <v>1068</v>
      </c>
      <c r="B54" s="18" t="s">
        <v>60</v>
      </c>
      <c r="C54" s="29">
        <v>0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f t="shared" si="0"/>
        <v>0</v>
      </c>
    </row>
    <row r="55" spans="1:9" x14ac:dyDescent="0.25">
      <c r="A55" s="17">
        <v>1069</v>
      </c>
      <c r="B55" s="18" t="s">
        <v>61</v>
      </c>
      <c r="C55" s="30">
        <v>0</v>
      </c>
      <c r="D55" s="27">
        <v>0</v>
      </c>
      <c r="E55" s="27">
        <v>0</v>
      </c>
      <c r="F55" s="27">
        <v>0</v>
      </c>
      <c r="G55" s="27">
        <v>0</v>
      </c>
      <c r="H55" s="27">
        <v>0</v>
      </c>
      <c r="I55" s="27">
        <f t="shared" si="0"/>
        <v>0</v>
      </c>
    </row>
    <row r="56" spans="1:9" ht="15" customHeight="1" x14ac:dyDescent="0.25">
      <c r="A56" s="17">
        <v>1070</v>
      </c>
      <c r="B56" s="18" t="s">
        <v>62</v>
      </c>
      <c r="C56" s="29">
        <v>37198673</v>
      </c>
      <c r="D56" s="26">
        <v>23995762</v>
      </c>
      <c r="E56" s="26">
        <v>1362732</v>
      </c>
      <c r="F56" s="26">
        <v>0</v>
      </c>
      <c r="G56" s="26">
        <v>0</v>
      </c>
      <c r="H56" s="26">
        <v>2639212</v>
      </c>
      <c r="I56" s="26">
        <f t="shared" si="0"/>
        <v>65196379</v>
      </c>
    </row>
    <row r="57" spans="1:9" x14ac:dyDescent="0.25">
      <c r="A57" s="13"/>
      <c r="B57" s="20" t="s">
        <v>63</v>
      </c>
      <c r="C57" s="16">
        <f t="shared" ref="C57:I57" si="1">SUM(C7:C56)</f>
        <v>370455688</v>
      </c>
      <c r="D57" s="16">
        <f t="shared" si="1"/>
        <v>82756437</v>
      </c>
      <c r="E57" s="16">
        <f t="shared" si="1"/>
        <v>13869208</v>
      </c>
      <c r="F57" s="16">
        <f t="shared" si="1"/>
        <v>2686573</v>
      </c>
      <c r="G57" s="16">
        <f t="shared" si="1"/>
        <v>0</v>
      </c>
      <c r="H57" s="16">
        <f t="shared" si="1"/>
        <v>5864100</v>
      </c>
      <c r="I57" s="16">
        <f t="shared" si="1"/>
        <v>475632006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9299-9B9C-4FFA-A1F1-2DE2E29DAE1B}">
  <dimension ref="A1:I57"/>
  <sheetViews>
    <sheetView zoomScale="80" zoomScaleNormal="80"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3</v>
      </c>
      <c r="B4" s="33"/>
      <c r="C4" s="33"/>
      <c r="D4" s="33"/>
      <c r="E4" s="33"/>
      <c r="F4" s="33"/>
      <c r="G4" s="33"/>
      <c r="H4" s="33"/>
      <c r="I4" s="33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15000</v>
      </c>
      <c r="I7" s="22">
        <f>SUM(C7:H7)</f>
        <v>15000</v>
      </c>
    </row>
    <row r="8" spans="1:9" x14ac:dyDescent="0.25">
      <c r="A8" s="17">
        <v>1002</v>
      </c>
      <c r="B8" s="18" t="s">
        <v>14</v>
      </c>
      <c r="C8" s="23">
        <v>2335876</v>
      </c>
      <c r="D8" s="23">
        <v>344904</v>
      </c>
      <c r="E8" s="23">
        <v>35507</v>
      </c>
      <c r="F8" s="23">
        <v>0</v>
      </c>
      <c r="G8" s="23">
        <v>0</v>
      </c>
      <c r="H8" s="23">
        <v>64870</v>
      </c>
      <c r="I8" s="23">
        <f t="shared" ref="I8:I56" si="0">SUM(C8:H8)</f>
        <v>2781157</v>
      </c>
    </row>
    <row r="9" spans="1:9" x14ac:dyDescent="0.25">
      <c r="A9" s="17">
        <v>1005</v>
      </c>
      <c r="B9" s="18" t="s">
        <v>15</v>
      </c>
      <c r="C9" s="24">
        <v>79248</v>
      </c>
      <c r="D9" s="24">
        <v>16389</v>
      </c>
      <c r="E9" s="24">
        <v>56608</v>
      </c>
      <c r="F9" s="24">
        <v>0</v>
      </c>
      <c r="G9" s="24">
        <v>0</v>
      </c>
      <c r="H9" s="24">
        <v>9860</v>
      </c>
      <c r="I9" s="24">
        <f t="shared" si="0"/>
        <v>162105</v>
      </c>
    </row>
    <row r="10" spans="1:9" x14ac:dyDescent="0.25">
      <c r="A10" s="17">
        <v>1006</v>
      </c>
      <c r="B10" s="18" t="s">
        <v>16</v>
      </c>
      <c r="C10" s="23">
        <v>0</v>
      </c>
      <c r="D10" s="23">
        <v>0</v>
      </c>
      <c r="E10" s="23">
        <v>410</v>
      </c>
      <c r="F10" s="23">
        <v>0</v>
      </c>
      <c r="G10" s="23">
        <v>0</v>
      </c>
      <c r="H10" s="23">
        <v>0</v>
      </c>
      <c r="I10" s="23">
        <f t="shared" si="0"/>
        <v>410</v>
      </c>
    </row>
    <row r="11" spans="1:9" x14ac:dyDescent="0.25">
      <c r="A11" s="17">
        <v>1007</v>
      </c>
      <c r="B11" s="18" t="s">
        <v>17</v>
      </c>
      <c r="C11" s="24">
        <v>90549951</v>
      </c>
      <c r="D11" s="24">
        <v>12168536</v>
      </c>
      <c r="E11" s="24">
        <v>2362421</v>
      </c>
      <c r="F11" s="24">
        <v>26864553</v>
      </c>
      <c r="G11" s="24">
        <v>5000</v>
      </c>
      <c r="H11" s="24">
        <v>1998486</v>
      </c>
      <c r="I11" s="24">
        <f t="shared" si="0"/>
        <v>133948947</v>
      </c>
    </row>
    <row r="12" spans="1:9" x14ac:dyDescent="0.25">
      <c r="A12" s="17">
        <v>1008</v>
      </c>
      <c r="B12" s="18" t="s">
        <v>18</v>
      </c>
      <c r="C12" s="23">
        <v>60374531</v>
      </c>
      <c r="D12" s="23">
        <v>0</v>
      </c>
      <c r="E12" s="23">
        <v>89946</v>
      </c>
      <c r="F12" s="23">
        <v>0</v>
      </c>
      <c r="G12" s="23">
        <v>0</v>
      </c>
      <c r="H12" s="23">
        <v>11442</v>
      </c>
      <c r="I12" s="23">
        <f t="shared" si="0"/>
        <v>60475919</v>
      </c>
    </row>
    <row r="13" spans="1:9" x14ac:dyDescent="0.25">
      <c r="A13" s="17">
        <v>1010</v>
      </c>
      <c r="B13" s="18" t="s">
        <v>19</v>
      </c>
      <c r="C13" s="24">
        <v>3847575</v>
      </c>
      <c r="D13" s="24">
        <v>615365</v>
      </c>
      <c r="E13" s="24">
        <v>358542</v>
      </c>
      <c r="F13" s="24">
        <v>124355</v>
      </c>
      <c r="G13" s="24">
        <v>0</v>
      </c>
      <c r="H13" s="24">
        <v>35707</v>
      </c>
      <c r="I13" s="24">
        <f t="shared" si="0"/>
        <v>4981544</v>
      </c>
    </row>
    <row r="14" spans="1:9" x14ac:dyDescent="0.25">
      <c r="A14" s="17">
        <v>1011</v>
      </c>
      <c r="B14" s="18" t="s">
        <v>20</v>
      </c>
      <c r="C14" s="23">
        <v>27140152</v>
      </c>
      <c r="D14" s="23">
        <v>11810720</v>
      </c>
      <c r="E14" s="23">
        <v>1378042</v>
      </c>
      <c r="F14" s="23">
        <v>0</v>
      </c>
      <c r="G14" s="23">
        <v>0</v>
      </c>
      <c r="H14" s="23">
        <v>1438606</v>
      </c>
      <c r="I14" s="23">
        <f t="shared" si="0"/>
        <v>41767520</v>
      </c>
    </row>
    <row r="15" spans="1:9" x14ac:dyDescent="0.25">
      <c r="A15" s="17">
        <v>1012</v>
      </c>
      <c r="B15" s="18" t="s">
        <v>21</v>
      </c>
      <c r="C15" s="24">
        <v>18653476</v>
      </c>
      <c r="D15" s="24">
        <v>0</v>
      </c>
      <c r="E15" s="24">
        <v>7664</v>
      </c>
      <c r="F15" s="24">
        <v>22273054</v>
      </c>
      <c r="G15" s="24">
        <v>0</v>
      </c>
      <c r="H15" s="24">
        <v>3770</v>
      </c>
      <c r="I15" s="24">
        <f t="shared" si="0"/>
        <v>40937964</v>
      </c>
    </row>
    <row r="16" spans="1:9" x14ac:dyDescent="0.25">
      <c r="A16" s="17">
        <v>1013</v>
      </c>
      <c r="B16" s="18" t="s">
        <v>22</v>
      </c>
      <c r="C16" s="23">
        <v>408040195</v>
      </c>
      <c r="D16" s="23">
        <v>186298920</v>
      </c>
      <c r="E16" s="23">
        <v>15017545</v>
      </c>
      <c r="F16" s="23">
        <v>2209552</v>
      </c>
      <c r="G16" s="23">
        <v>0</v>
      </c>
      <c r="H16" s="23">
        <v>2949689</v>
      </c>
      <c r="I16" s="23">
        <f t="shared" si="0"/>
        <v>614515901</v>
      </c>
    </row>
    <row r="17" spans="1:9" x14ac:dyDescent="0.25">
      <c r="A17" s="17">
        <v>1014</v>
      </c>
      <c r="B17" s="18" t="s">
        <v>23</v>
      </c>
      <c r="C17" s="24">
        <v>1217</v>
      </c>
      <c r="D17" s="24">
        <v>0</v>
      </c>
      <c r="E17" s="24">
        <v>0</v>
      </c>
      <c r="F17" s="24">
        <v>1755</v>
      </c>
      <c r="G17" s="24">
        <v>0</v>
      </c>
      <c r="H17" s="24">
        <v>29708</v>
      </c>
      <c r="I17" s="24">
        <f t="shared" si="0"/>
        <v>32680</v>
      </c>
    </row>
    <row r="18" spans="1:9" x14ac:dyDescent="0.25">
      <c r="A18" s="17">
        <v>1016</v>
      </c>
      <c r="B18" s="18" t="s">
        <v>24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f t="shared" si="0"/>
        <v>0</v>
      </c>
    </row>
    <row r="19" spans="1:9" x14ac:dyDescent="0.25">
      <c r="A19" s="17">
        <v>1017</v>
      </c>
      <c r="B19" s="18" t="s">
        <v>25</v>
      </c>
      <c r="C19" s="24">
        <v>66039388</v>
      </c>
      <c r="D19" s="24">
        <v>3795367</v>
      </c>
      <c r="E19" s="24">
        <v>1830022</v>
      </c>
      <c r="F19" s="24">
        <v>4300347</v>
      </c>
      <c r="G19" s="24">
        <v>0</v>
      </c>
      <c r="H19" s="24">
        <v>972968</v>
      </c>
      <c r="I19" s="24">
        <f t="shared" si="0"/>
        <v>76938092</v>
      </c>
    </row>
    <row r="20" spans="1:9" x14ac:dyDescent="0.25">
      <c r="A20" s="17">
        <v>1018</v>
      </c>
      <c r="B20" s="18" t="s">
        <v>26</v>
      </c>
      <c r="C20" s="23">
        <v>3521362</v>
      </c>
      <c r="D20" s="23">
        <v>1864763</v>
      </c>
      <c r="E20" s="23">
        <v>380440</v>
      </c>
      <c r="F20" s="23">
        <v>0</v>
      </c>
      <c r="G20" s="23">
        <v>0</v>
      </c>
      <c r="H20" s="23">
        <v>35110</v>
      </c>
      <c r="I20" s="23">
        <f t="shared" si="0"/>
        <v>5801675</v>
      </c>
    </row>
    <row r="21" spans="1:9" x14ac:dyDescent="0.25">
      <c r="A21" s="17">
        <v>1019</v>
      </c>
      <c r="B21" s="18" t="s">
        <v>27</v>
      </c>
      <c r="C21" s="24">
        <v>37871407</v>
      </c>
      <c r="D21" s="24">
        <v>4638665</v>
      </c>
      <c r="E21" s="24">
        <v>777393</v>
      </c>
      <c r="F21" s="24">
        <v>436525</v>
      </c>
      <c r="G21" s="24">
        <v>0</v>
      </c>
      <c r="H21" s="24">
        <v>589925</v>
      </c>
      <c r="I21" s="24">
        <f t="shared" si="0"/>
        <v>44313915</v>
      </c>
    </row>
    <row r="22" spans="1:9" x14ac:dyDescent="0.25">
      <c r="A22" s="17">
        <v>1020</v>
      </c>
      <c r="B22" s="18" t="s">
        <v>28</v>
      </c>
      <c r="C22" s="23">
        <v>33961091</v>
      </c>
      <c r="D22" s="23">
        <v>5754909</v>
      </c>
      <c r="E22" s="23">
        <v>1188191</v>
      </c>
      <c r="F22" s="23">
        <v>33703318</v>
      </c>
      <c r="G22" s="23">
        <v>0</v>
      </c>
      <c r="H22" s="23">
        <v>396695</v>
      </c>
      <c r="I22" s="23">
        <f t="shared" si="0"/>
        <v>75004204</v>
      </c>
    </row>
    <row r="23" spans="1:9" x14ac:dyDescent="0.25">
      <c r="A23" s="17">
        <v>1022</v>
      </c>
      <c r="B23" s="18" t="s">
        <v>29</v>
      </c>
      <c r="C23" s="24">
        <v>1494372</v>
      </c>
      <c r="D23" s="24">
        <v>35993</v>
      </c>
      <c r="E23" s="24">
        <v>34534</v>
      </c>
      <c r="F23" s="24">
        <v>0</v>
      </c>
      <c r="G23" s="24">
        <v>0</v>
      </c>
      <c r="H23" s="24">
        <v>2320</v>
      </c>
      <c r="I23" s="24">
        <f t="shared" si="0"/>
        <v>1567219</v>
      </c>
    </row>
    <row r="24" spans="1:9" x14ac:dyDescent="0.25">
      <c r="A24" s="17">
        <v>1023</v>
      </c>
      <c r="B24" s="18" t="s">
        <v>30</v>
      </c>
      <c r="C24" s="23">
        <v>40831186</v>
      </c>
      <c r="D24" s="23">
        <v>6323481</v>
      </c>
      <c r="E24" s="23">
        <v>1047755</v>
      </c>
      <c r="F24" s="23">
        <v>29273991</v>
      </c>
      <c r="G24" s="23">
        <v>0</v>
      </c>
      <c r="H24" s="23">
        <v>684940</v>
      </c>
      <c r="I24" s="23">
        <f t="shared" si="0"/>
        <v>78161353</v>
      </c>
    </row>
    <row r="25" spans="1:9" x14ac:dyDescent="0.25">
      <c r="A25" s="17">
        <v>1024</v>
      </c>
      <c r="B25" s="18" t="s">
        <v>31</v>
      </c>
      <c r="C25" s="24">
        <v>757465960</v>
      </c>
      <c r="D25" s="24">
        <v>57392389</v>
      </c>
      <c r="E25" s="24">
        <v>15115376</v>
      </c>
      <c r="F25" s="24">
        <v>84811534</v>
      </c>
      <c r="G25" s="24">
        <v>136787</v>
      </c>
      <c r="H25" s="24">
        <v>5697714</v>
      </c>
      <c r="I25" s="24">
        <f t="shared" si="0"/>
        <v>920619760</v>
      </c>
    </row>
    <row r="26" spans="1:9" x14ac:dyDescent="0.25">
      <c r="A26" s="17">
        <v>1025</v>
      </c>
      <c r="B26" s="18" t="s">
        <v>32</v>
      </c>
      <c r="C26" s="23">
        <v>228914</v>
      </c>
      <c r="D26" s="23">
        <v>17899</v>
      </c>
      <c r="E26" s="23">
        <v>17254</v>
      </c>
      <c r="F26" s="23">
        <v>0</v>
      </c>
      <c r="G26" s="23">
        <v>0</v>
      </c>
      <c r="H26" s="23">
        <v>95295</v>
      </c>
      <c r="I26" s="23">
        <f t="shared" si="0"/>
        <v>359362</v>
      </c>
    </row>
    <row r="27" spans="1:9" x14ac:dyDescent="0.25">
      <c r="A27" s="17">
        <v>1026</v>
      </c>
      <c r="B27" s="18" t="s">
        <v>33</v>
      </c>
      <c r="C27" s="24">
        <v>1205565</v>
      </c>
      <c r="D27" s="24">
        <v>8395</v>
      </c>
      <c r="E27" s="24">
        <v>1275</v>
      </c>
      <c r="F27" s="24">
        <v>0</v>
      </c>
      <c r="G27" s="24">
        <v>0</v>
      </c>
      <c r="H27" s="24">
        <v>75548</v>
      </c>
      <c r="I27" s="24">
        <f t="shared" si="0"/>
        <v>1290783</v>
      </c>
    </row>
    <row r="28" spans="1:9" x14ac:dyDescent="0.25">
      <c r="A28" s="17">
        <v>1027</v>
      </c>
      <c r="B28" s="18" t="s">
        <v>34</v>
      </c>
      <c r="C28" s="23">
        <v>42669290</v>
      </c>
      <c r="D28" s="23">
        <v>1776725</v>
      </c>
      <c r="E28" s="23">
        <v>364715</v>
      </c>
      <c r="F28" s="23">
        <v>12061118</v>
      </c>
      <c r="G28" s="23">
        <v>43277</v>
      </c>
      <c r="H28" s="23">
        <v>629359</v>
      </c>
      <c r="I28" s="23">
        <f t="shared" si="0"/>
        <v>57544484</v>
      </c>
    </row>
    <row r="29" spans="1:9" x14ac:dyDescent="0.25">
      <c r="A29" s="17">
        <v>1028</v>
      </c>
      <c r="B29" s="18" t="s">
        <v>35</v>
      </c>
      <c r="C29" s="24">
        <v>127339870</v>
      </c>
      <c r="D29" s="24">
        <v>2213288</v>
      </c>
      <c r="E29" s="24">
        <v>688813</v>
      </c>
      <c r="F29" s="24">
        <v>219734289</v>
      </c>
      <c r="G29" s="24">
        <v>0</v>
      </c>
      <c r="H29" s="24">
        <v>89547</v>
      </c>
      <c r="I29" s="24">
        <f t="shared" si="0"/>
        <v>350065807</v>
      </c>
    </row>
    <row r="30" spans="1:9" x14ac:dyDescent="0.25">
      <c r="A30" s="17">
        <v>1030</v>
      </c>
      <c r="B30" s="18" t="s">
        <v>36</v>
      </c>
      <c r="C30" s="23">
        <v>98898435</v>
      </c>
      <c r="D30" s="23">
        <v>8059762</v>
      </c>
      <c r="E30" s="23">
        <v>3091439</v>
      </c>
      <c r="F30" s="23">
        <v>95601609</v>
      </c>
      <c r="G30" s="23">
        <v>0</v>
      </c>
      <c r="H30" s="23">
        <v>1064584</v>
      </c>
      <c r="I30" s="23">
        <f t="shared" si="0"/>
        <v>206715829</v>
      </c>
    </row>
    <row r="31" spans="1:9" x14ac:dyDescent="0.25">
      <c r="A31" s="17">
        <v>1031</v>
      </c>
      <c r="B31" s="18" t="s">
        <v>37</v>
      </c>
      <c r="C31" s="24">
        <v>115337</v>
      </c>
      <c r="D31" s="24">
        <v>0</v>
      </c>
      <c r="E31" s="24">
        <v>2535</v>
      </c>
      <c r="F31" s="24">
        <v>0</v>
      </c>
      <c r="G31" s="24">
        <v>0</v>
      </c>
      <c r="H31" s="24">
        <v>2602</v>
      </c>
      <c r="I31" s="24">
        <f t="shared" si="0"/>
        <v>120474</v>
      </c>
    </row>
    <row r="32" spans="1:9" x14ac:dyDescent="0.25">
      <c r="A32" s="17">
        <v>1033</v>
      </c>
      <c r="B32" s="18" t="s">
        <v>38</v>
      </c>
      <c r="C32" s="23">
        <v>862863</v>
      </c>
      <c r="D32" s="23">
        <v>54510</v>
      </c>
      <c r="E32" s="23">
        <v>37227</v>
      </c>
      <c r="F32" s="23">
        <v>0</v>
      </c>
      <c r="G32" s="23">
        <v>0</v>
      </c>
      <c r="H32" s="23">
        <v>43838</v>
      </c>
      <c r="I32" s="23">
        <f t="shared" si="0"/>
        <v>998438</v>
      </c>
    </row>
    <row r="33" spans="1:9" x14ac:dyDescent="0.25">
      <c r="A33" s="17">
        <v>1034</v>
      </c>
      <c r="B33" s="18" t="s">
        <v>39</v>
      </c>
      <c r="C33" s="24">
        <v>945860</v>
      </c>
      <c r="D33" s="24">
        <v>145065</v>
      </c>
      <c r="E33" s="24">
        <v>31953</v>
      </c>
      <c r="F33" s="24">
        <v>1257</v>
      </c>
      <c r="G33" s="24">
        <v>0</v>
      </c>
      <c r="H33" s="24">
        <v>56332</v>
      </c>
      <c r="I33" s="24">
        <f t="shared" si="0"/>
        <v>1180467</v>
      </c>
    </row>
    <row r="34" spans="1:9" x14ac:dyDescent="0.25">
      <c r="A34" s="17">
        <v>1037</v>
      </c>
      <c r="B34" s="18" t="s">
        <v>40</v>
      </c>
      <c r="C34" s="23">
        <v>16393052</v>
      </c>
      <c r="D34" s="23">
        <v>2375781</v>
      </c>
      <c r="E34" s="23">
        <v>230100</v>
      </c>
      <c r="F34" s="23">
        <v>468760</v>
      </c>
      <c r="G34" s="23">
        <v>0</v>
      </c>
      <c r="H34" s="23">
        <v>229870</v>
      </c>
      <c r="I34" s="23">
        <f t="shared" si="0"/>
        <v>19697563</v>
      </c>
    </row>
    <row r="35" spans="1:9" x14ac:dyDescent="0.25">
      <c r="A35" s="17">
        <v>1038</v>
      </c>
      <c r="B35" s="18" t="s">
        <v>41</v>
      </c>
      <c r="C35" s="24">
        <v>6275463</v>
      </c>
      <c r="D35" s="24">
        <v>0</v>
      </c>
      <c r="E35" s="24">
        <v>37135</v>
      </c>
      <c r="F35" s="24">
        <v>0</v>
      </c>
      <c r="G35" s="24">
        <v>0</v>
      </c>
      <c r="H35" s="24">
        <v>18410</v>
      </c>
      <c r="I35" s="24">
        <f t="shared" si="0"/>
        <v>6331008</v>
      </c>
    </row>
    <row r="36" spans="1:9" x14ac:dyDescent="0.25">
      <c r="A36" s="17">
        <v>1039</v>
      </c>
      <c r="B36" s="18" t="s">
        <v>42</v>
      </c>
      <c r="C36" s="23">
        <v>1746225</v>
      </c>
      <c r="D36" s="23">
        <v>212057</v>
      </c>
      <c r="E36" s="23">
        <v>32075</v>
      </c>
      <c r="F36" s="23">
        <v>0</v>
      </c>
      <c r="G36" s="23">
        <v>0</v>
      </c>
      <c r="H36" s="23">
        <v>68191</v>
      </c>
      <c r="I36" s="23">
        <f t="shared" si="0"/>
        <v>2058548</v>
      </c>
    </row>
    <row r="37" spans="1:9" x14ac:dyDescent="0.25">
      <c r="A37" s="17">
        <v>1040</v>
      </c>
      <c r="B37" s="18" t="s">
        <v>43</v>
      </c>
      <c r="C37" s="24">
        <v>79520675</v>
      </c>
      <c r="D37" s="24">
        <v>15897381</v>
      </c>
      <c r="E37" s="24">
        <v>2364476</v>
      </c>
      <c r="F37" s="24">
        <v>896015</v>
      </c>
      <c r="G37" s="24">
        <v>0</v>
      </c>
      <c r="H37" s="24">
        <v>1556197</v>
      </c>
      <c r="I37" s="24">
        <f t="shared" si="0"/>
        <v>100234744</v>
      </c>
    </row>
    <row r="38" spans="1:9" x14ac:dyDescent="0.25">
      <c r="A38" s="17">
        <v>1042</v>
      </c>
      <c r="B38" s="18" t="s">
        <v>44</v>
      </c>
      <c r="C38" s="23">
        <v>100553508</v>
      </c>
      <c r="D38" s="23">
        <v>0</v>
      </c>
      <c r="E38" s="23">
        <v>185128</v>
      </c>
      <c r="F38" s="23">
        <v>216184647</v>
      </c>
      <c r="G38" s="23">
        <v>0</v>
      </c>
      <c r="H38" s="23">
        <v>2850</v>
      </c>
      <c r="I38" s="23">
        <f t="shared" si="0"/>
        <v>316926133</v>
      </c>
    </row>
    <row r="39" spans="1:9" x14ac:dyDescent="0.25">
      <c r="A39" s="17">
        <v>1043</v>
      </c>
      <c r="B39" s="18" t="s">
        <v>45</v>
      </c>
      <c r="C39" s="24">
        <v>263326800</v>
      </c>
      <c r="D39" s="24">
        <v>40683091</v>
      </c>
      <c r="E39" s="24">
        <v>10292861</v>
      </c>
      <c r="F39" s="24">
        <v>12870693</v>
      </c>
      <c r="G39" s="24">
        <v>0</v>
      </c>
      <c r="H39" s="24">
        <v>538199</v>
      </c>
      <c r="I39" s="24">
        <f t="shared" si="0"/>
        <v>327711644</v>
      </c>
    </row>
    <row r="40" spans="1:9" x14ac:dyDescent="0.25">
      <c r="A40" s="17">
        <v>1044</v>
      </c>
      <c r="B40" s="18" t="s">
        <v>46</v>
      </c>
      <c r="C40" s="23">
        <v>2892949</v>
      </c>
      <c r="D40" s="23">
        <v>300322</v>
      </c>
      <c r="E40" s="23">
        <v>115722</v>
      </c>
      <c r="F40" s="23">
        <v>0</v>
      </c>
      <c r="G40" s="23">
        <v>0</v>
      </c>
      <c r="H40" s="23">
        <v>136999</v>
      </c>
      <c r="I40" s="23">
        <f t="shared" si="0"/>
        <v>3445992</v>
      </c>
    </row>
    <row r="41" spans="1:9" x14ac:dyDescent="0.25">
      <c r="A41" s="17">
        <v>1046</v>
      </c>
      <c r="B41" s="18" t="s">
        <v>47</v>
      </c>
      <c r="C41" s="24">
        <v>156794</v>
      </c>
      <c r="D41" s="24">
        <v>3729</v>
      </c>
      <c r="E41" s="24">
        <v>9850</v>
      </c>
      <c r="F41" s="24">
        <v>0</v>
      </c>
      <c r="G41" s="24">
        <v>0</v>
      </c>
      <c r="H41" s="24">
        <v>879799</v>
      </c>
      <c r="I41" s="24">
        <f t="shared" si="0"/>
        <v>1050172</v>
      </c>
    </row>
    <row r="42" spans="1:9" x14ac:dyDescent="0.25">
      <c r="A42" s="17">
        <v>1047</v>
      </c>
      <c r="B42" s="18" t="s">
        <v>48</v>
      </c>
      <c r="C42" s="23">
        <v>133707347</v>
      </c>
      <c r="D42" s="23">
        <v>22503247</v>
      </c>
      <c r="E42" s="23">
        <v>5482523</v>
      </c>
      <c r="F42" s="23">
        <v>480</v>
      </c>
      <c r="G42" s="23">
        <v>0</v>
      </c>
      <c r="H42" s="23">
        <v>4163363</v>
      </c>
      <c r="I42" s="23">
        <f t="shared" si="0"/>
        <v>165856960</v>
      </c>
    </row>
    <row r="43" spans="1:9" x14ac:dyDescent="0.25">
      <c r="A43" s="17">
        <v>1048</v>
      </c>
      <c r="B43" s="18" t="s">
        <v>49</v>
      </c>
      <c r="C43" s="24">
        <v>103640595</v>
      </c>
      <c r="D43" s="24">
        <v>4263986</v>
      </c>
      <c r="E43" s="24">
        <v>5093290</v>
      </c>
      <c r="F43" s="24">
        <v>737265</v>
      </c>
      <c r="G43" s="24">
        <v>0</v>
      </c>
      <c r="H43" s="24">
        <v>2119523</v>
      </c>
      <c r="I43" s="24">
        <f t="shared" si="0"/>
        <v>115854659</v>
      </c>
    </row>
    <row r="44" spans="1:9" x14ac:dyDescent="0.25">
      <c r="A44" s="17">
        <v>1050</v>
      </c>
      <c r="B44" s="18" t="s">
        <v>50</v>
      </c>
      <c r="C44" s="23">
        <v>46</v>
      </c>
      <c r="D44" s="23">
        <v>0</v>
      </c>
      <c r="E44" s="23">
        <v>0</v>
      </c>
      <c r="F44" s="23">
        <v>0</v>
      </c>
      <c r="G44" s="23">
        <v>0</v>
      </c>
      <c r="H44" s="23">
        <v>34103</v>
      </c>
      <c r="I44" s="23">
        <f t="shared" si="0"/>
        <v>34149</v>
      </c>
    </row>
    <row r="45" spans="1:9" x14ac:dyDescent="0.25">
      <c r="A45" s="17">
        <v>1052</v>
      </c>
      <c r="B45" s="18" t="s">
        <v>51</v>
      </c>
      <c r="C45" s="24">
        <v>25784093</v>
      </c>
      <c r="D45" s="24">
        <v>3000232</v>
      </c>
      <c r="E45" s="24">
        <v>2154099</v>
      </c>
      <c r="F45" s="24">
        <v>884564</v>
      </c>
      <c r="G45" s="24">
        <v>0</v>
      </c>
      <c r="H45" s="24">
        <v>526449</v>
      </c>
      <c r="I45" s="24">
        <f t="shared" si="0"/>
        <v>32349437</v>
      </c>
    </row>
    <row r="46" spans="1:9" x14ac:dyDescent="0.25">
      <c r="A46" s="17">
        <v>1054</v>
      </c>
      <c r="B46" s="18" t="s">
        <v>52</v>
      </c>
      <c r="C46" s="23">
        <v>38382431</v>
      </c>
      <c r="D46" s="23">
        <v>4924122</v>
      </c>
      <c r="E46" s="23">
        <v>1183727</v>
      </c>
      <c r="F46" s="23">
        <v>2355460</v>
      </c>
      <c r="G46" s="23">
        <v>12502</v>
      </c>
      <c r="H46" s="23">
        <v>747683</v>
      </c>
      <c r="I46" s="23">
        <f t="shared" si="0"/>
        <v>47605925</v>
      </c>
    </row>
    <row r="47" spans="1:9" x14ac:dyDescent="0.25">
      <c r="A47" s="17">
        <v>1055</v>
      </c>
      <c r="B47" s="18" t="s">
        <v>53</v>
      </c>
      <c r="C47" s="24">
        <v>54995571</v>
      </c>
      <c r="D47" s="24">
        <v>2438749</v>
      </c>
      <c r="E47" s="24">
        <v>2646082</v>
      </c>
      <c r="F47" s="24">
        <v>17430</v>
      </c>
      <c r="G47" s="24">
        <v>0</v>
      </c>
      <c r="H47" s="24">
        <v>416134</v>
      </c>
      <c r="I47" s="24">
        <f t="shared" si="0"/>
        <v>60513966</v>
      </c>
    </row>
    <row r="48" spans="1:9" x14ac:dyDescent="0.25">
      <c r="A48" s="17">
        <v>1057</v>
      </c>
      <c r="B48" s="18" t="s">
        <v>54</v>
      </c>
      <c r="C48" s="23">
        <v>4793206</v>
      </c>
      <c r="D48" s="23">
        <v>22926</v>
      </c>
      <c r="E48" s="23">
        <v>62866</v>
      </c>
      <c r="F48" s="23">
        <v>0</v>
      </c>
      <c r="G48" s="23">
        <v>0</v>
      </c>
      <c r="H48" s="23">
        <v>421240</v>
      </c>
      <c r="I48" s="23">
        <f t="shared" si="0"/>
        <v>5300238</v>
      </c>
    </row>
    <row r="49" spans="1:9" x14ac:dyDescent="0.25">
      <c r="A49" s="17">
        <v>1058</v>
      </c>
      <c r="B49" s="18" t="s">
        <v>55</v>
      </c>
      <c r="C49" s="24">
        <v>157330665</v>
      </c>
      <c r="D49" s="24">
        <v>1598648</v>
      </c>
      <c r="E49" s="24">
        <v>489368</v>
      </c>
      <c r="F49" s="24">
        <v>0</v>
      </c>
      <c r="G49" s="24">
        <v>5000</v>
      </c>
      <c r="H49" s="24">
        <v>1399993</v>
      </c>
      <c r="I49" s="24">
        <f t="shared" si="0"/>
        <v>160823674</v>
      </c>
    </row>
    <row r="50" spans="1:9" x14ac:dyDescent="0.25">
      <c r="A50" s="17">
        <v>1062</v>
      </c>
      <c r="B50" s="18" t="s">
        <v>56</v>
      </c>
      <c r="C50" s="23">
        <v>54014863</v>
      </c>
      <c r="D50" s="23">
        <v>4566624</v>
      </c>
      <c r="E50" s="23">
        <v>1618711</v>
      </c>
      <c r="F50" s="23">
        <v>143707</v>
      </c>
      <c r="G50" s="23">
        <v>0</v>
      </c>
      <c r="H50" s="23">
        <v>1047372</v>
      </c>
      <c r="I50" s="23">
        <f t="shared" si="0"/>
        <v>61391277</v>
      </c>
    </row>
    <row r="51" spans="1:9" x14ac:dyDescent="0.25">
      <c r="A51" s="17">
        <v>1065</v>
      </c>
      <c r="B51" s="18" t="s">
        <v>57</v>
      </c>
      <c r="C51" s="24">
        <v>75354315</v>
      </c>
      <c r="D51" s="24">
        <v>8227439</v>
      </c>
      <c r="E51" s="24">
        <v>1664112</v>
      </c>
      <c r="F51" s="24">
        <v>1630500</v>
      </c>
      <c r="G51" s="24">
        <v>35963</v>
      </c>
      <c r="H51" s="24">
        <v>614216</v>
      </c>
      <c r="I51" s="24">
        <f t="shared" si="0"/>
        <v>87526545</v>
      </c>
    </row>
    <row r="52" spans="1:9" x14ac:dyDescent="0.25">
      <c r="A52" s="17">
        <v>1066</v>
      </c>
      <c r="B52" s="18" t="s">
        <v>58</v>
      </c>
      <c r="C52" s="23">
        <v>153846819</v>
      </c>
      <c r="D52" s="23">
        <v>11669144</v>
      </c>
      <c r="E52" s="23">
        <v>3281518</v>
      </c>
      <c r="F52" s="23">
        <v>1691112</v>
      </c>
      <c r="G52" s="23">
        <v>0</v>
      </c>
      <c r="H52" s="23">
        <v>1809228</v>
      </c>
      <c r="I52" s="23">
        <f t="shared" si="0"/>
        <v>172297821</v>
      </c>
    </row>
    <row r="53" spans="1:9" x14ac:dyDescent="0.25">
      <c r="A53" s="17">
        <v>1067</v>
      </c>
      <c r="B53" s="18" t="s">
        <v>59</v>
      </c>
      <c r="C53" s="24">
        <v>1836207</v>
      </c>
      <c r="D53" s="24">
        <v>5581</v>
      </c>
      <c r="E53" s="24">
        <v>3638</v>
      </c>
      <c r="F53" s="24">
        <v>2695386</v>
      </c>
      <c r="G53" s="24">
        <v>0</v>
      </c>
      <c r="H53" s="24">
        <v>35098</v>
      </c>
      <c r="I53" s="24">
        <f t="shared" si="0"/>
        <v>4575910</v>
      </c>
    </row>
    <row r="54" spans="1:9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8444</v>
      </c>
      <c r="I54" s="23">
        <f t="shared" si="0"/>
        <v>8444</v>
      </c>
    </row>
    <row r="55" spans="1:9" x14ac:dyDescent="0.25">
      <c r="A55" s="17">
        <v>1069</v>
      </c>
      <c r="B55" s="18" t="s">
        <v>61</v>
      </c>
      <c r="C55" s="24">
        <v>2394726</v>
      </c>
      <c r="D55" s="24">
        <v>143506</v>
      </c>
      <c r="E55" s="24">
        <v>62584</v>
      </c>
      <c r="F55" s="24">
        <v>0</v>
      </c>
      <c r="G55" s="24">
        <v>0</v>
      </c>
      <c r="H55" s="24">
        <v>39736</v>
      </c>
      <c r="I55" s="24">
        <f t="shared" si="0"/>
        <v>2640552</v>
      </c>
    </row>
    <row r="56" spans="1:9" ht="15" customHeight="1" x14ac:dyDescent="0.25">
      <c r="A56" s="17">
        <v>1070</v>
      </c>
      <c r="B56" s="18" t="s">
        <v>62</v>
      </c>
      <c r="C56" s="23">
        <v>157284723</v>
      </c>
      <c r="D56" s="23">
        <v>37594403</v>
      </c>
      <c r="E56" s="23">
        <v>6202175</v>
      </c>
      <c r="F56" s="23">
        <v>1646214</v>
      </c>
      <c r="G56" s="23">
        <v>0</v>
      </c>
      <c r="H56" s="23">
        <v>3275740</v>
      </c>
      <c r="I56" s="23">
        <f t="shared" si="0"/>
        <v>206003255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3258704194</v>
      </c>
      <c r="D57" s="16">
        <f t="shared" si="1"/>
        <v>463767013</v>
      </c>
      <c r="E57" s="16">
        <f t="shared" si="1"/>
        <v>87127647</v>
      </c>
      <c r="F57" s="16">
        <f t="shared" si="1"/>
        <v>773619490</v>
      </c>
      <c r="G57" s="16">
        <f t="shared" si="1"/>
        <v>238529</v>
      </c>
      <c r="H57" s="16">
        <f t="shared" si="1"/>
        <v>37082752</v>
      </c>
      <c r="I57" s="16">
        <f t="shared" si="1"/>
        <v>4620539625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AAA9-64D6-428D-B6C8-6567CB1F9C76}">
  <dimension ref="A1:I57"/>
  <sheetViews>
    <sheetView zoomScale="80" zoomScaleNormal="80" workbookViewId="0">
      <selection activeCell="C7" sqref="C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3</v>
      </c>
      <c r="B4" s="33"/>
      <c r="C4" s="33"/>
      <c r="D4" s="33"/>
      <c r="E4" s="33"/>
      <c r="F4" s="33"/>
      <c r="G4" s="33"/>
      <c r="H4" s="33"/>
      <c r="I4" s="33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15000</v>
      </c>
      <c r="I7" s="22">
        <f>SUM(C7:H7)</f>
        <v>15000</v>
      </c>
    </row>
    <row r="8" spans="1:9" x14ac:dyDescent="0.25">
      <c r="A8" s="17">
        <v>1002</v>
      </c>
      <c r="B8" s="18" t="s">
        <v>14</v>
      </c>
      <c r="C8" s="23">
        <v>3270255</v>
      </c>
      <c r="D8" s="23">
        <v>33134</v>
      </c>
      <c r="E8" s="23">
        <v>24029</v>
      </c>
      <c r="F8" s="23">
        <v>0</v>
      </c>
      <c r="G8" s="23">
        <v>0</v>
      </c>
      <c r="H8" s="23">
        <v>32105</v>
      </c>
      <c r="I8" s="23">
        <f t="shared" ref="I8:I56" si="0">SUM(C8:H8)</f>
        <v>3359523</v>
      </c>
    </row>
    <row r="9" spans="1:9" x14ac:dyDescent="0.25">
      <c r="A9" s="17">
        <v>1005</v>
      </c>
      <c r="B9" s="18" t="s">
        <v>15</v>
      </c>
      <c r="C9" s="24">
        <v>261142</v>
      </c>
      <c r="D9" s="24">
        <v>38860</v>
      </c>
      <c r="E9" s="24">
        <v>39119</v>
      </c>
      <c r="F9" s="24">
        <v>3079</v>
      </c>
      <c r="G9" s="24">
        <v>0</v>
      </c>
      <c r="H9" s="24">
        <v>11000</v>
      </c>
      <c r="I9" s="24">
        <f t="shared" si="0"/>
        <v>353200</v>
      </c>
    </row>
    <row r="10" spans="1:9" x14ac:dyDescent="0.25">
      <c r="A10" s="17">
        <v>1006</v>
      </c>
      <c r="B10" s="18" t="s">
        <v>16</v>
      </c>
      <c r="C10" s="23">
        <v>270560</v>
      </c>
      <c r="D10" s="23">
        <v>0</v>
      </c>
      <c r="E10" s="23">
        <v>13418</v>
      </c>
      <c r="F10" s="23">
        <v>0</v>
      </c>
      <c r="G10" s="23">
        <v>0</v>
      </c>
      <c r="H10" s="23">
        <v>16194</v>
      </c>
      <c r="I10" s="23">
        <f t="shared" si="0"/>
        <v>300172</v>
      </c>
    </row>
    <row r="11" spans="1:9" x14ac:dyDescent="0.25">
      <c r="A11" s="17">
        <v>1007</v>
      </c>
      <c r="B11" s="18" t="s">
        <v>17</v>
      </c>
      <c r="C11" s="24">
        <v>168932483</v>
      </c>
      <c r="D11" s="24">
        <v>14061501</v>
      </c>
      <c r="E11" s="24">
        <v>3296045</v>
      </c>
      <c r="F11" s="24">
        <v>177998757</v>
      </c>
      <c r="G11" s="24">
        <v>0</v>
      </c>
      <c r="H11" s="24">
        <v>1776661</v>
      </c>
      <c r="I11" s="24">
        <f t="shared" si="0"/>
        <v>366065447</v>
      </c>
    </row>
    <row r="12" spans="1:9" x14ac:dyDescent="0.25">
      <c r="A12" s="17">
        <v>1008</v>
      </c>
      <c r="B12" s="18" t="s">
        <v>18</v>
      </c>
      <c r="C12" s="23">
        <v>74368817</v>
      </c>
      <c r="D12" s="23">
        <v>0</v>
      </c>
      <c r="E12" s="23">
        <v>755521</v>
      </c>
      <c r="F12" s="23">
        <v>42727377</v>
      </c>
      <c r="G12" s="23">
        <v>0</v>
      </c>
      <c r="H12" s="23">
        <v>5070</v>
      </c>
      <c r="I12" s="23">
        <f t="shared" si="0"/>
        <v>117856785</v>
      </c>
    </row>
    <row r="13" spans="1:9" x14ac:dyDescent="0.25">
      <c r="A13" s="17">
        <v>1010</v>
      </c>
      <c r="B13" s="18" t="s">
        <v>19</v>
      </c>
      <c r="C13" s="24">
        <v>2966131</v>
      </c>
      <c r="D13" s="24">
        <v>446364</v>
      </c>
      <c r="E13" s="24">
        <v>139007</v>
      </c>
      <c r="F13" s="24">
        <v>1034678</v>
      </c>
      <c r="G13" s="24">
        <v>0</v>
      </c>
      <c r="H13" s="24">
        <v>128088</v>
      </c>
      <c r="I13" s="24">
        <f t="shared" si="0"/>
        <v>4714268</v>
      </c>
    </row>
    <row r="14" spans="1:9" x14ac:dyDescent="0.25">
      <c r="A14" s="17">
        <v>1011</v>
      </c>
      <c r="B14" s="18" t="s">
        <v>20</v>
      </c>
      <c r="C14" s="23">
        <v>21864721</v>
      </c>
      <c r="D14" s="23">
        <v>12642579</v>
      </c>
      <c r="E14" s="23">
        <v>1349325</v>
      </c>
      <c r="F14" s="23">
        <v>0</v>
      </c>
      <c r="G14" s="23">
        <v>0</v>
      </c>
      <c r="H14" s="23">
        <v>962146</v>
      </c>
      <c r="I14" s="23">
        <f t="shared" si="0"/>
        <v>36818771</v>
      </c>
    </row>
    <row r="15" spans="1:9" x14ac:dyDescent="0.25">
      <c r="A15" s="17">
        <v>1012</v>
      </c>
      <c r="B15" s="18" t="s">
        <v>21</v>
      </c>
      <c r="C15" s="24">
        <v>43853185</v>
      </c>
      <c r="D15" s="24">
        <v>3708</v>
      </c>
      <c r="E15" s="24">
        <v>646321</v>
      </c>
      <c r="F15" s="24">
        <v>33891863</v>
      </c>
      <c r="G15" s="24">
        <v>0</v>
      </c>
      <c r="H15" s="24">
        <v>9211</v>
      </c>
      <c r="I15" s="24">
        <f t="shared" si="0"/>
        <v>78404288</v>
      </c>
    </row>
    <row r="16" spans="1:9" x14ac:dyDescent="0.25">
      <c r="A16" s="17">
        <v>1013</v>
      </c>
      <c r="B16" s="18" t="s">
        <v>22</v>
      </c>
      <c r="C16" s="23">
        <v>273613282</v>
      </c>
      <c r="D16" s="23">
        <v>123072934</v>
      </c>
      <c r="E16" s="23">
        <v>11190570</v>
      </c>
      <c r="F16" s="23">
        <v>8154</v>
      </c>
      <c r="G16" s="23">
        <v>0</v>
      </c>
      <c r="H16" s="23">
        <v>4625773</v>
      </c>
      <c r="I16" s="23">
        <f t="shared" si="0"/>
        <v>412510713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20000</v>
      </c>
      <c r="I17" s="24">
        <f t="shared" si="0"/>
        <v>20000</v>
      </c>
    </row>
    <row r="18" spans="1:9" x14ac:dyDescent="0.25">
      <c r="A18" s="17">
        <v>1016</v>
      </c>
      <c r="B18" s="18" t="s">
        <v>24</v>
      </c>
      <c r="C18" s="23">
        <v>577361188</v>
      </c>
      <c r="D18" s="23">
        <v>184064418</v>
      </c>
      <c r="E18" s="23">
        <v>26196053</v>
      </c>
      <c r="F18" s="23">
        <v>39482668</v>
      </c>
      <c r="G18" s="23">
        <v>0</v>
      </c>
      <c r="H18" s="23">
        <v>4024521</v>
      </c>
      <c r="I18" s="23">
        <f t="shared" si="0"/>
        <v>831128848</v>
      </c>
    </row>
    <row r="19" spans="1:9" x14ac:dyDescent="0.25">
      <c r="A19" s="17">
        <v>1017</v>
      </c>
      <c r="B19" s="18" t="s">
        <v>25</v>
      </c>
      <c r="C19" s="24">
        <v>100958441</v>
      </c>
      <c r="D19" s="24">
        <v>6586875</v>
      </c>
      <c r="E19" s="24">
        <v>2973836</v>
      </c>
      <c r="F19" s="24">
        <v>65543352</v>
      </c>
      <c r="G19" s="24">
        <v>0</v>
      </c>
      <c r="H19" s="24">
        <v>967641</v>
      </c>
      <c r="I19" s="24">
        <f t="shared" si="0"/>
        <v>177030145</v>
      </c>
    </row>
    <row r="20" spans="1:9" x14ac:dyDescent="0.25">
      <c r="A20" s="17">
        <v>1018</v>
      </c>
      <c r="B20" s="18" t="s">
        <v>26</v>
      </c>
      <c r="C20" s="23">
        <v>52760819</v>
      </c>
      <c r="D20" s="23">
        <v>4051254</v>
      </c>
      <c r="E20" s="23">
        <v>1163410</v>
      </c>
      <c r="F20" s="23">
        <v>100696857</v>
      </c>
      <c r="G20" s="23">
        <v>0</v>
      </c>
      <c r="H20" s="23">
        <v>130563</v>
      </c>
      <c r="I20" s="23">
        <f t="shared" si="0"/>
        <v>158802903</v>
      </c>
    </row>
    <row r="21" spans="1:9" x14ac:dyDescent="0.25">
      <c r="A21" s="17">
        <v>1019</v>
      </c>
      <c r="B21" s="18" t="s">
        <v>27</v>
      </c>
      <c r="C21" s="24">
        <v>28551537</v>
      </c>
      <c r="D21" s="24">
        <v>6832134</v>
      </c>
      <c r="E21" s="24">
        <v>1003513</v>
      </c>
      <c r="F21" s="24">
        <v>53202</v>
      </c>
      <c r="G21" s="24">
        <v>0</v>
      </c>
      <c r="H21" s="24">
        <v>1923114</v>
      </c>
      <c r="I21" s="24">
        <f t="shared" si="0"/>
        <v>38363500</v>
      </c>
    </row>
    <row r="22" spans="1:9" x14ac:dyDescent="0.25">
      <c r="A22" s="17">
        <v>1020</v>
      </c>
      <c r="B22" s="18" t="s">
        <v>28</v>
      </c>
      <c r="C22" s="23">
        <v>31711691</v>
      </c>
      <c r="D22" s="23">
        <v>7456705</v>
      </c>
      <c r="E22" s="23">
        <v>1006782</v>
      </c>
      <c r="F22" s="23">
        <v>24550509</v>
      </c>
      <c r="G22" s="23">
        <v>0</v>
      </c>
      <c r="H22" s="23">
        <v>610423</v>
      </c>
      <c r="I22" s="23">
        <f t="shared" si="0"/>
        <v>65336110</v>
      </c>
    </row>
    <row r="23" spans="1:9" x14ac:dyDescent="0.25">
      <c r="A23" s="17">
        <v>1022</v>
      </c>
      <c r="B23" s="18" t="s">
        <v>29</v>
      </c>
      <c r="C23" s="24">
        <v>576714</v>
      </c>
      <c r="D23" s="24">
        <v>223</v>
      </c>
      <c r="E23" s="24">
        <v>17869</v>
      </c>
      <c r="F23" s="24">
        <v>0</v>
      </c>
      <c r="G23" s="24">
        <v>0</v>
      </c>
      <c r="H23" s="24">
        <v>53039</v>
      </c>
      <c r="I23" s="24">
        <f t="shared" si="0"/>
        <v>647845</v>
      </c>
    </row>
    <row r="24" spans="1:9" x14ac:dyDescent="0.25">
      <c r="A24" s="17">
        <v>1023</v>
      </c>
      <c r="B24" s="18" t="s">
        <v>30</v>
      </c>
      <c r="C24" s="23">
        <v>25281743</v>
      </c>
      <c r="D24" s="23">
        <v>3547644</v>
      </c>
      <c r="E24" s="23">
        <v>952118</v>
      </c>
      <c r="F24" s="23">
        <v>348194</v>
      </c>
      <c r="G24" s="23">
        <v>0</v>
      </c>
      <c r="H24" s="23">
        <v>359147</v>
      </c>
      <c r="I24" s="23">
        <f t="shared" si="0"/>
        <v>30488846</v>
      </c>
    </row>
    <row r="25" spans="1:9" x14ac:dyDescent="0.25">
      <c r="A25" s="17">
        <v>1024</v>
      </c>
      <c r="B25" s="18" t="s">
        <v>31</v>
      </c>
      <c r="C25" s="24">
        <v>804427504</v>
      </c>
      <c r="D25" s="24">
        <v>80287500</v>
      </c>
      <c r="E25" s="24">
        <v>16677789</v>
      </c>
      <c r="F25" s="24">
        <v>75153882</v>
      </c>
      <c r="G25" s="24">
        <v>0</v>
      </c>
      <c r="H25" s="24">
        <v>5317074</v>
      </c>
      <c r="I25" s="24">
        <f t="shared" si="0"/>
        <v>981863749</v>
      </c>
    </row>
    <row r="26" spans="1:9" x14ac:dyDescent="0.25">
      <c r="A26" s="17">
        <v>1025</v>
      </c>
      <c r="B26" s="18" t="s">
        <v>32</v>
      </c>
      <c r="C26" s="23">
        <v>194310</v>
      </c>
      <c r="D26" s="23">
        <v>0</v>
      </c>
      <c r="E26" s="23">
        <v>27640</v>
      </c>
      <c r="F26" s="23">
        <v>0</v>
      </c>
      <c r="G26" s="23">
        <v>0</v>
      </c>
      <c r="H26" s="23">
        <v>52882</v>
      </c>
      <c r="I26" s="23">
        <f t="shared" si="0"/>
        <v>274832</v>
      </c>
    </row>
    <row r="27" spans="1:9" x14ac:dyDescent="0.25">
      <c r="A27" s="17">
        <v>1026</v>
      </c>
      <c r="B27" s="18" t="s">
        <v>33</v>
      </c>
      <c r="C27" s="24">
        <v>1389747</v>
      </c>
      <c r="D27" s="24">
        <v>3603</v>
      </c>
      <c r="E27" s="24">
        <v>850</v>
      </c>
      <c r="F27" s="24">
        <v>0</v>
      </c>
      <c r="G27" s="24">
        <v>0</v>
      </c>
      <c r="H27" s="24">
        <v>55224</v>
      </c>
      <c r="I27" s="24">
        <f t="shared" si="0"/>
        <v>1449424</v>
      </c>
    </row>
    <row r="28" spans="1:9" x14ac:dyDescent="0.25">
      <c r="A28" s="17">
        <v>1027</v>
      </c>
      <c r="B28" s="18" t="s">
        <v>34</v>
      </c>
      <c r="C28" s="23">
        <v>54390627</v>
      </c>
      <c r="D28" s="23">
        <v>2009043</v>
      </c>
      <c r="E28" s="23">
        <v>379567</v>
      </c>
      <c r="F28" s="23">
        <v>13892595</v>
      </c>
      <c r="G28" s="23">
        <v>5000</v>
      </c>
      <c r="H28" s="23">
        <v>444279</v>
      </c>
      <c r="I28" s="23">
        <f t="shared" si="0"/>
        <v>71121111</v>
      </c>
    </row>
    <row r="29" spans="1:9" x14ac:dyDescent="0.25">
      <c r="A29" s="17">
        <v>1028</v>
      </c>
      <c r="B29" s="18" t="s">
        <v>35</v>
      </c>
      <c r="C29" s="24">
        <v>20308667</v>
      </c>
      <c r="D29" s="24">
        <v>2921880</v>
      </c>
      <c r="E29" s="24">
        <v>731253</v>
      </c>
      <c r="F29" s="24">
        <v>1229037</v>
      </c>
      <c r="G29" s="24">
        <v>0</v>
      </c>
      <c r="H29" s="24">
        <v>126568</v>
      </c>
      <c r="I29" s="24">
        <f t="shared" si="0"/>
        <v>25317405</v>
      </c>
    </row>
    <row r="30" spans="1:9" x14ac:dyDescent="0.25">
      <c r="A30" s="17">
        <v>1030</v>
      </c>
      <c r="B30" s="18" t="s">
        <v>36</v>
      </c>
      <c r="C30" s="23">
        <v>91875722</v>
      </c>
      <c r="D30" s="23">
        <v>9329253</v>
      </c>
      <c r="E30" s="23">
        <v>2158271</v>
      </c>
      <c r="F30" s="23">
        <v>22801823</v>
      </c>
      <c r="G30" s="23">
        <v>0</v>
      </c>
      <c r="H30" s="23">
        <v>1094944</v>
      </c>
      <c r="I30" s="23">
        <f t="shared" si="0"/>
        <v>127260013</v>
      </c>
    </row>
    <row r="31" spans="1:9" x14ac:dyDescent="0.25">
      <c r="A31" s="17">
        <v>1031</v>
      </c>
      <c r="B31" s="18" t="s">
        <v>37</v>
      </c>
      <c r="C31" s="24">
        <v>555</v>
      </c>
      <c r="D31" s="24">
        <v>0</v>
      </c>
      <c r="E31" s="24">
        <v>4220</v>
      </c>
      <c r="F31" s="24">
        <v>0</v>
      </c>
      <c r="G31" s="24">
        <v>0</v>
      </c>
      <c r="H31" s="24">
        <v>1621</v>
      </c>
      <c r="I31" s="24">
        <f t="shared" si="0"/>
        <v>6396</v>
      </c>
    </row>
    <row r="32" spans="1:9" x14ac:dyDescent="0.25">
      <c r="A32" s="17">
        <v>1033</v>
      </c>
      <c r="B32" s="18" t="s">
        <v>38</v>
      </c>
      <c r="C32" s="23">
        <v>2380714</v>
      </c>
      <c r="D32" s="23">
        <v>242368</v>
      </c>
      <c r="E32" s="23">
        <v>53234</v>
      </c>
      <c r="F32" s="23">
        <v>47593</v>
      </c>
      <c r="G32" s="23">
        <v>0</v>
      </c>
      <c r="H32" s="23">
        <v>32445</v>
      </c>
      <c r="I32" s="23">
        <f t="shared" si="0"/>
        <v>2756354</v>
      </c>
    </row>
    <row r="33" spans="1:9" x14ac:dyDescent="0.25">
      <c r="A33" s="17">
        <v>1034</v>
      </c>
      <c r="B33" s="18" t="s">
        <v>39</v>
      </c>
      <c r="C33" s="24">
        <v>1433944</v>
      </c>
      <c r="D33" s="24">
        <v>300601</v>
      </c>
      <c r="E33" s="24">
        <v>44818</v>
      </c>
      <c r="F33" s="24">
        <v>0</v>
      </c>
      <c r="G33" s="24">
        <v>0</v>
      </c>
      <c r="H33" s="24">
        <v>51597</v>
      </c>
      <c r="I33" s="24">
        <f t="shared" si="0"/>
        <v>1830960</v>
      </c>
    </row>
    <row r="34" spans="1:9" x14ac:dyDescent="0.25">
      <c r="A34" s="17">
        <v>1037</v>
      </c>
      <c r="B34" s="18" t="s">
        <v>40</v>
      </c>
      <c r="C34" s="23">
        <v>2427736</v>
      </c>
      <c r="D34" s="23">
        <v>617878</v>
      </c>
      <c r="E34" s="23">
        <v>178818</v>
      </c>
      <c r="F34" s="23">
        <v>301867</v>
      </c>
      <c r="G34" s="23">
        <v>0</v>
      </c>
      <c r="H34" s="23">
        <v>164003</v>
      </c>
      <c r="I34" s="23">
        <f t="shared" si="0"/>
        <v>3690302</v>
      </c>
    </row>
    <row r="35" spans="1:9" x14ac:dyDescent="0.25">
      <c r="A35" s="17">
        <v>1038</v>
      </c>
      <c r="B35" s="18" t="s">
        <v>41</v>
      </c>
      <c r="C35" s="24">
        <v>14452314</v>
      </c>
      <c r="D35" s="24">
        <v>0</v>
      </c>
      <c r="E35" s="24">
        <v>13695</v>
      </c>
      <c r="F35" s="24">
        <v>0</v>
      </c>
      <c r="G35" s="24">
        <v>0</v>
      </c>
      <c r="H35" s="24">
        <v>18870</v>
      </c>
      <c r="I35" s="24">
        <f t="shared" si="0"/>
        <v>14484879</v>
      </c>
    </row>
    <row r="36" spans="1:9" x14ac:dyDescent="0.25">
      <c r="A36" s="17">
        <v>1039</v>
      </c>
      <c r="B36" s="18" t="s">
        <v>42</v>
      </c>
      <c r="C36" s="23">
        <v>881656</v>
      </c>
      <c r="D36" s="23">
        <v>26358</v>
      </c>
      <c r="E36" s="23">
        <v>36542</v>
      </c>
      <c r="F36" s="23">
        <v>0</v>
      </c>
      <c r="G36" s="23">
        <v>0</v>
      </c>
      <c r="H36" s="23">
        <v>58846</v>
      </c>
      <c r="I36" s="23">
        <f t="shared" si="0"/>
        <v>1003402</v>
      </c>
    </row>
    <row r="37" spans="1:9" x14ac:dyDescent="0.25">
      <c r="A37" s="17">
        <v>1040</v>
      </c>
      <c r="B37" s="18" t="s">
        <v>43</v>
      </c>
      <c r="C37" s="24">
        <v>66229457</v>
      </c>
      <c r="D37" s="24">
        <v>14078634</v>
      </c>
      <c r="E37" s="24">
        <v>2506323</v>
      </c>
      <c r="F37" s="24">
        <v>605934</v>
      </c>
      <c r="G37" s="24">
        <v>0</v>
      </c>
      <c r="H37" s="24">
        <v>1580113</v>
      </c>
      <c r="I37" s="24">
        <f t="shared" si="0"/>
        <v>85000461</v>
      </c>
    </row>
    <row r="38" spans="1:9" x14ac:dyDescent="0.25">
      <c r="A38" s="17">
        <v>1042</v>
      </c>
      <c r="B38" s="18" t="s">
        <v>44</v>
      </c>
      <c r="C38" s="23">
        <v>175199382</v>
      </c>
      <c r="D38" s="23">
        <v>0</v>
      </c>
      <c r="E38" s="23">
        <v>2188645</v>
      </c>
      <c r="F38" s="23">
        <v>97163339</v>
      </c>
      <c r="G38" s="23">
        <v>0</v>
      </c>
      <c r="H38" s="23">
        <v>5692</v>
      </c>
      <c r="I38" s="23">
        <f t="shared" si="0"/>
        <v>274557058</v>
      </c>
    </row>
    <row r="39" spans="1:9" x14ac:dyDescent="0.25">
      <c r="A39" s="17">
        <v>1043</v>
      </c>
      <c r="B39" s="18" t="s">
        <v>45</v>
      </c>
      <c r="C39" s="24">
        <v>590733510</v>
      </c>
      <c r="D39" s="24">
        <v>53688108</v>
      </c>
      <c r="E39" s="24">
        <v>8038393</v>
      </c>
      <c r="F39" s="24">
        <v>12844457</v>
      </c>
      <c r="G39" s="24">
        <v>0</v>
      </c>
      <c r="H39" s="24">
        <v>2181002</v>
      </c>
      <c r="I39" s="24">
        <f t="shared" si="0"/>
        <v>667485470</v>
      </c>
    </row>
    <row r="40" spans="1:9" x14ac:dyDescent="0.25">
      <c r="A40" s="17">
        <v>1044</v>
      </c>
      <c r="B40" s="18" t="s">
        <v>46</v>
      </c>
      <c r="C40" s="23">
        <v>5452130</v>
      </c>
      <c r="D40" s="23">
        <v>980115</v>
      </c>
      <c r="E40" s="23">
        <v>338785</v>
      </c>
      <c r="F40" s="23">
        <v>0</v>
      </c>
      <c r="G40" s="23">
        <v>0</v>
      </c>
      <c r="H40" s="23">
        <v>99020</v>
      </c>
      <c r="I40" s="23">
        <f t="shared" si="0"/>
        <v>6870050</v>
      </c>
    </row>
    <row r="41" spans="1:9" x14ac:dyDescent="0.25">
      <c r="A41" s="17">
        <v>1046</v>
      </c>
      <c r="B41" s="18" t="s">
        <v>47</v>
      </c>
      <c r="C41" s="24">
        <v>1409167</v>
      </c>
      <c r="D41" s="24">
        <v>3935</v>
      </c>
      <c r="E41" s="24">
        <v>20077</v>
      </c>
      <c r="F41" s="24">
        <v>0</v>
      </c>
      <c r="G41" s="24">
        <v>0</v>
      </c>
      <c r="H41" s="24">
        <v>779099</v>
      </c>
      <c r="I41" s="24">
        <f t="shared" si="0"/>
        <v>2212278</v>
      </c>
    </row>
    <row r="42" spans="1:9" x14ac:dyDescent="0.25">
      <c r="A42" s="17">
        <v>1047</v>
      </c>
      <c r="B42" s="18" t="s">
        <v>48</v>
      </c>
      <c r="C42" s="23">
        <v>133723821</v>
      </c>
      <c r="D42" s="23">
        <v>26008774</v>
      </c>
      <c r="E42" s="23">
        <v>5405405</v>
      </c>
      <c r="F42" s="23">
        <v>20290</v>
      </c>
      <c r="G42" s="23">
        <v>32500</v>
      </c>
      <c r="H42" s="23">
        <v>1714022</v>
      </c>
      <c r="I42" s="23">
        <f t="shared" si="0"/>
        <v>166904812</v>
      </c>
    </row>
    <row r="43" spans="1:9" x14ac:dyDescent="0.25">
      <c r="A43" s="17">
        <v>1048</v>
      </c>
      <c r="B43" s="18" t="s">
        <v>49</v>
      </c>
      <c r="C43" s="24">
        <v>42917877</v>
      </c>
      <c r="D43" s="24">
        <v>4221349</v>
      </c>
      <c r="E43" s="24">
        <v>2042455</v>
      </c>
      <c r="F43" s="24">
        <v>2210945</v>
      </c>
      <c r="G43" s="24">
        <v>0</v>
      </c>
      <c r="H43" s="24">
        <v>1913197</v>
      </c>
      <c r="I43" s="24">
        <f t="shared" si="0"/>
        <v>53305823</v>
      </c>
    </row>
    <row r="44" spans="1:9" x14ac:dyDescent="0.25">
      <c r="A44" s="17">
        <v>1050</v>
      </c>
      <c r="B44" s="18" t="s">
        <v>50</v>
      </c>
      <c r="C44" s="23">
        <v>18353</v>
      </c>
      <c r="D44" s="23">
        <v>2739</v>
      </c>
      <c r="E44" s="23">
        <v>945</v>
      </c>
      <c r="F44" s="23">
        <v>0</v>
      </c>
      <c r="G44" s="23">
        <v>0</v>
      </c>
      <c r="H44" s="23">
        <v>6987</v>
      </c>
      <c r="I44" s="23">
        <f t="shared" si="0"/>
        <v>29024</v>
      </c>
    </row>
    <row r="45" spans="1:9" x14ac:dyDescent="0.25">
      <c r="A45" s="17">
        <v>1052</v>
      </c>
      <c r="B45" s="18" t="s">
        <v>51</v>
      </c>
      <c r="C45" s="24">
        <v>21273997</v>
      </c>
      <c r="D45" s="24">
        <v>1822883</v>
      </c>
      <c r="E45" s="24">
        <v>1110820</v>
      </c>
      <c r="F45" s="24">
        <v>159601</v>
      </c>
      <c r="G45" s="24">
        <v>0</v>
      </c>
      <c r="H45" s="24">
        <v>671997</v>
      </c>
      <c r="I45" s="24">
        <f t="shared" si="0"/>
        <v>25039298</v>
      </c>
    </row>
    <row r="46" spans="1:9" x14ac:dyDescent="0.25">
      <c r="A46" s="17">
        <v>1054</v>
      </c>
      <c r="B46" s="18" t="s">
        <v>52</v>
      </c>
      <c r="C46" s="23">
        <v>30712354</v>
      </c>
      <c r="D46" s="23">
        <v>4250417</v>
      </c>
      <c r="E46" s="23">
        <v>1186825</v>
      </c>
      <c r="F46" s="23">
        <v>2114179</v>
      </c>
      <c r="G46" s="23">
        <v>10002</v>
      </c>
      <c r="H46" s="23">
        <v>934615</v>
      </c>
      <c r="I46" s="23">
        <f t="shared" si="0"/>
        <v>39208392</v>
      </c>
    </row>
    <row r="47" spans="1:9" x14ac:dyDescent="0.25">
      <c r="A47" s="17">
        <v>1055</v>
      </c>
      <c r="B47" s="18" t="s">
        <v>53</v>
      </c>
      <c r="C47" s="24">
        <v>46251991</v>
      </c>
      <c r="D47" s="24">
        <v>1581974</v>
      </c>
      <c r="E47" s="24">
        <v>3254829</v>
      </c>
      <c r="F47" s="24">
        <v>3736</v>
      </c>
      <c r="G47" s="24">
        <v>0</v>
      </c>
      <c r="H47" s="24">
        <v>404483</v>
      </c>
      <c r="I47" s="24">
        <f t="shared" si="0"/>
        <v>51497013</v>
      </c>
    </row>
    <row r="48" spans="1:9" x14ac:dyDescent="0.25">
      <c r="A48" s="17">
        <v>1057</v>
      </c>
      <c r="B48" s="18" t="s">
        <v>54</v>
      </c>
      <c r="C48" s="23">
        <v>296877</v>
      </c>
      <c r="D48" s="23">
        <v>297511</v>
      </c>
      <c r="E48" s="23">
        <v>34635</v>
      </c>
      <c r="F48" s="23">
        <v>0</v>
      </c>
      <c r="G48" s="23">
        <v>0</v>
      </c>
      <c r="H48" s="23">
        <v>451512</v>
      </c>
      <c r="I48" s="23">
        <f t="shared" si="0"/>
        <v>1080535</v>
      </c>
    </row>
    <row r="49" spans="1:9" x14ac:dyDescent="0.25">
      <c r="A49" s="17">
        <v>1058</v>
      </c>
      <c r="B49" s="18" t="s">
        <v>55</v>
      </c>
      <c r="C49" s="24">
        <v>237230949</v>
      </c>
      <c r="D49" s="24">
        <v>3288731</v>
      </c>
      <c r="E49" s="24">
        <v>1112426</v>
      </c>
      <c r="F49" s="24">
        <v>0</v>
      </c>
      <c r="G49" s="24">
        <v>20000</v>
      </c>
      <c r="H49" s="24">
        <v>1148968</v>
      </c>
      <c r="I49" s="24">
        <f t="shared" si="0"/>
        <v>242801074</v>
      </c>
    </row>
    <row r="50" spans="1:9" x14ac:dyDescent="0.25">
      <c r="A50" s="17">
        <v>1062</v>
      </c>
      <c r="B50" s="18" t="s">
        <v>56</v>
      </c>
      <c r="C50" s="23">
        <v>97927120</v>
      </c>
      <c r="D50" s="23">
        <v>7746237</v>
      </c>
      <c r="E50" s="23">
        <v>1352636</v>
      </c>
      <c r="F50" s="23">
        <v>473119</v>
      </c>
      <c r="G50" s="23">
        <v>0</v>
      </c>
      <c r="H50" s="23">
        <v>3150350</v>
      </c>
      <c r="I50" s="23">
        <f t="shared" si="0"/>
        <v>110649462</v>
      </c>
    </row>
    <row r="51" spans="1:9" x14ac:dyDescent="0.25">
      <c r="A51" s="17">
        <v>1065</v>
      </c>
      <c r="B51" s="18" t="s">
        <v>57</v>
      </c>
      <c r="C51" s="24">
        <v>122560670</v>
      </c>
      <c r="D51" s="24">
        <v>7863395</v>
      </c>
      <c r="E51" s="24">
        <v>2120301</v>
      </c>
      <c r="F51" s="24">
        <v>98747</v>
      </c>
      <c r="G51" s="24">
        <v>26966</v>
      </c>
      <c r="H51" s="24">
        <v>567829</v>
      </c>
      <c r="I51" s="24">
        <f t="shared" si="0"/>
        <v>133237908</v>
      </c>
    </row>
    <row r="52" spans="1:9" x14ac:dyDescent="0.25">
      <c r="A52" s="17">
        <v>1066</v>
      </c>
      <c r="B52" s="18" t="s">
        <v>58</v>
      </c>
      <c r="C52" s="23">
        <v>106873353</v>
      </c>
      <c r="D52" s="23">
        <v>6478606</v>
      </c>
      <c r="E52" s="23">
        <v>2264336</v>
      </c>
      <c r="F52" s="23">
        <v>2257260</v>
      </c>
      <c r="G52" s="23">
        <v>0</v>
      </c>
      <c r="H52" s="23">
        <v>1671847</v>
      </c>
      <c r="I52" s="23">
        <f t="shared" si="0"/>
        <v>119545402</v>
      </c>
    </row>
    <row r="53" spans="1:9" x14ac:dyDescent="0.25">
      <c r="A53" s="17">
        <v>1067</v>
      </c>
      <c r="B53" s="18" t="s">
        <v>59</v>
      </c>
      <c r="C53" s="24">
        <v>2333938</v>
      </c>
      <c r="D53" s="24">
        <v>0</v>
      </c>
      <c r="E53" s="24">
        <v>1704</v>
      </c>
      <c r="F53" s="24">
        <v>3857015</v>
      </c>
      <c r="G53" s="24">
        <v>0</v>
      </c>
      <c r="H53" s="24">
        <v>36030</v>
      </c>
      <c r="I53" s="24">
        <f t="shared" si="0"/>
        <v>6228687</v>
      </c>
    </row>
    <row r="54" spans="1:9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10690</v>
      </c>
      <c r="I54" s="23">
        <f t="shared" si="0"/>
        <v>10690</v>
      </c>
    </row>
    <row r="55" spans="1:9" x14ac:dyDescent="0.25">
      <c r="A55" s="17">
        <v>1069</v>
      </c>
      <c r="B55" s="18" t="s">
        <v>61</v>
      </c>
      <c r="C55" s="24">
        <v>3441869</v>
      </c>
      <c r="D55" s="24">
        <v>42601</v>
      </c>
      <c r="E55" s="24">
        <v>189686</v>
      </c>
      <c r="F55" s="24">
        <v>0</v>
      </c>
      <c r="G55" s="24">
        <v>0</v>
      </c>
      <c r="H55" s="24">
        <v>41557</v>
      </c>
      <c r="I55" s="24">
        <f t="shared" si="0"/>
        <v>3715713</v>
      </c>
    </row>
    <row r="56" spans="1:9" ht="15" customHeight="1" x14ac:dyDescent="0.25">
      <c r="A56" s="17">
        <v>1070</v>
      </c>
      <c r="B56" s="18" t="s">
        <v>62</v>
      </c>
      <c r="C56" s="23">
        <v>175976012</v>
      </c>
      <c r="D56" s="23">
        <v>15176612</v>
      </c>
      <c r="E56" s="23">
        <v>7510009</v>
      </c>
      <c r="F56" s="23">
        <v>2270635</v>
      </c>
      <c r="G56" s="23">
        <v>0</v>
      </c>
      <c r="H56" s="23">
        <v>5983592</v>
      </c>
      <c r="I56" s="23">
        <f t="shared" si="0"/>
        <v>206916860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4261329032</v>
      </c>
      <c r="D57" s="16">
        <f t="shared" si="1"/>
        <v>606109438</v>
      </c>
      <c r="E57" s="16">
        <f t="shared" si="1"/>
        <v>111752868</v>
      </c>
      <c r="F57" s="16">
        <f t="shared" si="1"/>
        <v>723844744</v>
      </c>
      <c r="G57" s="16">
        <f t="shared" si="1"/>
        <v>94468</v>
      </c>
      <c r="H57" s="16">
        <f t="shared" si="1"/>
        <v>46440651</v>
      </c>
      <c r="I57" s="16">
        <f t="shared" si="1"/>
        <v>5749571201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737C-8F2A-4C16-B8B7-0B18D27D3493}">
  <dimension ref="A1:I57"/>
  <sheetViews>
    <sheetView topLeftCell="A32"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3</v>
      </c>
      <c r="B4" s="33"/>
      <c r="C4" s="33"/>
      <c r="D4" s="33"/>
      <c r="E4" s="33"/>
      <c r="F4" s="33"/>
      <c r="G4" s="33"/>
      <c r="H4" s="33"/>
      <c r="I4" s="33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7500</v>
      </c>
      <c r="I7" s="22">
        <f>SUM(C7:H7)</f>
        <v>7500</v>
      </c>
    </row>
    <row r="8" spans="1:9" x14ac:dyDescent="0.25">
      <c r="A8" s="17">
        <v>1002</v>
      </c>
      <c r="B8" s="18" t="s">
        <v>14</v>
      </c>
      <c r="C8" s="23">
        <v>2868643</v>
      </c>
      <c r="D8" s="23">
        <v>148745</v>
      </c>
      <c r="E8" s="23">
        <v>49852</v>
      </c>
      <c r="F8" s="23">
        <v>0</v>
      </c>
      <c r="G8" s="23">
        <v>0</v>
      </c>
      <c r="H8" s="23">
        <v>33572</v>
      </c>
      <c r="I8" s="23">
        <f t="shared" ref="I8:I56" si="0">SUM(C8:H8)</f>
        <v>3100812</v>
      </c>
    </row>
    <row r="9" spans="1:9" x14ac:dyDescent="0.25">
      <c r="A9" s="17">
        <v>1005</v>
      </c>
      <c r="B9" s="18" t="s">
        <v>15</v>
      </c>
      <c r="C9" s="24">
        <v>62428</v>
      </c>
      <c r="D9" s="24">
        <v>0</v>
      </c>
      <c r="E9" s="24">
        <v>46013</v>
      </c>
      <c r="F9" s="24">
        <v>0</v>
      </c>
      <c r="G9" s="24">
        <v>0</v>
      </c>
      <c r="H9" s="24">
        <v>6670</v>
      </c>
      <c r="I9" s="24">
        <f t="shared" si="0"/>
        <v>115111</v>
      </c>
    </row>
    <row r="10" spans="1:9" x14ac:dyDescent="0.25">
      <c r="A10" s="17">
        <v>1006</v>
      </c>
      <c r="B10" s="18" t="s">
        <v>16</v>
      </c>
      <c r="C10" s="23">
        <v>12851</v>
      </c>
      <c r="D10" s="23">
        <v>0</v>
      </c>
      <c r="E10" s="23">
        <v>1483</v>
      </c>
      <c r="F10" s="23">
        <v>0</v>
      </c>
      <c r="G10" s="23">
        <v>0</v>
      </c>
      <c r="H10" s="23">
        <v>870</v>
      </c>
      <c r="I10" s="23">
        <f t="shared" si="0"/>
        <v>15204</v>
      </c>
    </row>
    <row r="11" spans="1:9" x14ac:dyDescent="0.25">
      <c r="A11" s="17">
        <v>1007</v>
      </c>
      <c r="B11" s="18" t="s">
        <v>17</v>
      </c>
      <c r="C11" s="24">
        <v>111890158</v>
      </c>
      <c r="D11" s="24">
        <v>25167467</v>
      </c>
      <c r="E11" s="24">
        <v>4055845</v>
      </c>
      <c r="F11" s="24">
        <v>22135713</v>
      </c>
      <c r="G11" s="24">
        <v>2500</v>
      </c>
      <c r="H11" s="24">
        <v>1394508</v>
      </c>
      <c r="I11" s="24">
        <f t="shared" si="0"/>
        <v>164646191</v>
      </c>
    </row>
    <row r="12" spans="1:9" x14ac:dyDescent="0.25">
      <c r="A12" s="17">
        <v>1008</v>
      </c>
      <c r="B12" s="18" t="s">
        <v>18</v>
      </c>
      <c r="C12" s="23">
        <v>151170798</v>
      </c>
      <c r="D12" s="23">
        <v>0</v>
      </c>
      <c r="E12" s="23">
        <v>4209700</v>
      </c>
      <c r="F12" s="23">
        <v>8008351</v>
      </c>
      <c r="G12" s="23">
        <v>0</v>
      </c>
      <c r="H12" s="23">
        <v>13482</v>
      </c>
      <c r="I12" s="23">
        <f t="shared" si="0"/>
        <v>163402331</v>
      </c>
    </row>
    <row r="13" spans="1:9" x14ac:dyDescent="0.25">
      <c r="A13" s="17">
        <v>1010</v>
      </c>
      <c r="B13" s="18" t="s">
        <v>19</v>
      </c>
      <c r="C13" s="24">
        <v>8263246</v>
      </c>
      <c r="D13" s="24">
        <v>1606395</v>
      </c>
      <c r="E13" s="24">
        <v>384857</v>
      </c>
      <c r="F13" s="24">
        <v>286397</v>
      </c>
      <c r="G13" s="24">
        <v>0</v>
      </c>
      <c r="H13" s="24">
        <v>65692</v>
      </c>
      <c r="I13" s="24">
        <f t="shared" si="0"/>
        <v>10606587</v>
      </c>
    </row>
    <row r="14" spans="1:9" x14ac:dyDescent="0.25">
      <c r="A14" s="17">
        <v>1011</v>
      </c>
      <c r="B14" s="18" t="s">
        <v>20</v>
      </c>
      <c r="C14" s="23">
        <v>30705429</v>
      </c>
      <c r="D14" s="23">
        <v>14631423</v>
      </c>
      <c r="E14" s="23">
        <v>1564726</v>
      </c>
      <c r="F14" s="23">
        <v>0</v>
      </c>
      <c r="G14" s="23">
        <v>0</v>
      </c>
      <c r="H14" s="23">
        <v>980772</v>
      </c>
      <c r="I14" s="23">
        <f t="shared" si="0"/>
        <v>47882350</v>
      </c>
    </row>
    <row r="15" spans="1:9" x14ac:dyDescent="0.25">
      <c r="A15" s="17">
        <v>1012</v>
      </c>
      <c r="B15" s="18" t="s">
        <v>21</v>
      </c>
      <c r="C15" s="24">
        <v>1423865</v>
      </c>
      <c r="D15" s="24">
        <v>0</v>
      </c>
      <c r="E15" s="24">
        <v>8945</v>
      </c>
      <c r="F15" s="24">
        <v>0</v>
      </c>
      <c r="G15" s="24">
        <v>0</v>
      </c>
      <c r="H15" s="24">
        <v>16576</v>
      </c>
      <c r="I15" s="24">
        <f t="shared" si="0"/>
        <v>1449386</v>
      </c>
    </row>
    <row r="16" spans="1:9" x14ac:dyDescent="0.25">
      <c r="A16" s="17">
        <v>1013</v>
      </c>
      <c r="B16" s="18" t="s">
        <v>22</v>
      </c>
      <c r="C16" s="23">
        <v>396110730</v>
      </c>
      <c r="D16" s="23">
        <v>97789121</v>
      </c>
      <c r="E16" s="23">
        <v>15409866</v>
      </c>
      <c r="F16" s="23">
        <v>133505140</v>
      </c>
      <c r="G16" s="23">
        <v>0</v>
      </c>
      <c r="H16" s="23">
        <v>2644846</v>
      </c>
      <c r="I16" s="23">
        <f t="shared" si="0"/>
        <v>645459703</v>
      </c>
    </row>
    <row r="17" spans="1:9" x14ac:dyDescent="0.25">
      <c r="A17" s="17">
        <v>1014</v>
      </c>
      <c r="B17" s="18" t="s">
        <v>23</v>
      </c>
      <c r="C17" s="24">
        <v>46</v>
      </c>
      <c r="D17" s="24">
        <v>0</v>
      </c>
      <c r="E17" s="24">
        <v>410</v>
      </c>
      <c r="F17" s="24">
        <v>0</v>
      </c>
      <c r="G17" s="24">
        <v>0</v>
      </c>
      <c r="H17" s="24">
        <v>7790</v>
      </c>
      <c r="I17" s="24">
        <f t="shared" si="0"/>
        <v>8246</v>
      </c>
    </row>
    <row r="18" spans="1:9" x14ac:dyDescent="0.25">
      <c r="A18" s="17">
        <v>1016</v>
      </c>
      <c r="B18" s="18" t="s">
        <v>24</v>
      </c>
      <c r="C18" s="23">
        <v>630443526</v>
      </c>
      <c r="D18" s="23">
        <v>178210040</v>
      </c>
      <c r="E18" s="23">
        <v>30489152</v>
      </c>
      <c r="F18" s="23">
        <v>1613856</v>
      </c>
      <c r="G18" s="23">
        <v>0</v>
      </c>
      <c r="H18" s="23">
        <v>4253375</v>
      </c>
      <c r="I18" s="23">
        <f t="shared" si="0"/>
        <v>845009949</v>
      </c>
    </row>
    <row r="19" spans="1:9" x14ac:dyDescent="0.25">
      <c r="A19" s="17">
        <v>1017</v>
      </c>
      <c r="B19" s="18" t="s">
        <v>25</v>
      </c>
      <c r="C19" s="24">
        <v>79857479</v>
      </c>
      <c r="D19" s="24">
        <v>5511377</v>
      </c>
      <c r="E19" s="24">
        <v>2761356</v>
      </c>
      <c r="F19" s="24">
        <v>122710</v>
      </c>
      <c r="G19" s="24">
        <v>0</v>
      </c>
      <c r="H19" s="24">
        <v>1391544</v>
      </c>
      <c r="I19" s="24">
        <f t="shared" si="0"/>
        <v>89644466</v>
      </c>
    </row>
    <row r="20" spans="1:9" x14ac:dyDescent="0.25">
      <c r="A20" s="17">
        <v>1018</v>
      </c>
      <c r="B20" s="18" t="s">
        <v>26</v>
      </c>
      <c r="C20" s="23">
        <v>20139377</v>
      </c>
      <c r="D20" s="23">
        <v>2583265</v>
      </c>
      <c r="E20" s="23">
        <v>1715513</v>
      </c>
      <c r="F20" s="23">
        <v>0</v>
      </c>
      <c r="G20" s="23">
        <v>0</v>
      </c>
      <c r="H20" s="23">
        <v>29262</v>
      </c>
      <c r="I20" s="23">
        <f t="shared" si="0"/>
        <v>24467417</v>
      </c>
    </row>
    <row r="21" spans="1:9" x14ac:dyDescent="0.25">
      <c r="A21" s="17">
        <v>1019</v>
      </c>
      <c r="B21" s="18" t="s">
        <v>27</v>
      </c>
      <c r="C21" s="24">
        <v>56222954</v>
      </c>
      <c r="D21" s="24">
        <v>3373904</v>
      </c>
      <c r="E21" s="24">
        <v>639795</v>
      </c>
      <c r="F21" s="24">
        <v>35971842</v>
      </c>
      <c r="G21" s="24">
        <v>0</v>
      </c>
      <c r="H21" s="24">
        <v>609828</v>
      </c>
      <c r="I21" s="24">
        <f t="shared" si="0"/>
        <v>96818323</v>
      </c>
    </row>
    <row r="22" spans="1:9" x14ac:dyDescent="0.25">
      <c r="A22" s="17">
        <v>1020</v>
      </c>
      <c r="B22" s="18" t="s">
        <v>28</v>
      </c>
      <c r="C22" s="23">
        <v>35253189</v>
      </c>
      <c r="D22" s="23">
        <v>12179225</v>
      </c>
      <c r="E22" s="23">
        <v>1318234</v>
      </c>
      <c r="F22" s="23">
        <v>18109119</v>
      </c>
      <c r="G22" s="23">
        <v>0</v>
      </c>
      <c r="H22" s="23">
        <v>304743</v>
      </c>
      <c r="I22" s="23">
        <f t="shared" si="0"/>
        <v>67164510</v>
      </c>
    </row>
    <row r="23" spans="1:9" x14ac:dyDescent="0.25">
      <c r="A23" s="17">
        <v>1022</v>
      </c>
      <c r="B23" s="18" t="s">
        <v>29</v>
      </c>
      <c r="C23" s="24">
        <v>961792</v>
      </c>
      <c r="D23" s="24">
        <v>71368</v>
      </c>
      <c r="E23" s="24">
        <v>39449</v>
      </c>
      <c r="F23" s="24">
        <v>0</v>
      </c>
      <c r="G23" s="24">
        <v>0</v>
      </c>
      <c r="H23" s="24">
        <v>4060</v>
      </c>
      <c r="I23" s="24">
        <f t="shared" si="0"/>
        <v>1076669</v>
      </c>
    </row>
    <row r="24" spans="1:9" x14ac:dyDescent="0.25">
      <c r="A24" s="17">
        <v>1023</v>
      </c>
      <c r="B24" s="18" t="s">
        <v>30</v>
      </c>
      <c r="C24" s="23">
        <v>27478590</v>
      </c>
      <c r="D24" s="23">
        <v>9537405</v>
      </c>
      <c r="E24" s="23">
        <v>722878</v>
      </c>
      <c r="F24" s="23">
        <v>148593</v>
      </c>
      <c r="G24" s="23">
        <v>0</v>
      </c>
      <c r="H24" s="23">
        <v>934822</v>
      </c>
      <c r="I24" s="23">
        <f t="shared" si="0"/>
        <v>38822288</v>
      </c>
    </row>
    <row r="25" spans="1:9" x14ac:dyDescent="0.25">
      <c r="A25" s="17">
        <v>1024</v>
      </c>
      <c r="B25" s="18" t="s">
        <v>31</v>
      </c>
      <c r="C25" s="24">
        <v>809525544</v>
      </c>
      <c r="D25" s="24">
        <v>66432688</v>
      </c>
      <c r="E25" s="24">
        <v>16895285</v>
      </c>
      <c r="F25" s="24">
        <v>64190181</v>
      </c>
      <c r="G25" s="24">
        <v>0</v>
      </c>
      <c r="H25" s="24">
        <v>7278626</v>
      </c>
      <c r="I25" s="24">
        <f t="shared" si="0"/>
        <v>964322324</v>
      </c>
    </row>
    <row r="26" spans="1:9" x14ac:dyDescent="0.25">
      <c r="A26" s="17">
        <v>1025</v>
      </c>
      <c r="B26" s="18" t="s">
        <v>32</v>
      </c>
      <c r="C26" s="23">
        <v>681272</v>
      </c>
      <c r="D26" s="23">
        <v>112303</v>
      </c>
      <c r="E26" s="23">
        <v>33695</v>
      </c>
      <c r="F26" s="23">
        <v>0</v>
      </c>
      <c r="G26" s="23">
        <v>0</v>
      </c>
      <c r="H26" s="23">
        <v>49587</v>
      </c>
      <c r="I26" s="23">
        <f t="shared" si="0"/>
        <v>876857</v>
      </c>
    </row>
    <row r="27" spans="1:9" x14ac:dyDescent="0.25">
      <c r="A27" s="17">
        <v>1026</v>
      </c>
      <c r="B27" s="18" t="s">
        <v>33</v>
      </c>
      <c r="C27" s="24">
        <v>1820890</v>
      </c>
      <c r="D27" s="24">
        <v>1114</v>
      </c>
      <c r="E27" s="24">
        <v>1737</v>
      </c>
      <c r="F27" s="24">
        <v>0</v>
      </c>
      <c r="G27" s="24">
        <v>0</v>
      </c>
      <c r="H27" s="24">
        <v>30230</v>
      </c>
      <c r="I27" s="24">
        <f t="shared" si="0"/>
        <v>1853971</v>
      </c>
    </row>
    <row r="28" spans="1:9" x14ac:dyDescent="0.25">
      <c r="A28" s="17">
        <v>1027</v>
      </c>
      <c r="B28" s="18" t="s">
        <v>34</v>
      </c>
      <c r="C28" s="23">
        <v>47505106</v>
      </c>
      <c r="D28" s="23">
        <v>1985586</v>
      </c>
      <c r="E28" s="23">
        <v>712979</v>
      </c>
      <c r="F28" s="23">
        <v>681258</v>
      </c>
      <c r="G28" s="23">
        <v>2500</v>
      </c>
      <c r="H28" s="23">
        <v>570503</v>
      </c>
      <c r="I28" s="23">
        <f t="shared" si="0"/>
        <v>51457932</v>
      </c>
    </row>
    <row r="29" spans="1:9" x14ac:dyDescent="0.25">
      <c r="A29" s="17">
        <v>1028</v>
      </c>
      <c r="B29" s="18" t="s">
        <v>35</v>
      </c>
      <c r="C29" s="24">
        <v>60834414</v>
      </c>
      <c r="D29" s="24">
        <v>3574901</v>
      </c>
      <c r="E29" s="24">
        <v>2008898</v>
      </c>
      <c r="F29" s="24">
        <v>11516348</v>
      </c>
      <c r="G29" s="24">
        <v>0</v>
      </c>
      <c r="H29" s="24">
        <v>110156</v>
      </c>
      <c r="I29" s="24">
        <f t="shared" si="0"/>
        <v>78044717</v>
      </c>
    </row>
    <row r="30" spans="1:9" x14ac:dyDescent="0.25">
      <c r="A30" s="17">
        <v>1030</v>
      </c>
      <c r="B30" s="18" t="s">
        <v>36</v>
      </c>
      <c r="C30" s="23">
        <v>61513919</v>
      </c>
      <c r="D30" s="23">
        <v>9876491</v>
      </c>
      <c r="E30" s="23">
        <v>1681414</v>
      </c>
      <c r="F30" s="23">
        <v>215510</v>
      </c>
      <c r="G30" s="23">
        <v>0</v>
      </c>
      <c r="H30" s="23">
        <v>823218</v>
      </c>
      <c r="I30" s="23">
        <f t="shared" si="0"/>
        <v>74110552</v>
      </c>
    </row>
    <row r="31" spans="1:9" x14ac:dyDescent="0.25">
      <c r="A31" s="17">
        <v>1031</v>
      </c>
      <c r="B31" s="18" t="s">
        <v>37</v>
      </c>
      <c r="C31" s="24">
        <v>709411</v>
      </c>
      <c r="D31" s="24">
        <v>402249</v>
      </c>
      <c r="E31" s="24">
        <v>31998</v>
      </c>
      <c r="F31" s="24">
        <v>0</v>
      </c>
      <c r="G31" s="24">
        <v>0</v>
      </c>
      <c r="H31" s="24">
        <v>2515</v>
      </c>
      <c r="I31" s="24">
        <f t="shared" si="0"/>
        <v>1146173</v>
      </c>
    </row>
    <row r="32" spans="1:9" x14ac:dyDescent="0.25">
      <c r="A32" s="17">
        <v>1033</v>
      </c>
      <c r="B32" s="18" t="s">
        <v>38</v>
      </c>
      <c r="C32" s="23">
        <v>1600841</v>
      </c>
      <c r="D32" s="23">
        <v>67751</v>
      </c>
      <c r="E32" s="23">
        <v>18840</v>
      </c>
      <c r="F32" s="23">
        <v>0</v>
      </c>
      <c r="G32" s="23">
        <v>0</v>
      </c>
      <c r="H32" s="23">
        <v>33010</v>
      </c>
      <c r="I32" s="23">
        <f t="shared" si="0"/>
        <v>1720442</v>
      </c>
    </row>
    <row r="33" spans="1:9" x14ac:dyDescent="0.25">
      <c r="A33" s="17">
        <v>1034</v>
      </c>
      <c r="B33" s="18" t="s">
        <v>39</v>
      </c>
      <c r="C33" s="24">
        <v>333468</v>
      </c>
      <c r="D33" s="24">
        <v>56100</v>
      </c>
      <c r="E33" s="24">
        <v>9365</v>
      </c>
      <c r="F33" s="24">
        <v>0</v>
      </c>
      <c r="G33" s="24">
        <v>0</v>
      </c>
      <c r="H33" s="24">
        <v>28420</v>
      </c>
      <c r="I33" s="24">
        <f t="shared" si="0"/>
        <v>427353</v>
      </c>
    </row>
    <row r="34" spans="1:9" x14ac:dyDescent="0.25">
      <c r="A34" s="17">
        <v>1037</v>
      </c>
      <c r="B34" s="18" t="s">
        <v>40</v>
      </c>
      <c r="C34" s="23">
        <v>25783147</v>
      </c>
      <c r="D34" s="23">
        <v>992644</v>
      </c>
      <c r="E34" s="23">
        <v>354023</v>
      </c>
      <c r="F34" s="23">
        <v>1617432</v>
      </c>
      <c r="G34" s="23">
        <v>0</v>
      </c>
      <c r="H34" s="23">
        <v>290514</v>
      </c>
      <c r="I34" s="23">
        <f t="shared" si="0"/>
        <v>29037760</v>
      </c>
    </row>
    <row r="35" spans="1:9" x14ac:dyDescent="0.25">
      <c r="A35" s="17">
        <v>1038</v>
      </c>
      <c r="B35" s="18" t="s">
        <v>41</v>
      </c>
      <c r="C35" s="24">
        <v>58386600</v>
      </c>
      <c r="D35" s="24">
        <v>0</v>
      </c>
      <c r="E35" s="24">
        <v>2445582</v>
      </c>
      <c r="F35" s="24">
        <v>0</v>
      </c>
      <c r="G35" s="24">
        <v>0</v>
      </c>
      <c r="H35" s="24">
        <v>49320</v>
      </c>
      <c r="I35" s="24">
        <f t="shared" si="0"/>
        <v>60881502</v>
      </c>
    </row>
    <row r="36" spans="1:9" x14ac:dyDescent="0.25">
      <c r="A36" s="17">
        <v>1039</v>
      </c>
      <c r="B36" s="18" t="s">
        <v>42</v>
      </c>
      <c r="C36" s="23">
        <v>1736902</v>
      </c>
      <c r="D36" s="23">
        <v>230527</v>
      </c>
      <c r="E36" s="23">
        <v>42244</v>
      </c>
      <c r="F36" s="23">
        <v>0</v>
      </c>
      <c r="G36" s="23">
        <v>0</v>
      </c>
      <c r="H36" s="23">
        <v>35793</v>
      </c>
      <c r="I36" s="23">
        <f t="shared" si="0"/>
        <v>2045466</v>
      </c>
    </row>
    <row r="37" spans="1:9" x14ac:dyDescent="0.25">
      <c r="A37" s="17">
        <v>1040</v>
      </c>
      <c r="B37" s="18" t="s">
        <v>43</v>
      </c>
      <c r="C37" s="24">
        <v>67714358</v>
      </c>
      <c r="D37" s="24">
        <v>15170137</v>
      </c>
      <c r="E37" s="24">
        <v>2502790</v>
      </c>
      <c r="F37" s="24">
        <v>450026</v>
      </c>
      <c r="G37" s="24">
        <v>0</v>
      </c>
      <c r="H37" s="24">
        <v>1212681</v>
      </c>
      <c r="I37" s="24">
        <f t="shared" si="0"/>
        <v>87049992</v>
      </c>
    </row>
    <row r="38" spans="1:9" x14ac:dyDescent="0.25">
      <c r="A38" s="17">
        <v>1042</v>
      </c>
      <c r="B38" s="18" t="s">
        <v>44</v>
      </c>
      <c r="C38" s="23">
        <v>28980321</v>
      </c>
      <c r="D38" s="23">
        <v>0</v>
      </c>
      <c r="E38" s="23">
        <v>1434568</v>
      </c>
      <c r="F38" s="23">
        <v>0</v>
      </c>
      <c r="G38" s="23">
        <v>0</v>
      </c>
      <c r="H38" s="23">
        <v>5580</v>
      </c>
      <c r="I38" s="23">
        <f t="shared" si="0"/>
        <v>30420469</v>
      </c>
    </row>
    <row r="39" spans="1:9" x14ac:dyDescent="0.25">
      <c r="A39" s="17">
        <v>1043</v>
      </c>
      <c r="B39" s="18" t="s">
        <v>45</v>
      </c>
      <c r="C39" s="24">
        <v>302651162</v>
      </c>
      <c r="D39" s="24">
        <v>32080822</v>
      </c>
      <c r="E39" s="24">
        <v>6633579</v>
      </c>
      <c r="F39" s="24">
        <v>205307917</v>
      </c>
      <c r="G39" s="24">
        <v>0</v>
      </c>
      <c r="H39" s="24">
        <v>1178708</v>
      </c>
      <c r="I39" s="24">
        <f t="shared" si="0"/>
        <v>547852188</v>
      </c>
    </row>
    <row r="40" spans="1:9" x14ac:dyDescent="0.25">
      <c r="A40" s="17">
        <v>1044</v>
      </c>
      <c r="B40" s="18" t="s">
        <v>46</v>
      </c>
      <c r="C40" s="23">
        <v>11630643</v>
      </c>
      <c r="D40" s="23">
        <v>1150011</v>
      </c>
      <c r="E40" s="23">
        <v>107203</v>
      </c>
      <c r="F40" s="23">
        <v>19942</v>
      </c>
      <c r="G40" s="23">
        <v>0</v>
      </c>
      <c r="H40" s="23">
        <v>59354</v>
      </c>
      <c r="I40" s="23">
        <f t="shared" si="0"/>
        <v>12967153</v>
      </c>
    </row>
    <row r="41" spans="1:9" x14ac:dyDescent="0.25">
      <c r="A41" s="17">
        <v>1046</v>
      </c>
      <c r="B41" s="18" t="s">
        <v>47</v>
      </c>
      <c r="C41" s="24">
        <v>10744940</v>
      </c>
      <c r="D41" s="24">
        <v>6725</v>
      </c>
      <c r="E41" s="24">
        <v>11080</v>
      </c>
      <c r="F41" s="24">
        <v>0</v>
      </c>
      <c r="G41" s="24">
        <v>5000</v>
      </c>
      <c r="H41" s="24">
        <v>318913</v>
      </c>
      <c r="I41" s="24">
        <f t="shared" si="0"/>
        <v>11086658</v>
      </c>
    </row>
    <row r="42" spans="1:9" x14ac:dyDescent="0.25">
      <c r="A42" s="17">
        <v>1047</v>
      </c>
      <c r="B42" s="18" t="s">
        <v>48</v>
      </c>
      <c r="C42" s="23">
        <v>123194374</v>
      </c>
      <c r="D42" s="23">
        <v>23890516</v>
      </c>
      <c r="E42" s="23">
        <v>5178373</v>
      </c>
      <c r="F42" s="23">
        <v>45940</v>
      </c>
      <c r="G42" s="23">
        <v>0</v>
      </c>
      <c r="H42" s="23">
        <v>1128209</v>
      </c>
      <c r="I42" s="23">
        <f t="shared" si="0"/>
        <v>153437412</v>
      </c>
    </row>
    <row r="43" spans="1:9" x14ac:dyDescent="0.25">
      <c r="A43" s="17">
        <v>1048</v>
      </c>
      <c r="B43" s="18" t="s">
        <v>49</v>
      </c>
      <c r="C43" s="24">
        <v>51473682</v>
      </c>
      <c r="D43" s="24">
        <v>5336179</v>
      </c>
      <c r="E43" s="24">
        <v>2143548</v>
      </c>
      <c r="F43" s="24">
        <v>2006170</v>
      </c>
      <c r="G43" s="24">
        <v>0</v>
      </c>
      <c r="H43" s="24">
        <v>3433451</v>
      </c>
      <c r="I43" s="24">
        <f t="shared" si="0"/>
        <v>64393030</v>
      </c>
    </row>
    <row r="44" spans="1:9" x14ac:dyDescent="0.25">
      <c r="A44" s="17">
        <v>1050</v>
      </c>
      <c r="B44" s="18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6892</v>
      </c>
      <c r="I44" s="23">
        <f t="shared" si="0"/>
        <v>6892</v>
      </c>
    </row>
    <row r="45" spans="1:9" x14ac:dyDescent="0.25">
      <c r="A45" s="17">
        <v>1052</v>
      </c>
      <c r="B45" s="18" t="s">
        <v>51</v>
      </c>
      <c r="C45" s="24">
        <v>18637166</v>
      </c>
      <c r="D45" s="24">
        <v>1756541</v>
      </c>
      <c r="E45" s="24">
        <v>858873</v>
      </c>
      <c r="F45" s="24">
        <v>0</v>
      </c>
      <c r="G45" s="24">
        <v>0</v>
      </c>
      <c r="H45" s="24">
        <v>558362</v>
      </c>
      <c r="I45" s="24">
        <f t="shared" si="0"/>
        <v>21810942</v>
      </c>
    </row>
    <row r="46" spans="1:9" x14ac:dyDescent="0.25">
      <c r="A46" s="17">
        <v>1054</v>
      </c>
      <c r="B46" s="18" t="s">
        <v>52</v>
      </c>
      <c r="C46" s="23">
        <v>44348848</v>
      </c>
      <c r="D46" s="23">
        <v>5122366</v>
      </c>
      <c r="E46" s="23">
        <v>1365268</v>
      </c>
      <c r="F46" s="23">
        <v>12200144</v>
      </c>
      <c r="G46" s="23">
        <v>7500</v>
      </c>
      <c r="H46" s="23">
        <v>797279</v>
      </c>
      <c r="I46" s="23">
        <f t="shared" si="0"/>
        <v>63841405</v>
      </c>
    </row>
    <row r="47" spans="1:9" x14ac:dyDescent="0.25">
      <c r="A47" s="17">
        <v>1055</v>
      </c>
      <c r="B47" s="18" t="s">
        <v>53</v>
      </c>
      <c r="C47" s="24">
        <v>53946800</v>
      </c>
      <c r="D47" s="24">
        <v>3252373</v>
      </c>
      <c r="E47" s="24">
        <v>2615687</v>
      </c>
      <c r="F47" s="24">
        <v>26</v>
      </c>
      <c r="G47" s="24">
        <v>0</v>
      </c>
      <c r="H47" s="24">
        <v>338364</v>
      </c>
      <c r="I47" s="24">
        <f t="shared" si="0"/>
        <v>60153250</v>
      </c>
    </row>
    <row r="48" spans="1:9" x14ac:dyDescent="0.25">
      <c r="A48" s="17">
        <v>1057</v>
      </c>
      <c r="B48" s="18" t="s">
        <v>54</v>
      </c>
      <c r="C48" s="23">
        <v>2174461</v>
      </c>
      <c r="D48" s="23">
        <v>1105669</v>
      </c>
      <c r="E48" s="23">
        <v>59247</v>
      </c>
      <c r="F48" s="23">
        <v>0</v>
      </c>
      <c r="G48" s="23">
        <v>0</v>
      </c>
      <c r="H48" s="23">
        <v>369178</v>
      </c>
      <c r="I48" s="23">
        <f t="shared" si="0"/>
        <v>3708555</v>
      </c>
    </row>
    <row r="49" spans="1:9" x14ac:dyDescent="0.25">
      <c r="A49" s="17">
        <v>1058</v>
      </c>
      <c r="B49" s="18" t="s">
        <v>55</v>
      </c>
      <c r="C49" s="24">
        <v>15773259</v>
      </c>
      <c r="D49" s="24">
        <v>1287409</v>
      </c>
      <c r="E49" s="24">
        <v>397458</v>
      </c>
      <c r="F49" s="24">
        <v>0</v>
      </c>
      <c r="G49" s="24">
        <v>0</v>
      </c>
      <c r="H49" s="24">
        <v>594303</v>
      </c>
      <c r="I49" s="24">
        <f t="shared" si="0"/>
        <v>18052429</v>
      </c>
    </row>
    <row r="50" spans="1:9" x14ac:dyDescent="0.25">
      <c r="A50" s="17">
        <v>1062</v>
      </c>
      <c r="B50" s="18" t="s">
        <v>56</v>
      </c>
      <c r="C50" s="23">
        <v>72947970</v>
      </c>
      <c r="D50" s="23">
        <v>4163611</v>
      </c>
      <c r="E50" s="23">
        <v>1968654</v>
      </c>
      <c r="F50" s="23">
        <v>45678</v>
      </c>
      <c r="G50" s="23">
        <v>0</v>
      </c>
      <c r="H50" s="23">
        <v>1371657</v>
      </c>
      <c r="I50" s="23">
        <f t="shared" si="0"/>
        <v>80497570</v>
      </c>
    </row>
    <row r="51" spans="1:9" x14ac:dyDescent="0.25">
      <c r="A51" s="17">
        <v>1065</v>
      </c>
      <c r="B51" s="18" t="s">
        <v>57</v>
      </c>
      <c r="C51" s="24">
        <v>108617606</v>
      </c>
      <c r="D51" s="24">
        <v>14048626</v>
      </c>
      <c r="E51" s="24">
        <v>3473491</v>
      </c>
      <c r="F51" s="24">
        <v>2198111</v>
      </c>
      <c r="G51" s="24">
        <v>0</v>
      </c>
      <c r="H51" s="24">
        <v>589162</v>
      </c>
      <c r="I51" s="24">
        <f t="shared" si="0"/>
        <v>128926996</v>
      </c>
    </row>
    <row r="52" spans="1:9" x14ac:dyDescent="0.25">
      <c r="A52" s="17">
        <v>1066</v>
      </c>
      <c r="B52" s="18" t="s">
        <v>58</v>
      </c>
      <c r="C52" s="23">
        <v>260315623</v>
      </c>
      <c r="D52" s="23">
        <v>12213644</v>
      </c>
      <c r="E52" s="23">
        <v>6464641</v>
      </c>
      <c r="F52" s="23">
        <v>1575474</v>
      </c>
      <c r="G52" s="23">
        <v>0</v>
      </c>
      <c r="H52" s="23">
        <v>1224540</v>
      </c>
      <c r="I52" s="23">
        <f t="shared" si="0"/>
        <v>281793922</v>
      </c>
    </row>
    <row r="53" spans="1:9" x14ac:dyDescent="0.25">
      <c r="A53" s="17">
        <v>1067</v>
      </c>
      <c r="B53" s="18" t="s">
        <v>59</v>
      </c>
      <c r="C53" s="24">
        <v>2365638</v>
      </c>
      <c r="D53" s="24">
        <v>12556</v>
      </c>
      <c r="E53" s="24">
        <v>4940</v>
      </c>
      <c r="F53" s="24">
        <v>3488188</v>
      </c>
      <c r="G53" s="24">
        <v>0</v>
      </c>
      <c r="H53" s="24">
        <v>49012</v>
      </c>
      <c r="I53" s="24">
        <f t="shared" si="0"/>
        <v>5920334</v>
      </c>
    </row>
    <row r="54" spans="1:9" x14ac:dyDescent="0.25">
      <c r="A54" s="17">
        <v>1068</v>
      </c>
      <c r="B54" s="18" t="s">
        <v>60</v>
      </c>
      <c r="C54" s="23">
        <v>138</v>
      </c>
      <c r="D54" s="23">
        <v>0</v>
      </c>
      <c r="E54" s="23">
        <v>0</v>
      </c>
      <c r="F54" s="23">
        <v>0</v>
      </c>
      <c r="G54" s="23">
        <v>0</v>
      </c>
      <c r="H54" s="23">
        <v>1110</v>
      </c>
      <c r="I54" s="23">
        <f t="shared" si="0"/>
        <v>1248</v>
      </c>
    </row>
    <row r="55" spans="1:9" x14ac:dyDescent="0.25">
      <c r="A55" s="17">
        <v>1069</v>
      </c>
      <c r="B55" s="18" t="s">
        <v>61</v>
      </c>
      <c r="C55" s="24">
        <v>872773</v>
      </c>
      <c r="D55" s="24">
        <v>90285</v>
      </c>
      <c r="E55" s="24">
        <v>46696</v>
      </c>
      <c r="F55" s="24">
        <v>0</v>
      </c>
      <c r="G55" s="24">
        <v>0</v>
      </c>
      <c r="H55" s="24">
        <v>40082</v>
      </c>
      <c r="I55" s="24">
        <f t="shared" si="0"/>
        <v>1049836</v>
      </c>
    </row>
    <row r="56" spans="1:9" ht="15" customHeight="1" x14ac:dyDescent="0.25">
      <c r="A56" s="17">
        <v>1070</v>
      </c>
      <c r="B56" s="18" t="s">
        <v>62</v>
      </c>
      <c r="C56" s="23">
        <v>185644545</v>
      </c>
      <c r="D56" s="23">
        <v>35950997</v>
      </c>
      <c r="E56" s="23">
        <v>8004079</v>
      </c>
      <c r="F56" s="23">
        <v>805763</v>
      </c>
      <c r="G56" s="23">
        <v>0</v>
      </c>
      <c r="H56" s="23">
        <v>6024899</v>
      </c>
      <c r="I56" s="23">
        <f t="shared" si="0"/>
        <v>236430283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3985330922</v>
      </c>
      <c r="D57" s="16">
        <f t="shared" si="1"/>
        <v>591180556</v>
      </c>
      <c r="E57" s="16">
        <f t="shared" si="1"/>
        <v>130924309</v>
      </c>
      <c r="F57" s="16">
        <f t="shared" si="1"/>
        <v>526265829</v>
      </c>
      <c r="G57" s="16">
        <f t="shared" si="1"/>
        <v>17500</v>
      </c>
      <c r="H57" s="16">
        <f t="shared" si="1"/>
        <v>41303540</v>
      </c>
      <c r="I57" s="16">
        <f t="shared" si="1"/>
        <v>5275022656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2A54-F4FA-4A7D-B63D-CBCF07C3066E}">
  <dimension ref="A1:I57"/>
  <sheetViews>
    <sheetView zoomScale="80" zoomScaleNormal="80"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3</v>
      </c>
      <c r="B4" s="33"/>
      <c r="C4" s="33"/>
      <c r="D4" s="33"/>
      <c r="E4" s="33"/>
      <c r="F4" s="33"/>
      <c r="G4" s="33"/>
      <c r="H4" s="33"/>
      <c r="I4" s="33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2500</v>
      </c>
      <c r="I7" s="22">
        <f>SUM(C7:H7)</f>
        <v>2500</v>
      </c>
    </row>
    <row r="8" spans="1:9" x14ac:dyDescent="0.25">
      <c r="A8" s="17">
        <v>1002</v>
      </c>
      <c r="B8" s="18" t="s">
        <v>14</v>
      </c>
      <c r="C8" s="23">
        <v>290164</v>
      </c>
      <c r="D8" s="23">
        <v>0</v>
      </c>
      <c r="E8" s="23">
        <v>0</v>
      </c>
      <c r="F8" s="23">
        <v>0</v>
      </c>
      <c r="G8" s="23">
        <v>0</v>
      </c>
      <c r="H8" s="23">
        <v>1450</v>
      </c>
      <c r="I8" s="23">
        <f t="shared" ref="I8:I56" si="0">SUM(C8:H8)</f>
        <v>291614</v>
      </c>
    </row>
    <row r="9" spans="1:9" x14ac:dyDescent="0.25">
      <c r="A9" s="17">
        <v>1005</v>
      </c>
      <c r="B9" s="18" t="s">
        <v>15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</row>
    <row r="10" spans="1:9" x14ac:dyDescent="0.25">
      <c r="A10" s="17">
        <v>1006</v>
      </c>
      <c r="B10" s="18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 x14ac:dyDescent="0.25">
      <c r="A11" s="17">
        <v>1007</v>
      </c>
      <c r="B11" s="18" t="s">
        <v>17</v>
      </c>
      <c r="C11" s="24">
        <v>2606281</v>
      </c>
      <c r="D11" s="24">
        <v>1806849</v>
      </c>
      <c r="E11" s="24">
        <v>131019</v>
      </c>
      <c r="F11" s="24">
        <v>0</v>
      </c>
      <c r="G11" s="24">
        <v>0</v>
      </c>
      <c r="H11" s="24">
        <v>93495</v>
      </c>
      <c r="I11" s="24">
        <f t="shared" si="0"/>
        <v>4637644</v>
      </c>
    </row>
    <row r="12" spans="1:9" x14ac:dyDescent="0.25">
      <c r="A12" s="17">
        <v>1008</v>
      </c>
      <c r="B12" s="18" t="s">
        <v>18</v>
      </c>
      <c r="C12" s="23">
        <v>996343</v>
      </c>
      <c r="D12" s="23">
        <v>0</v>
      </c>
      <c r="E12" s="23">
        <v>49842</v>
      </c>
      <c r="F12" s="23">
        <v>0</v>
      </c>
      <c r="G12" s="23">
        <v>0</v>
      </c>
      <c r="H12" s="23">
        <v>820</v>
      </c>
      <c r="I12" s="23">
        <f t="shared" si="0"/>
        <v>1047005</v>
      </c>
    </row>
    <row r="13" spans="1:9" x14ac:dyDescent="0.25">
      <c r="A13" s="17">
        <v>1010</v>
      </c>
      <c r="B13" s="18" t="s">
        <v>19</v>
      </c>
      <c r="C13" s="24">
        <v>233422</v>
      </c>
      <c r="D13" s="24">
        <v>8242</v>
      </c>
      <c r="E13" s="24">
        <v>12329</v>
      </c>
      <c r="F13" s="24">
        <v>0</v>
      </c>
      <c r="G13" s="24">
        <v>0</v>
      </c>
      <c r="H13" s="24">
        <v>580</v>
      </c>
      <c r="I13" s="24">
        <f t="shared" si="0"/>
        <v>254573</v>
      </c>
    </row>
    <row r="14" spans="1:9" x14ac:dyDescent="0.25">
      <c r="A14" s="17">
        <v>1011</v>
      </c>
      <c r="B14" s="18" t="s">
        <v>20</v>
      </c>
      <c r="C14" s="23">
        <v>4490281</v>
      </c>
      <c r="D14" s="23">
        <v>999368</v>
      </c>
      <c r="E14" s="23">
        <v>179895</v>
      </c>
      <c r="F14" s="23">
        <v>0</v>
      </c>
      <c r="G14" s="23">
        <v>0</v>
      </c>
      <c r="H14" s="23">
        <v>155517</v>
      </c>
      <c r="I14" s="23">
        <f t="shared" si="0"/>
        <v>5825061</v>
      </c>
    </row>
    <row r="15" spans="1:9" x14ac:dyDescent="0.25">
      <c r="A15" s="17">
        <v>1012</v>
      </c>
      <c r="B15" s="18" t="s">
        <v>21</v>
      </c>
      <c r="C15" s="24">
        <v>85633</v>
      </c>
      <c r="D15" s="24">
        <v>0</v>
      </c>
      <c r="E15" s="24">
        <v>15086</v>
      </c>
      <c r="F15" s="24">
        <v>0</v>
      </c>
      <c r="G15" s="24">
        <v>0</v>
      </c>
      <c r="H15" s="24">
        <v>580</v>
      </c>
      <c r="I15" s="24">
        <f t="shared" si="0"/>
        <v>101299</v>
      </c>
    </row>
    <row r="16" spans="1:9" x14ac:dyDescent="0.25">
      <c r="A16" s="17">
        <v>1013</v>
      </c>
      <c r="B16" s="18" t="s">
        <v>22</v>
      </c>
      <c r="C16" s="23">
        <v>92177968</v>
      </c>
      <c r="D16" s="23">
        <v>32457401</v>
      </c>
      <c r="E16" s="23">
        <v>3707208</v>
      </c>
      <c r="F16" s="23">
        <v>0</v>
      </c>
      <c r="G16" s="23">
        <v>0</v>
      </c>
      <c r="H16" s="23">
        <v>506881</v>
      </c>
      <c r="I16" s="23">
        <f t="shared" si="0"/>
        <v>128849458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2500</v>
      </c>
      <c r="I17" s="24">
        <f t="shared" si="0"/>
        <v>2500</v>
      </c>
    </row>
    <row r="18" spans="1:9" x14ac:dyDescent="0.25">
      <c r="A18" s="17">
        <v>1016</v>
      </c>
      <c r="B18" s="18" t="s">
        <v>24</v>
      </c>
      <c r="C18" s="23">
        <v>270001148</v>
      </c>
      <c r="D18" s="23">
        <v>74272183</v>
      </c>
      <c r="E18" s="23">
        <v>12772154</v>
      </c>
      <c r="F18" s="23">
        <v>858062</v>
      </c>
      <c r="G18" s="23">
        <v>0</v>
      </c>
      <c r="H18" s="23">
        <v>1721408</v>
      </c>
      <c r="I18" s="23">
        <f t="shared" si="0"/>
        <v>359624955</v>
      </c>
    </row>
    <row r="19" spans="1:9" x14ac:dyDescent="0.25">
      <c r="A19" s="17">
        <v>1017</v>
      </c>
      <c r="B19" s="18" t="s">
        <v>25</v>
      </c>
      <c r="C19" s="24">
        <v>21843973</v>
      </c>
      <c r="D19" s="24">
        <v>257051</v>
      </c>
      <c r="E19" s="24">
        <v>1041934</v>
      </c>
      <c r="F19" s="24">
        <v>41803</v>
      </c>
      <c r="G19" s="24">
        <v>0</v>
      </c>
      <c r="H19" s="24">
        <v>47880</v>
      </c>
      <c r="I19" s="24">
        <f t="shared" si="0"/>
        <v>23232641</v>
      </c>
    </row>
    <row r="20" spans="1:9" x14ac:dyDescent="0.25">
      <c r="A20" s="17">
        <v>1018</v>
      </c>
      <c r="B20" s="18" t="s">
        <v>26</v>
      </c>
      <c r="C20" s="23">
        <v>7624504</v>
      </c>
      <c r="D20" s="23">
        <v>1207607</v>
      </c>
      <c r="E20" s="23">
        <v>60838</v>
      </c>
      <c r="F20" s="23">
        <v>0</v>
      </c>
      <c r="G20" s="23">
        <v>0</v>
      </c>
      <c r="H20" s="23">
        <v>3430</v>
      </c>
      <c r="I20" s="23">
        <f t="shared" si="0"/>
        <v>8896379</v>
      </c>
    </row>
    <row r="21" spans="1:9" x14ac:dyDescent="0.25">
      <c r="A21" s="17">
        <v>1019</v>
      </c>
      <c r="B21" s="18" t="s">
        <v>27</v>
      </c>
      <c r="C21" s="24">
        <v>1593107</v>
      </c>
      <c r="D21" s="24">
        <v>505320</v>
      </c>
      <c r="E21" s="24">
        <v>45318</v>
      </c>
      <c r="F21" s="24">
        <v>0</v>
      </c>
      <c r="G21" s="24">
        <v>0</v>
      </c>
      <c r="H21" s="24">
        <v>36754</v>
      </c>
      <c r="I21" s="24">
        <f t="shared" si="0"/>
        <v>2180499</v>
      </c>
    </row>
    <row r="22" spans="1:9" x14ac:dyDescent="0.25">
      <c r="A22" s="17">
        <v>1020</v>
      </c>
      <c r="B22" s="18" t="s">
        <v>28</v>
      </c>
      <c r="C22" s="23">
        <v>527791</v>
      </c>
      <c r="D22" s="23">
        <v>134751</v>
      </c>
      <c r="E22" s="23">
        <v>55088</v>
      </c>
      <c r="F22" s="23">
        <v>185230</v>
      </c>
      <c r="G22" s="23">
        <v>0</v>
      </c>
      <c r="H22" s="23">
        <v>45592</v>
      </c>
      <c r="I22" s="23">
        <f t="shared" si="0"/>
        <v>948452</v>
      </c>
    </row>
    <row r="23" spans="1:9" x14ac:dyDescent="0.25">
      <c r="A23" s="17">
        <v>1022</v>
      </c>
      <c r="B23" s="18" t="s">
        <v>29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 x14ac:dyDescent="0.25">
      <c r="A24" s="17">
        <v>1023</v>
      </c>
      <c r="B24" s="18" t="s">
        <v>30</v>
      </c>
      <c r="C24" s="23">
        <v>3492432</v>
      </c>
      <c r="D24" s="23">
        <v>626438</v>
      </c>
      <c r="E24" s="23">
        <v>66555</v>
      </c>
      <c r="F24" s="23">
        <v>61952</v>
      </c>
      <c r="G24" s="23">
        <v>0</v>
      </c>
      <c r="H24" s="23">
        <v>57080</v>
      </c>
      <c r="I24" s="23">
        <f t="shared" si="0"/>
        <v>4304457</v>
      </c>
    </row>
    <row r="25" spans="1:9" x14ac:dyDescent="0.25">
      <c r="A25" s="17">
        <v>1024</v>
      </c>
      <c r="B25" s="18" t="s">
        <v>31</v>
      </c>
      <c r="C25" s="24">
        <v>72847067</v>
      </c>
      <c r="D25" s="24">
        <v>4837709</v>
      </c>
      <c r="E25" s="24">
        <v>1141481</v>
      </c>
      <c r="F25" s="24">
        <v>218703</v>
      </c>
      <c r="G25" s="24">
        <v>0</v>
      </c>
      <c r="H25" s="24">
        <v>1010705</v>
      </c>
      <c r="I25" s="24">
        <f t="shared" si="0"/>
        <v>80055665</v>
      </c>
    </row>
    <row r="26" spans="1:9" x14ac:dyDescent="0.25">
      <c r="A26" s="17">
        <v>1025</v>
      </c>
      <c r="B26" s="18" t="s">
        <v>32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f t="shared" si="0"/>
        <v>0</v>
      </c>
    </row>
    <row r="27" spans="1:9" x14ac:dyDescent="0.25">
      <c r="A27" s="17">
        <v>1026</v>
      </c>
      <c r="B27" s="18" t="s">
        <v>33</v>
      </c>
      <c r="C27" s="24">
        <v>92</v>
      </c>
      <c r="D27" s="24">
        <v>0</v>
      </c>
      <c r="E27" s="24">
        <v>0</v>
      </c>
      <c r="F27" s="24">
        <v>0</v>
      </c>
      <c r="G27" s="24">
        <v>0</v>
      </c>
      <c r="H27" s="24">
        <v>20820</v>
      </c>
      <c r="I27" s="24">
        <f t="shared" si="0"/>
        <v>20912</v>
      </c>
    </row>
    <row r="28" spans="1:9" x14ac:dyDescent="0.25">
      <c r="A28" s="17">
        <v>1027</v>
      </c>
      <c r="B28" s="18" t="s">
        <v>34</v>
      </c>
      <c r="C28" s="23">
        <v>5786320</v>
      </c>
      <c r="D28" s="23">
        <v>222054</v>
      </c>
      <c r="E28" s="23">
        <v>61181</v>
      </c>
      <c r="F28" s="23">
        <v>202177</v>
      </c>
      <c r="G28" s="23">
        <v>0</v>
      </c>
      <c r="H28" s="23">
        <v>59634</v>
      </c>
      <c r="I28" s="23">
        <f t="shared" si="0"/>
        <v>6331366</v>
      </c>
    </row>
    <row r="29" spans="1:9" x14ac:dyDescent="0.25">
      <c r="A29" s="17">
        <v>1028</v>
      </c>
      <c r="B29" s="18" t="s">
        <v>35</v>
      </c>
      <c r="C29" s="24">
        <v>3471943</v>
      </c>
      <c r="D29" s="24">
        <v>550384</v>
      </c>
      <c r="E29" s="24">
        <v>165921</v>
      </c>
      <c r="F29" s="24">
        <v>106742</v>
      </c>
      <c r="G29" s="24">
        <v>0</v>
      </c>
      <c r="H29" s="24">
        <v>15370</v>
      </c>
      <c r="I29" s="24">
        <f t="shared" si="0"/>
        <v>4310360</v>
      </c>
    </row>
    <row r="30" spans="1:9" x14ac:dyDescent="0.25">
      <c r="A30" s="17">
        <v>1030</v>
      </c>
      <c r="B30" s="18" t="s">
        <v>36</v>
      </c>
      <c r="C30" s="23">
        <v>8097506</v>
      </c>
      <c r="D30" s="23">
        <v>550649</v>
      </c>
      <c r="E30" s="23">
        <v>84334</v>
      </c>
      <c r="F30" s="23">
        <v>1608</v>
      </c>
      <c r="G30" s="23">
        <v>0</v>
      </c>
      <c r="H30" s="23">
        <v>68213</v>
      </c>
      <c r="I30" s="23">
        <f t="shared" si="0"/>
        <v>8802310</v>
      </c>
    </row>
    <row r="31" spans="1:9" x14ac:dyDescent="0.25">
      <c r="A31" s="17">
        <v>1031</v>
      </c>
      <c r="B31" s="18" t="s">
        <v>37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 x14ac:dyDescent="0.25">
      <c r="A32" s="17">
        <v>1033</v>
      </c>
      <c r="B32" s="18" t="s">
        <v>38</v>
      </c>
      <c r="C32" s="23">
        <v>385969</v>
      </c>
      <c r="D32" s="23">
        <v>0</v>
      </c>
      <c r="E32" s="23">
        <v>3400</v>
      </c>
      <c r="F32" s="23">
        <v>0</v>
      </c>
      <c r="G32" s="23">
        <v>0</v>
      </c>
      <c r="H32" s="23">
        <v>4930</v>
      </c>
      <c r="I32" s="23">
        <f t="shared" si="0"/>
        <v>394299</v>
      </c>
    </row>
    <row r="33" spans="1:9" x14ac:dyDescent="0.25">
      <c r="A33" s="17">
        <v>1034</v>
      </c>
      <c r="B33" s="18" t="s">
        <v>39</v>
      </c>
      <c r="C33" s="24">
        <v>280338</v>
      </c>
      <c r="D33" s="24">
        <v>2940</v>
      </c>
      <c r="E33" s="24">
        <v>2160</v>
      </c>
      <c r="F33" s="24">
        <v>0</v>
      </c>
      <c r="G33" s="24">
        <v>0</v>
      </c>
      <c r="H33" s="24">
        <v>8120</v>
      </c>
      <c r="I33" s="24">
        <f t="shared" si="0"/>
        <v>293558</v>
      </c>
    </row>
    <row r="34" spans="1:9" x14ac:dyDescent="0.25">
      <c r="A34" s="17">
        <v>1037</v>
      </c>
      <c r="B34" s="18" t="s">
        <v>40</v>
      </c>
      <c r="C34" s="23">
        <v>5342135</v>
      </c>
      <c r="D34" s="23">
        <v>438460</v>
      </c>
      <c r="E34" s="23">
        <v>110070</v>
      </c>
      <c r="F34" s="23">
        <v>404335</v>
      </c>
      <c r="G34" s="23">
        <v>0</v>
      </c>
      <c r="H34" s="23">
        <v>94540</v>
      </c>
      <c r="I34" s="23">
        <f t="shared" si="0"/>
        <v>6389540</v>
      </c>
    </row>
    <row r="35" spans="1:9" x14ac:dyDescent="0.25">
      <c r="A35" s="17">
        <v>1038</v>
      </c>
      <c r="B35" s="18" t="s">
        <v>41</v>
      </c>
      <c r="C35" s="24">
        <v>276</v>
      </c>
      <c r="D35" s="24">
        <v>0</v>
      </c>
      <c r="E35" s="24">
        <v>2135</v>
      </c>
      <c r="F35" s="24">
        <v>0</v>
      </c>
      <c r="G35" s="24">
        <v>0</v>
      </c>
      <c r="H35" s="24">
        <v>17432</v>
      </c>
      <c r="I35" s="24">
        <f t="shared" si="0"/>
        <v>19843</v>
      </c>
    </row>
    <row r="36" spans="1:9" x14ac:dyDescent="0.25">
      <c r="A36" s="17">
        <v>1039</v>
      </c>
      <c r="B36" s="18" t="s">
        <v>42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f t="shared" si="0"/>
        <v>0</v>
      </c>
    </row>
    <row r="37" spans="1:9" x14ac:dyDescent="0.25">
      <c r="A37" s="17">
        <v>1040</v>
      </c>
      <c r="B37" s="18" t="s">
        <v>43</v>
      </c>
      <c r="C37" s="24">
        <v>10919529</v>
      </c>
      <c r="D37" s="24">
        <v>667014</v>
      </c>
      <c r="E37" s="24">
        <v>145908</v>
      </c>
      <c r="F37" s="24">
        <v>0</v>
      </c>
      <c r="G37" s="24">
        <v>0</v>
      </c>
      <c r="H37" s="24">
        <v>159592</v>
      </c>
      <c r="I37" s="24">
        <f t="shared" si="0"/>
        <v>11892043</v>
      </c>
    </row>
    <row r="38" spans="1:9" x14ac:dyDescent="0.25">
      <c r="A38" s="17">
        <v>1042</v>
      </c>
      <c r="B38" s="18" t="s">
        <v>44</v>
      </c>
      <c r="C38" s="23">
        <v>184</v>
      </c>
      <c r="D38" s="23">
        <v>0</v>
      </c>
      <c r="E38" s="23">
        <v>427</v>
      </c>
      <c r="F38" s="23">
        <v>0</v>
      </c>
      <c r="G38" s="23">
        <v>0</v>
      </c>
      <c r="H38" s="23">
        <v>1160</v>
      </c>
      <c r="I38" s="23">
        <f t="shared" si="0"/>
        <v>1771</v>
      </c>
    </row>
    <row r="39" spans="1:9" x14ac:dyDescent="0.25">
      <c r="A39" s="17">
        <v>1043</v>
      </c>
      <c r="B39" s="18" t="s">
        <v>45</v>
      </c>
      <c r="C39" s="24">
        <v>201733992</v>
      </c>
      <c r="D39" s="24">
        <v>13859859</v>
      </c>
      <c r="E39" s="24">
        <v>4963157</v>
      </c>
      <c r="F39" s="24">
        <v>342346</v>
      </c>
      <c r="G39" s="24">
        <v>0</v>
      </c>
      <c r="H39" s="24">
        <v>137446</v>
      </c>
      <c r="I39" s="24">
        <f t="shared" si="0"/>
        <v>221036800</v>
      </c>
    </row>
    <row r="40" spans="1:9" x14ac:dyDescent="0.25">
      <c r="A40" s="17">
        <v>1044</v>
      </c>
      <c r="B40" s="18" t="s">
        <v>46</v>
      </c>
      <c r="C40" s="23">
        <v>3528</v>
      </c>
      <c r="D40" s="23">
        <v>18818</v>
      </c>
      <c r="E40" s="23">
        <v>22653</v>
      </c>
      <c r="F40" s="23">
        <v>0</v>
      </c>
      <c r="G40" s="23">
        <v>0</v>
      </c>
      <c r="H40" s="23">
        <v>18810</v>
      </c>
      <c r="I40" s="23">
        <f t="shared" si="0"/>
        <v>63809</v>
      </c>
    </row>
    <row r="41" spans="1:9" x14ac:dyDescent="0.25">
      <c r="A41" s="17">
        <v>1046</v>
      </c>
      <c r="B41" s="18" t="s">
        <v>47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112500</v>
      </c>
      <c r="I41" s="24">
        <f t="shared" si="0"/>
        <v>112500</v>
      </c>
    </row>
    <row r="42" spans="1:9" x14ac:dyDescent="0.25">
      <c r="A42" s="17">
        <v>1047</v>
      </c>
      <c r="B42" s="18" t="s">
        <v>48</v>
      </c>
      <c r="C42" s="23">
        <v>12617085</v>
      </c>
      <c r="D42" s="23">
        <v>4458859</v>
      </c>
      <c r="E42" s="23">
        <v>374889</v>
      </c>
      <c r="F42" s="23">
        <v>0</v>
      </c>
      <c r="G42" s="23">
        <v>0</v>
      </c>
      <c r="H42" s="23">
        <v>117598</v>
      </c>
      <c r="I42" s="23">
        <f t="shared" si="0"/>
        <v>17568431</v>
      </c>
    </row>
    <row r="43" spans="1:9" x14ac:dyDescent="0.25">
      <c r="A43" s="17">
        <v>1048</v>
      </c>
      <c r="B43" s="18" t="s">
        <v>49</v>
      </c>
      <c r="C43" s="24">
        <v>5597873</v>
      </c>
      <c r="D43" s="24">
        <v>2243175</v>
      </c>
      <c r="E43" s="24">
        <v>177174</v>
      </c>
      <c r="F43" s="24">
        <v>128461</v>
      </c>
      <c r="G43" s="24">
        <v>0</v>
      </c>
      <c r="H43" s="24">
        <v>861350</v>
      </c>
      <c r="I43" s="24">
        <f t="shared" si="0"/>
        <v>9008033</v>
      </c>
    </row>
    <row r="44" spans="1:9" x14ac:dyDescent="0.25">
      <c r="A44" s="17">
        <v>1050</v>
      </c>
      <c r="B44" s="18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 x14ac:dyDescent="0.25">
      <c r="A45" s="17">
        <v>1052</v>
      </c>
      <c r="B45" s="18" t="s">
        <v>51</v>
      </c>
      <c r="C45" s="24">
        <v>2046779</v>
      </c>
      <c r="D45" s="24">
        <v>13829</v>
      </c>
      <c r="E45" s="24">
        <v>111278</v>
      </c>
      <c r="F45" s="24">
        <v>0</v>
      </c>
      <c r="G45" s="24">
        <v>0</v>
      </c>
      <c r="H45" s="24">
        <v>142537</v>
      </c>
      <c r="I45" s="24">
        <f t="shared" si="0"/>
        <v>2314423</v>
      </c>
    </row>
    <row r="46" spans="1:9" x14ac:dyDescent="0.25">
      <c r="A46" s="17">
        <v>1054</v>
      </c>
      <c r="B46" s="18" t="s">
        <v>52</v>
      </c>
      <c r="C46" s="23">
        <v>2572688</v>
      </c>
      <c r="D46" s="23">
        <v>184876</v>
      </c>
      <c r="E46" s="23">
        <v>105571</v>
      </c>
      <c r="F46" s="23">
        <v>0</v>
      </c>
      <c r="G46" s="23">
        <v>0</v>
      </c>
      <c r="H46" s="23">
        <v>137883</v>
      </c>
      <c r="I46" s="23">
        <f t="shared" si="0"/>
        <v>3001018</v>
      </c>
    </row>
    <row r="47" spans="1:9" x14ac:dyDescent="0.25">
      <c r="A47" s="17">
        <v>1055</v>
      </c>
      <c r="B47" s="18" t="s">
        <v>53</v>
      </c>
      <c r="C47" s="24">
        <v>18044855</v>
      </c>
      <c r="D47" s="24">
        <v>13561</v>
      </c>
      <c r="E47" s="24">
        <v>839966</v>
      </c>
      <c r="F47" s="24">
        <v>337</v>
      </c>
      <c r="G47" s="24">
        <v>0</v>
      </c>
      <c r="H47" s="24">
        <v>83701</v>
      </c>
      <c r="I47" s="24">
        <f t="shared" si="0"/>
        <v>18982420</v>
      </c>
    </row>
    <row r="48" spans="1:9" x14ac:dyDescent="0.25">
      <c r="A48" s="17">
        <v>1057</v>
      </c>
      <c r="B48" s="18" t="s">
        <v>54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f t="shared" si="0"/>
        <v>0</v>
      </c>
    </row>
    <row r="49" spans="1:9" x14ac:dyDescent="0.25">
      <c r="A49" s="17">
        <v>1058</v>
      </c>
      <c r="B49" s="18" t="s">
        <v>55</v>
      </c>
      <c r="C49" s="24">
        <v>405404</v>
      </c>
      <c r="D49" s="24">
        <v>117301</v>
      </c>
      <c r="E49" s="24">
        <v>25544</v>
      </c>
      <c r="F49" s="24">
        <v>0</v>
      </c>
      <c r="G49" s="24">
        <v>0</v>
      </c>
      <c r="H49" s="24">
        <v>11160</v>
      </c>
      <c r="I49" s="24">
        <f t="shared" si="0"/>
        <v>559409</v>
      </c>
    </row>
    <row r="50" spans="1:9" x14ac:dyDescent="0.25">
      <c r="A50" s="17">
        <v>1062</v>
      </c>
      <c r="B50" s="18" t="s">
        <v>56</v>
      </c>
      <c r="C50" s="23">
        <v>2386369</v>
      </c>
      <c r="D50" s="23">
        <v>9868</v>
      </c>
      <c r="E50" s="23">
        <v>128263</v>
      </c>
      <c r="F50" s="23">
        <v>84140</v>
      </c>
      <c r="G50" s="23">
        <v>0</v>
      </c>
      <c r="H50" s="23">
        <v>20147</v>
      </c>
      <c r="I50" s="23">
        <f t="shared" si="0"/>
        <v>2628787</v>
      </c>
    </row>
    <row r="51" spans="1:9" x14ac:dyDescent="0.25">
      <c r="A51" s="17">
        <v>1065</v>
      </c>
      <c r="B51" s="18" t="s">
        <v>57</v>
      </c>
      <c r="C51" s="24">
        <v>3796936</v>
      </c>
      <c r="D51" s="24">
        <v>327813</v>
      </c>
      <c r="E51" s="24">
        <v>140032</v>
      </c>
      <c r="F51" s="24">
        <v>1570</v>
      </c>
      <c r="G51" s="24">
        <v>0</v>
      </c>
      <c r="H51" s="24">
        <v>49909</v>
      </c>
      <c r="I51" s="24">
        <f t="shared" si="0"/>
        <v>4316260</v>
      </c>
    </row>
    <row r="52" spans="1:9" x14ac:dyDescent="0.25">
      <c r="A52" s="17">
        <v>1066</v>
      </c>
      <c r="B52" s="18" t="s">
        <v>58</v>
      </c>
      <c r="C52" s="23">
        <v>42353619</v>
      </c>
      <c r="D52" s="23">
        <v>3147040</v>
      </c>
      <c r="E52" s="23">
        <v>1078006</v>
      </c>
      <c r="F52" s="23">
        <v>0</v>
      </c>
      <c r="G52" s="23">
        <v>0</v>
      </c>
      <c r="H52" s="23">
        <v>137079</v>
      </c>
      <c r="I52" s="23">
        <f t="shared" si="0"/>
        <v>46715744</v>
      </c>
    </row>
    <row r="53" spans="1:9" x14ac:dyDescent="0.25">
      <c r="A53" s="17">
        <v>1067</v>
      </c>
      <c r="B53" s="18" t="s">
        <v>59</v>
      </c>
      <c r="C53" s="24">
        <v>628307</v>
      </c>
      <c r="D53" s="24">
        <v>0</v>
      </c>
      <c r="E53" s="24">
        <v>0</v>
      </c>
      <c r="F53" s="24">
        <v>894657</v>
      </c>
      <c r="G53" s="24">
        <v>0</v>
      </c>
      <c r="H53" s="24">
        <v>17400</v>
      </c>
      <c r="I53" s="24">
        <f t="shared" si="0"/>
        <v>1540364</v>
      </c>
    </row>
    <row r="54" spans="1:9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 x14ac:dyDescent="0.25">
      <c r="A55" s="17">
        <v>1069</v>
      </c>
      <c r="B55" s="18" t="s">
        <v>61</v>
      </c>
      <c r="C55" s="24">
        <v>55121</v>
      </c>
      <c r="D55" s="24">
        <v>0</v>
      </c>
      <c r="E55" s="24">
        <v>2732</v>
      </c>
      <c r="F55" s="24">
        <v>0</v>
      </c>
      <c r="G55" s="24">
        <v>0</v>
      </c>
      <c r="H55" s="24">
        <v>12790</v>
      </c>
      <c r="I55" s="24">
        <f t="shared" si="0"/>
        <v>70643</v>
      </c>
    </row>
    <row r="56" spans="1:9" ht="15" customHeight="1" x14ac:dyDescent="0.25">
      <c r="A56" s="17">
        <v>1070</v>
      </c>
      <c r="B56" s="18" t="s">
        <v>62</v>
      </c>
      <c r="C56" s="23">
        <v>57543632</v>
      </c>
      <c r="D56" s="23">
        <v>23566552</v>
      </c>
      <c r="E56" s="23">
        <v>2128096</v>
      </c>
      <c r="F56" s="23">
        <v>0</v>
      </c>
      <c r="G56" s="23">
        <v>0</v>
      </c>
      <c r="H56" s="23">
        <v>3043343</v>
      </c>
      <c r="I56" s="23">
        <f t="shared" si="0"/>
        <v>86281623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862880594</v>
      </c>
      <c r="D57" s="16">
        <f t="shared" si="1"/>
        <v>167505971</v>
      </c>
      <c r="E57" s="16">
        <f t="shared" si="1"/>
        <v>29951644</v>
      </c>
      <c r="F57" s="16">
        <f t="shared" si="1"/>
        <v>3532123</v>
      </c>
      <c r="G57" s="16">
        <f t="shared" si="1"/>
        <v>0</v>
      </c>
      <c r="H57" s="16">
        <f t="shared" si="1"/>
        <v>9040636</v>
      </c>
      <c r="I57" s="16">
        <f t="shared" si="1"/>
        <v>1072910968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E566-7877-4A41-B121-0DFFA8C84BF6}">
  <dimension ref="A1:I57"/>
  <sheetViews>
    <sheetView zoomScale="80" zoomScaleNormal="80"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3</v>
      </c>
      <c r="B4" s="33"/>
      <c r="C4" s="33"/>
      <c r="D4" s="33"/>
      <c r="E4" s="33"/>
      <c r="F4" s="33"/>
      <c r="G4" s="33"/>
      <c r="H4" s="33"/>
      <c r="I4" s="33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7">
        <v>1002</v>
      </c>
      <c r="B8" s="18" t="s">
        <v>14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f t="shared" ref="I8:I56" si="0">SUM(C8:H8)</f>
        <v>0</v>
      </c>
    </row>
    <row r="9" spans="1:9" x14ac:dyDescent="0.25">
      <c r="A9" s="17">
        <v>1005</v>
      </c>
      <c r="B9" s="18" t="s">
        <v>15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</row>
    <row r="10" spans="1:9" x14ac:dyDescent="0.25">
      <c r="A10" s="17">
        <v>1006</v>
      </c>
      <c r="B10" s="18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 x14ac:dyDescent="0.25">
      <c r="A11" s="17">
        <v>1007</v>
      </c>
      <c r="B11" s="18" t="s">
        <v>17</v>
      </c>
      <c r="C11" s="24">
        <v>0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f t="shared" si="0"/>
        <v>0</v>
      </c>
    </row>
    <row r="12" spans="1:9" x14ac:dyDescent="0.25">
      <c r="A12" s="17">
        <v>1008</v>
      </c>
      <c r="B12" s="18" t="s">
        <v>18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f t="shared" si="0"/>
        <v>0</v>
      </c>
    </row>
    <row r="13" spans="1:9" x14ac:dyDescent="0.25">
      <c r="A13" s="17">
        <v>1010</v>
      </c>
      <c r="B13" s="18" t="s">
        <v>19</v>
      </c>
      <c r="C13" s="24">
        <v>46</v>
      </c>
      <c r="D13" s="24">
        <v>0</v>
      </c>
      <c r="E13" s="24">
        <v>425</v>
      </c>
      <c r="F13" s="24">
        <v>0</v>
      </c>
      <c r="G13" s="24">
        <v>0</v>
      </c>
      <c r="H13" s="24">
        <v>530</v>
      </c>
      <c r="I13" s="24">
        <f t="shared" si="0"/>
        <v>1001</v>
      </c>
    </row>
    <row r="14" spans="1:9" x14ac:dyDescent="0.25">
      <c r="A14" s="17">
        <v>1011</v>
      </c>
      <c r="B14" s="18" t="s">
        <v>20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f t="shared" si="0"/>
        <v>0</v>
      </c>
    </row>
    <row r="15" spans="1:9" x14ac:dyDescent="0.25">
      <c r="A15" s="17">
        <v>1012</v>
      </c>
      <c r="B15" s="18" t="s">
        <v>21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f t="shared" si="0"/>
        <v>0</v>
      </c>
    </row>
    <row r="16" spans="1:9" x14ac:dyDescent="0.25">
      <c r="A16" s="17">
        <v>1013</v>
      </c>
      <c r="B16" s="18" t="s">
        <v>22</v>
      </c>
      <c r="C16" s="23">
        <v>22918769</v>
      </c>
      <c r="D16" s="23">
        <v>9459718</v>
      </c>
      <c r="E16" s="23">
        <v>1061563</v>
      </c>
      <c r="F16" s="23">
        <v>0</v>
      </c>
      <c r="G16" s="23">
        <v>0</v>
      </c>
      <c r="H16" s="23">
        <v>25810</v>
      </c>
      <c r="I16" s="23">
        <f t="shared" si="0"/>
        <v>33465860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f t="shared" si="0"/>
        <v>0</v>
      </c>
    </row>
    <row r="18" spans="1:9" x14ac:dyDescent="0.25">
      <c r="A18" s="17">
        <v>1016</v>
      </c>
      <c r="B18" s="18" t="s">
        <v>24</v>
      </c>
      <c r="C18" s="23">
        <v>1452401</v>
      </c>
      <c r="D18" s="23">
        <v>412076</v>
      </c>
      <c r="E18" s="23">
        <v>75107</v>
      </c>
      <c r="F18" s="23">
        <v>0</v>
      </c>
      <c r="G18" s="23">
        <v>0</v>
      </c>
      <c r="H18" s="23">
        <v>4930</v>
      </c>
      <c r="I18" s="23">
        <f t="shared" si="0"/>
        <v>1944514</v>
      </c>
    </row>
    <row r="19" spans="1:9" x14ac:dyDescent="0.25">
      <c r="A19" s="17">
        <v>1017</v>
      </c>
      <c r="B19" s="18" t="s">
        <v>25</v>
      </c>
      <c r="C19" s="24">
        <v>21969176</v>
      </c>
      <c r="D19" s="24">
        <v>0</v>
      </c>
      <c r="E19" s="24">
        <v>1206191</v>
      </c>
      <c r="F19" s="24">
        <v>0</v>
      </c>
      <c r="G19" s="24">
        <v>0</v>
      </c>
      <c r="H19" s="24">
        <v>73721</v>
      </c>
      <c r="I19" s="24">
        <f t="shared" si="0"/>
        <v>23249088</v>
      </c>
    </row>
    <row r="20" spans="1:9" x14ac:dyDescent="0.25">
      <c r="A20" s="17">
        <v>1018</v>
      </c>
      <c r="B20" s="18" t="s">
        <v>26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f t="shared" si="0"/>
        <v>0</v>
      </c>
    </row>
    <row r="21" spans="1:9" x14ac:dyDescent="0.25">
      <c r="A21" s="17">
        <v>1019</v>
      </c>
      <c r="B21" s="18" t="s">
        <v>27</v>
      </c>
      <c r="C21" s="24">
        <v>25843</v>
      </c>
      <c r="D21" s="24">
        <v>0</v>
      </c>
      <c r="E21" s="24">
        <v>8925</v>
      </c>
      <c r="F21" s="24">
        <v>0</v>
      </c>
      <c r="G21" s="24">
        <v>0</v>
      </c>
      <c r="H21" s="24">
        <v>580</v>
      </c>
      <c r="I21" s="24">
        <f t="shared" si="0"/>
        <v>35348</v>
      </c>
    </row>
    <row r="22" spans="1:9" x14ac:dyDescent="0.25">
      <c r="A22" s="17">
        <v>1020</v>
      </c>
      <c r="B22" s="18" t="s">
        <v>28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f t="shared" si="0"/>
        <v>0</v>
      </c>
    </row>
    <row r="23" spans="1:9" x14ac:dyDescent="0.25">
      <c r="A23" s="17">
        <v>1022</v>
      </c>
      <c r="B23" s="18" t="s">
        <v>29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 x14ac:dyDescent="0.25">
      <c r="A24" s="17">
        <v>1023</v>
      </c>
      <c r="B24" s="18" t="s">
        <v>30</v>
      </c>
      <c r="C24" s="23">
        <v>828</v>
      </c>
      <c r="D24" s="23">
        <v>0</v>
      </c>
      <c r="E24" s="23">
        <v>0</v>
      </c>
      <c r="F24" s="23">
        <v>0</v>
      </c>
      <c r="G24" s="23">
        <v>0</v>
      </c>
      <c r="H24" s="23">
        <v>5220</v>
      </c>
      <c r="I24" s="23">
        <f t="shared" si="0"/>
        <v>6048</v>
      </c>
    </row>
    <row r="25" spans="1:9" x14ac:dyDescent="0.25">
      <c r="A25" s="17">
        <v>1024</v>
      </c>
      <c r="B25" s="18" t="s">
        <v>31</v>
      </c>
      <c r="C25" s="24">
        <v>40614625</v>
      </c>
      <c r="D25" s="24">
        <v>162167</v>
      </c>
      <c r="E25" s="24">
        <v>153195</v>
      </c>
      <c r="F25" s="24">
        <v>67119508</v>
      </c>
      <c r="G25" s="24">
        <v>0</v>
      </c>
      <c r="H25" s="24">
        <v>629517</v>
      </c>
      <c r="I25" s="24">
        <f t="shared" si="0"/>
        <v>108679012</v>
      </c>
    </row>
    <row r="26" spans="1:9" x14ac:dyDescent="0.25">
      <c r="A26" s="17">
        <v>1025</v>
      </c>
      <c r="B26" s="18" t="s">
        <v>32</v>
      </c>
      <c r="C26" s="23">
        <v>460</v>
      </c>
      <c r="D26" s="23">
        <v>0</v>
      </c>
      <c r="E26" s="23">
        <v>4040</v>
      </c>
      <c r="F26" s="23">
        <v>0</v>
      </c>
      <c r="G26" s="23">
        <v>0</v>
      </c>
      <c r="H26" s="23">
        <v>2900</v>
      </c>
      <c r="I26" s="23">
        <f t="shared" si="0"/>
        <v>7400</v>
      </c>
    </row>
    <row r="27" spans="1:9" x14ac:dyDescent="0.25">
      <c r="A27" s="17">
        <v>1026</v>
      </c>
      <c r="B27" s="18" t="s">
        <v>33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f t="shared" si="0"/>
        <v>0</v>
      </c>
    </row>
    <row r="28" spans="1:9" x14ac:dyDescent="0.25">
      <c r="A28" s="17">
        <v>1027</v>
      </c>
      <c r="B28" s="18" t="s">
        <v>34</v>
      </c>
      <c r="C28" s="23">
        <v>390386</v>
      </c>
      <c r="D28" s="23">
        <v>0</v>
      </c>
      <c r="E28" s="23">
        <v>427</v>
      </c>
      <c r="F28" s="23">
        <v>38639</v>
      </c>
      <c r="G28" s="23">
        <v>0</v>
      </c>
      <c r="H28" s="23">
        <v>3770</v>
      </c>
      <c r="I28" s="23">
        <f t="shared" si="0"/>
        <v>433222</v>
      </c>
    </row>
    <row r="29" spans="1:9" x14ac:dyDescent="0.25">
      <c r="A29" s="17">
        <v>1028</v>
      </c>
      <c r="B29" s="18" t="s">
        <v>35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f t="shared" si="0"/>
        <v>0</v>
      </c>
    </row>
    <row r="30" spans="1:9" x14ac:dyDescent="0.25">
      <c r="A30" s="17">
        <v>1030</v>
      </c>
      <c r="B30" s="18" t="s">
        <v>36</v>
      </c>
      <c r="C30" s="23">
        <v>62497</v>
      </c>
      <c r="D30" s="23">
        <v>34823</v>
      </c>
      <c r="E30" s="23">
        <v>4849</v>
      </c>
      <c r="F30" s="23">
        <v>0</v>
      </c>
      <c r="G30" s="23">
        <v>0</v>
      </c>
      <c r="H30" s="23">
        <v>28920</v>
      </c>
      <c r="I30" s="23">
        <f t="shared" si="0"/>
        <v>131089</v>
      </c>
    </row>
    <row r="31" spans="1:9" x14ac:dyDescent="0.25">
      <c r="A31" s="17">
        <v>1031</v>
      </c>
      <c r="B31" s="18" t="s">
        <v>37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 x14ac:dyDescent="0.25">
      <c r="A32" s="17">
        <v>1033</v>
      </c>
      <c r="B32" s="18" t="s">
        <v>38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f t="shared" si="0"/>
        <v>0</v>
      </c>
    </row>
    <row r="33" spans="1:9" x14ac:dyDescent="0.25">
      <c r="A33" s="17">
        <v>1034</v>
      </c>
      <c r="B33" s="18" t="s">
        <v>39</v>
      </c>
      <c r="C33" s="24">
        <v>414</v>
      </c>
      <c r="D33" s="24">
        <v>0</v>
      </c>
      <c r="E33" s="24">
        <v>0</v>
      </c>
      <c r="F33" s="24">
        <v>0</v>
      </c>
      <c r="G33" s="24">
        <v>0</v>
      </c>
      <c r="H33" s="24">
        <v>5110</v>
      </c>
      <c r="I33" s="24">
        <f t="shared" si="0"/>
        <v>5524</v>
      </c>
    </row>
    <row r="34" spans="1:9" x14ac:dyDescent="0.25">
      <c r="A34" s="17">
        <v>1037</v>
      </c>
      <c r="B34" s="18" t="s">
        <v>40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f t="shared" si="0"/>
        <v>0</v>
      </c>
    </row>
    <row r="35" spans="1:9" x14ac:dyDescent="0.25">
      <c r="A35" s="17">
        <v>1038</v>
      </c>
      <c r="B35" s="18" t="s">
        <v>41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f t="shared" si="0"/>
        <v>0</v>
      </c>
    </row>
    <row r="36" spans="1:9" x14ac:dyDescent="0.25">
      <c r="A36" s="17">
        <v>1039</v>
      </c>
      <c r="B36" s="18" t="s">
        <v>42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f t="shared" si="0"/>
        <v>0</v>
      </c>
    </row>
    <row r="37" spans="1:9" x14ac:dyDescent="0.25">
      <c r="A37" s="17">
        <v>1040</v>
      </c>
      <c r="B37" s="18" t="s">
        <v>43</v>
      </c>
      <c r="C37" s="24">
        <v>1610</v>
      </c>
      <c r="D37" s="24">
        <v>15672</v>
      </c>
      <c r="E37" s="24">
        <v>2112</v>
      </c>
      <c r="F37" s="24">
        <v>0</v>
      </c>
      <c r="G37" s="24">
        <v>0</v>
      </c>
      <c r="H37" s="24">
        <v>10390</v>
      </c>
      <c r="I37" s="24">
        <f t="shared" si="0"/>
        <v>29784</v>
      </c>
    </row>
    <row r="38" spans="1:9" x14ac:dyDescent="0.25">
      <c r="A38" s="17">
        <v>1042</v>
      </c>
      <c r="B38" s="18" t="s">
        <v>44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f t="shared" si="0"/>
        <v>0</v>
      </c>
    </row>
    <row r="39" spans="1:9" x14ac:dyDescent="0.25">
      <c r="A39" s="17">
        <v>1043</v>
      </c>
      <c r="B39" s="18" t="s">
        <v>45</v>
      </c>
      <c r="C39" s="24">
        <v>601901</v>
      </c>
      <c r="D39" s="24">
        <v>0</v>
      </c>
      <c r="E39" s="24">
        <v>2125</v>
      </c>
      <c r="F39" s="24">
        <v>0</v>
      </c>
      <c r="G39" s="24">
        <v>0</v>
      </c>
      <c r="H39" s="24">
        <v>1690</v>
      </c>
      <c r="I39" s="24">
        <f t="shared" si="0"/>
        <v>605716</v>
      </c>
    </row>
    <row r="40" spans="1:9" x14ac:dyDescent="0.25">
      <c r="A40" s="17">
        <v>1044</v>
      </c>
      <c r="B40" s="18" t="s">
        <v>46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f t="shared" si="0"/>
        <v>0</v>
      </c>
    </row>
    <row r="41" spans="1:9" x14ac:dyDescent="0.25">
      <c r="A41" s="17">
        <v>1046</v>
      </c>
      <c r="B41" s="18" t="s">
        <v>47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f t="shared" si="0"/>
        <v>0</v>
      </c>
    </row>
    <row r="42" spans="1:9" x14ac:dyDescent="0.25">
      <c r="A42" s="17">
        <v>1047</v>
      </c>
      <c r="B42" s="18" t="s">
        <v>48</v>
      </c>
      <c r="C42" s="23">
        <v>5801534</v>
      </c>
      <c r="D42" s="23">
        <v>24282</v>
      </c>
      <c r="E42" s="23">
        <v>186161</v>
      </c>
      <c r="F42" s="23">
        <v>0</v>
      </c>
      <c r="G42" s="23">
        <v>0</v>
      </c>
      <c r="H42" s="23">
        <v>34261</v>
      </c>
      <c r="I42" s="23">
        <f t="shared" si="0"/>
        <v>6046238</v>
      </c>
    </row>
    <row r="43" spans="1:9" x14ac:dyDescent="0.25">
      <c r="A43" s="17">
        <v>1048</v>
      </c>
      <c r="B43" s="18" t="s">
        <v>49</v>
      </c>
      <c r="C43" s="24">
        <v>108243</v>
      </c>
      <c r="D43" s="24">
        <v>0</v>
      </c>
      <c r="E43" s="24">
        <v>15256</v>
      </c>
      <c r="F43" s="24">
        <v>0</v>
      </c>
      <c r="G43" s="24">
        <v>0</v>
      </c>
      <c r="H43" s="24">
        <v>5510</v>
      </c>
      <c r="I43" s="24">
        <f t="shared" si="0"/>
        <v>129009</v>
      </c>
    </row>
    <row r="44" spans="1:9" x14ac:dyDescent="0.25">
      <c r="A44" s="17">
        <v>1050</v>
      </c>
      <c r="B44" s="18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 x14ac:dyDescent="0.25">
      <c r="A45" s="17">
        <v>1052</v>
      </c>
      <c r="B45" s="18" t="s">
        <v>51</v>
      </c>
      <c r="C45" s="24">
        <v>376413</v>
      </c>
      <c r="D45" s="24">
        <v>0</v>
      </c>
      <c r="E45" s="24">
        <v>19092</v>
      </c>
      <c r="F45" s="24">
        <v>0</v>
      </c>
      <c r="G45" s="24">
        <v>0</v>
      </c>
      <c r="H45" s="24">
        <v>580</v>
      </c>
      <c r="I45" s="24">
        <f t="shared" si="0"/>
        <v>396085</v>
      </c>
    </row>
    <row r="46" spans="1:9" x14ac:dyDescent="0.25">
      <c r="A46" s="17">
        <v>1054</v>
      </c>
      <c r="B46" s="18" t="s">
        <v>52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f t="shared" si="0"/>
        <v>0</v>
      </c>
    </row>
    <row r="47" spans="1:9" x14ac:dyDescent="0.25">
      <c r="A47" s="17">
        <v>1055</v>
      </c>
      <c r="B47" s="18" t="s">
        <v>53</v>
      </c>
      <c r="C47" s="24">
        <v>17076</v>
      </c>
      <c r="D47" s="24">
        <v>1697</v>
      </c>
      <c r="E47" s="24">
        <v>2975</v>
      </c>
      <c r="F47" s="24">
        <v>0</v>
      </c>
      <c r="G47" s="24">
        <v>0</v>
      </c>
      <c r="H47" s="24">
        <v>3190</v>
      </c>
      <c r="I47" s="24">
        <f t="shared" si="0"/>
        <v>24938</v>
      </c>
    </row>
    <row r="48" spans="1:9" x14ac:dyDescent="0.25">
      <c r="A48" s="17">
        <v>1057</v>
      </c>
      <c r="B48" s="18" t="s">
        <v>54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f t="shared" si="0"/>
        <v>0</v>
      </c>
    </row>
    <row r="49" spans="1:9" x14ac:dyDescent="0.25">
      <c r="A49" s="17">
        <v>1058</v>
      </c>
      <c r="B49" s="18" t="s">
        <v>55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4">
        <f t="shared" si="0"/>
        <v>0</v>
      </c>
    </row>
    <row r="50" spans="1:9" x14ac:dyDescent="0.25">
      <c r="A50" s="17">
        <v>1062</v>
      </c>
      <c r="B50" s="18" t="s">
        <v>56</v>
      </c>
      <c r="C50" s="23">
        <v>46</v>
      </c>
      <c r="D50" s="23">
        <v>0</v>
      </c>
      <c r="E50" s="23">
        <v>0</v>
      </c>
      <c r="F50" s="23">
        <v>0</v>
      </c>
      <c r="G50" s="23">
        <v>0</v>
      </c>
      <c r="H50" s="23">
        <v>290</v>
      </c>
      <c r="I50" s="23">
        <f t="shared" si="0"/>
        <v>336</v>
      </c>
    </row>
    <row r="51" spans="1:9" x14ac:dyDescent="0.25">
      <c r="A51" s="17">
        <v>1065</v>
      </c>
      <c r="B51" s="18" t="s">
        <v>57</v>
      </c>
      <c r="C51" s="24">
        <v>20904</v>
      </c>
      <c r="D51" s="24">
        <v>210167</v>
      </c>
      <c r="E51" s="24">
        <v>14433</v>
      </c>
      <c r="F51" s="24">
        <v>0</v>
      </c>
      <c r="G51" s="24">
        <v>0</v>
      </c>
      <c r="H51" s="24">
        <v>42613</v>
      </c>
      <c r="I51" s="24">
        <f t="shared" si="0"/>
        <v>288117</v>
      </c>
    </row>
    <row r="52" spans="1:9" x14ac:dyDescent="0.25">
      <c r="A52" s="17">
        <v>1066</v>
      </c>
      <c r="B52" s="18" t="s">
        <v>58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f t="shared" si="0"/>
        <v>0</v>
      </c>
    </row>
    <row r="53" spans="1:9" x14ac:dyDescent="0.25">
      <c r="A53" s="17">
        <v>1067</v>
      </c>
      <c r="B53" s="18" t="s">
        <v>59</v>
      </c>
      <c r="C53" s="24">
        <v>414</v>
      </c>
      <c r="D53" s="24">
        <v>0</v>
      </c>
      <c r="E53" s="24">
        <v>0</v>
      </c>
      <c r="F53" s="24">
        <v>0</v>
      </c>
      <c r="G53" s="24">
        <v>0</v>
      </c>
      <c r="H53" s="24">
        <v>2610</v>
      </c>
      <c r="I53" s="24">
        <f t="shared" si="0"/>
        <v>3024</v>
      </c>
    </row>
    <row r="54" spans="1:9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 x14ac:dyDescent="0.25">
      <c r="A55" s="17">
        <v>1069</v>
      </c>
      <c r="B55" s="18" t="s">
        <v>61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f t="shared" si="0"/>
        <v>0</v>
      </c>
    </row>
    <row r="56" spans="1:9" ht="15" customHeight="1" x14ac:dyDescent="0.25">
      <c r="A56" s="17">
        <v>1070</v>
      </c>
      <c r="B56" s="18" t="s">
        <v>62</v>
      </c>
      <c r="C56" s="23">
        <v>15704617</v>
      </c>
      <c r="D56" s="23">
        <v>6856312</v>
      </c>
      <c r="E56" s="23">
        <v>384455</v>
      </c>
      <c r="F56" s="23">
        <v>0</v>
      </c>
      <c r="G56" s="23">
        <v>0</v>
      </c>
      <c r="H56" s="23">
        <v>1721334</v>
      </c>
      <c r="I56" s="23">
        <f t="shared" si="0"/>
        <v>24666718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110068203</v>
      </c>
      <c r="D57" s="16">
        <f t="shared" si="1"/>
        <v>17176914</v>
      </c>
      <c r="E57" s="16">
        <f t="shared" si="1"/>
        <v>3141331</v>
      </c>
      <c r="F57" s="16">
        <f t="shared" si="1"/>
        <v>67158147</v>
      </c>
      <c r="G57" s="16">
        <f t="shared" si="1"/>
        <v>0</v>
      </c>
      <c r="H57" s="16">
        <f t="shared" si="1"/>
        <v>2603476</v>
      </c>
      <c r="I57" s="16">
        <f t="shared" si="1"/>
        <v>200148071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419C-98D3-49F8-9B51-333EE38D6E71}">
  <dimension ref="A1:I57"/>
  <sheetViews>
    <sheetView zoomScale="80" zoomScaleNormal="80"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3</v>
      </c>
      <c r="B4" s="33"/>
      <c r="C4" s="33"/>
      <c r="D4" s="33"/>
      <c r="E4" s="33"/>
      <c r="F4" s="33"/>
      <c r="G4" s="33"/>
      <c r="H4" s="33"/>
      <c r="I4" s="33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2500</v>
      </c>
      <c r="I7" s="22">
        <f>SUM(C7:H7)</f>
        <v>2500</v>
      </c>
    </row>
    <row r="8" spans="1:9" x14ac:dyDescent="0.25">
      <c r="A8" s="17">
        <v>1002</v>
      </c>
      <c r="B8" s="18" t="s">
        <v>14</v>
      </c>
      <c r="C8" s="23">
        <v>6314605</v>
      </c>
      <c r="D8" s="23">
        <v>58125</v>
      </c>
      <c r="E8" s="23">
        <v>28463</v>
      </c>
      <c r="F8" s="23">
        <v>0</v>
      </c>
      <c r="G8" s="23">
        <v>0</v>
      </c>
      <c r="H8" s="23">
        <v>32409</v>
      </c>
      <c r="I8" s="23">
        <f t="shared" ref="I8:I56" si="0">SUM(C8:H8)</f>
        <v>6433602</v>
      </c>
    </row>
    <row r="9" spans="1:9" x14ac:dyDescent="0.25">
      <c r="A9" s="17">
        <v>1005</v>
      </c>
      <c r="B9" s="18" t="s">
        <v>15</v>
      </c>
      <c r="C9" s="24">
        <v>18183</v>
      </c>
      <c r="D9" s="24">
        <v>5336</v>
      </c>
      <c r="E9" s="24">
        <v>23624</v>
      </c>
      <c r="F9" s="24">
        <v>0</v>
      </c>
      <c r="G9" s="24">
        <v>0</v>
      </c>
      <c r="H9" s="24">
        <v>14650</v>
      </c>
      <c r="I9" s="24">
        <f t="shared" si="0"/>
        <v>61793</v>
      </c>
    </row>
    <row r="10" spans="1:9" x14ac:dyDescent="0.25">
      <c r="A10" s="17">
        <v>1006</v>
      </c>
      <c r="B10" s="18" t="s">
        <v>16</v>
      </c>
      <c r="C10" s="23">
        <v>678906</v>
      </c>
      <c r="D10" s="23">
        <v>68868</v>
      </c>
      <c r="E10" s="23">
        <v>7076</v>
      </c>
      <c r="F10" s="23">
        <v>0</v>
      </c>
      <c r="G10" s="23">
        <v>0</v>
      </c>
      <c r="H10" s="23">
        <v>46613</v>
      </c>
      <c r="I10" s="23">
        <f t="shared" si="0"/>
        <v>801463</v>
      </c>
    </row>
    <row r="11" spans="1:9" x14ac:dyDescent="0.25">
      <c r="A11" s="17">
        <v>1007</v>
      </c>
      <c r="B11" s="18" t="s">
        <v>17</v>
      </c>
      <c r="C11" s="24">
        <v>40944225</v>
      </c>
      <c r="D11" s="24">
        <v>5075782</v>
      </c>
      <c r="E11" s="24">
        <v>1407159</v>
      </c>
      <c r="F11" s="24">
        <v>229994</v>
      </c>
      <c r="G11" s="24">
        <v>7500</v>
      </c>
      <c r="H11" s="24">
        <v>1602021</v>
      </c>
      <c r="I11" s="24">
        <f t="shared" si="0"/>
        <v>49266681</v>
      </c>
    </row>
    <row r="12" spans="1:9" x14ac:dyDescent="0.25">
      <c r="A12" s="17">
        <v>1008</v>
      </c>
      <c r="B12" s="18" t="s">
        <v>18</v>
      </c>
      <c r="C12" s="23">
        <v>10737599</v>
      </c>
      <c r="D12" s="23">
        <v>0</v>
      </c>
      <c r="E12" s="23">
        <v>181788</v>
      </c>
      <c r="F12" s="23">
        <v>0</v>
      </c>
      <c r="G12" s="23">
        <v>0</v>
      </c>
      <c r="H12" s="23">
        <v>15332</v>
      </c>
      <c r="I12" s="23">
        <f t="shared" si="0"/>
        <v>10934719</v>
      </c>
    </row>
    <row r="13" spans="1:9" x14ac:dyDescent="0.25">
      <c r="A13" s="17">
        <v>1010</v>
      </c>
      <c r="B13" s="18" t="s">
        <v>19</v>
      </c>
      <c r="C13" s="24">
        <v>6523495</v>
      </c>
      <c r="D13" s="24">
        <v>1370805</v>
      </c>
      <c r="E13" s="24">
        <v>298483</v>
      </c>
      <c r="F13" s="24">
        <v>70470</v>
      </c>
      <c r="G13" s="24">
        <v>0</v>
      </c>
      <c r="H13" s="24">
        <v>74509</v>
      </c>
      <c r="I13" s="24">
        <f t="shared" si="0"/>
        <v>8337762</v>
      </c>
    </row>
    <row r="14" spans="1:9" x14ac:dyDescent="0.25">
      <c r="A14" s="17">
        <v>1011</v>
      </c>
      <c r="B14" s="18" t="s">
        <v>20</v>
      </c>
      <c r="C14" s="23">
        <v>11106183</v>
      </c>
      <c r="D14" s="23">
        <v>7153570</v>
      </c>
      <c r="E14" s="23">
        <v>612764</v>
      </c>
      <c r="F14" s="23">
        <v>0</v>
      </c>
      <c r="G14" s="23">
        <v>0</v>
      </c>
      <c r="H14" s="23">
        <v>485822</v>
      </c>
      <c r="I14" s="23">
        <f t="shared" si="0"/>
        <v>19358339</v>
      </c>
    </row>
    <row r="15" spans="1:9" x14ac:dyDescent="0.25">
      <c r="A15" s="17">
        <v>1012</v>
      </c>
      <c r="B15" s="18" t="s">
        <v>21</v>
      </c>
      <c r="C15" s="24">
        <v>276</v>
      </c>
      <c r="D15" s="24">
        <v>0</v>
      </c>
      <c r="E15" s="24">
        <v>2972</v>
      </c>
      <c r="F15" s="24">
        <v>0</v>
      </c>
      <c r="G15" s="24">
        <v>0</v>
      </c>
      <c r="H15" s="24">
        <v>5335</v>
      </c>
      <c r="I15" s="24">
        <f t="shared" si="0"/>
        <v>8583</v>
      </c>
    </row>
    <row r="16" spans="1:9" x14ac:dyDescent="0.25">
      <c r="A16" s="17">
        <v>1013</v>
      </c>
      <c r="B16" s="18" t="s">
        <v>22</v>
      </c>
      <c r="C16" s="23">
        <v>452954041</v>
      </c>
      <c r="D16" s="23">
        <v>168578922</v>
      </c>
      <c r="E16" s="23">
        <v>16491097</v>
      </c>
      <c r="F16" s="23">
        <v>28294517</v>
      </c>
      <c r="G16" s="23">
        <v>0</v>
      </c>
      <c r="H16" s="23">
        <v>4759946</v>
      </c>
      <c r="I16" s="23">
        <f t="shared" si="0"/>
        <v>671078523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20000</v>
      </c>
      <c r="I17" s="24">
        <f t="shared" si="0"/>
        <v>20000</v>
      </c>
    </row>
    <row r="18" spans="1:9" x14ac:dyDescent="0.25">
      <c r="A18" s="17">
        <v>1016</v>
      </c>
      <c r="B18" s="18" t="s">
        <v>24</v>
      </c>
      <c r="C18" s="23">
        <v>598702218</v>
      </c>
      <c r="D18" s="23">
        <v>179931322</v>
      </c>
      <c r="E18" s="23">
        <v>28075991</v>
      </c>
      <c r="F18" s="23">
        <v>1559925</v>
      </c>
      <c r="G18" s="23">
        <v>0</v>
      </c>
      <c r="H18" s="23">
        <v>9101948</v>
      </c>
      <c r="I18" s="23">
        <f t="shared" si="0"/>
        <v>817371404</v>
      </c>
    </row>
    <row r="19" spans="1:9" x14ac:dyDescent="0.25">
      <c r="A19" s="17">
        <v>1017</v>
      </c>
      <c r="B19" s="18" t="s">
        <v>25</v>
      </c>
      <c r="C19" s="24">
        <v>75521200</v>
      </c>
      <c r="D19" s="24">
        <v>12162262</v>
      </c>
      <c r="E19" s="24">
        <v>2607729</v>
      </c>
      <c r="F19" s="24">
        <v>145535</v>
      </c>
      <c r="G19" s="24">
        <v>0</v>
      </c>
      <c r="H19" s="24">
        <v>708623</v>
      </c>
      <c r="I19" s="24">
        <f t="shared" si="0"/>
        <v>91145349</v>
      </c>
    </row>
    <row r="20" spans="1:9" x14ac:dyDescent="0.25">
      <c r="A20" s="17">
        <v>1018</v>
      </c>
      <c r="B20" s="18" t="s">
        <v>26</v>
      </c>
      <c r="C20" s="23">
        <v>173965353</v>
      </c>
      <c r="D20" s="23">
        <v>2539010</v>
      </c>
      <c r="E20" s="23">
        <v>512820</v>
      </c>
      <c r="F20" s="23">
        <v>287815412</v>
      </c>
      <c r="G20" s="23">
        <v>0</v>
      </c>
      <c r="H20" s="23">
        <v>16856</v>
      </c>
      <c r="I20" s="23">
        <f t="shared" si="0"/>
        <v>464849451</v>
      </c>
    </row>
    <row r="21" spans="1:9" x14ac:dyDescent="0.25">
      <c r="A21" s="17">
        <v>1019</v>
      </c>
      <c r="B21" s="18" t="s">
        <v>27</v>
      </c>
      <c r="C21" s="24">
        <v>26717066</v>
      </c>
      <c r="D21" s="24">
        <v>5714351</v>
      </c>
      <c r="E21" s="24">
        <v>781656</v>
      </c>
      <c r="F21" s="24">
        <v>266499</v>
      </c>
      <c r="G21" s="24">
        <v>0</v>
      </c>
      <c r="H21" s="24">
        <v>560085</v>
      </c>
      <c r="I21" s="24">
        <f t="shared" si="0"/>
        <v>34039657</v>
      </c>
    </row>
    <row r="22" spans="1:9" x14ac:dyDescent="0.25">
      <c r="A22" s="17">
        <v>1020</v>
      </c>
      <c r="B22" s="18" t="s">
        <v>28</v>
      </c>
      <c r="C22" s="23">
        <v>27470202</v>
      </c>
      <c r="D22" s="23">
        <v>6949972</v>
      </c>
      <c r="E22" s="23">
        <v>738156</v>
      </c>
      <c r="F22" s="23">
        <v>24820691</v>
      </c>
      <c r="G22" s="23">
        <v>0</v>
      </c>
      <c r="H22" s="23">
        <v>124509</v>
      </c>
      <c r="I22" s="23">
        <f t="shared" si="0"/>
        <v>60103530</v>
      </c>
    </row>
    <row r="23" spans="1:9" x14ac:dyDescent="0.25">
      <c r="A23" s="17">
        <v>1022</v>
      </c>
      <c r="B23" s="18" t="s">
        <v>29</v>
      </c>
      <c r="C23" s="24">
        <v>251756</v>
      </c>
      <c r="D23" s="24">
        <v>12055</v>
      </c>
      <c r="E23" s="24">
        <v>3986</v>
      </c>
      <c r="F23" s="24">
        <v>0</v>
      </c>
      <c r="G23" s="24">
        <v>0</v>
      </c>
      <c r="H23" s="24">
        <v>1160</v>
      </c>
      <c r="I23" s="24">
        <f t="shared" si="0"/>
        <v>268957</v>
      </c>
    </row>
    <row r="24" spans="1:9" x14ac:dyDescent="0.25">
      <c r="A24" s="17">
        <v>1023</v>
      </c>
      <c r="B24" s="18" t="s">
        <v>30</v>
      </c>
      <c r="C24" s="23">
        <v>22392627</v>
      </c>
      <c r="D24" s="23">
        <v>2427775</v>
      </c>
      <c r="E24" s="23">
        <v>651404</v>
      </c>
      <c r="F24" s="23">
        <v>411425</v>
      </c>
      <c r="G24" s="23">
        <v>0</v>
      </c>
      <c r="H24" s="23">
        <v>450143</v>
      </c>
      <c r="I24" s="23">
        <f t="shared" si="0"/>
        <v>26333374</v>
      </c>
    </row>
    <row r="25" spans="1:9" x14ac:dyDescent="0.25">
      <c r="A25" s="17">
        <v>1024</v>
      </c>
      <c r="B25" s="18" t="s">
        <v>31</v>
      </c>
      <c r="C25" s="24">
        <v>615010877</v>
      </c>
      <c r="D25" s="24">
        <v>48793394</v>
      </c>
      <c r="E25" s="24">
        <v>11253785</v>
      </c>
      <c r="F25" s="24">
        <v>76658083</v>
      </c>
      <c r="G25" s="24">
        <v>0</v>
      </c>
      <c r="H25" s="24">
        <v>3856089</v>
      </c>
      <c r="I25" s="24">
        <f t="shared" si="0"/>
        <v>755572228</v>
      </c>
    </row>
    <row r="26" spans="1:9" x14ac:dyDescent="0.25">
      <c r="A26" s="17">
        <v>1025</v>
      </c>
      <c r="B26" s="18" t="s">
        <v>32</v>
      </c>
      <c r="C26" s="23">
        <v>313755</v>
      </c>
      <c r="D26" s="23">
        <v>235669</v>
      </c>
      <c r="E26" s="23">
        <v>46753</v>
      </c>
      <c r="F26" s="23">
        <v>0</v>
      </c>
      <c r="G26" s="23">
        <v>0</v>
      </c>
      <c r="H26" s="23">
        <v>58818</v>
      </c>
      <c r="I26" s="23">
        <f t="shared" si="0"/>
        <v>654995</v>
      </c>
    </row>
    <row r="27" spans="1:9" x14ac:dyDescent="0.25">
      <c r="A27" s="17">
        <v>1026</v>
      </c>
      <c r="B27" s="18" t="s">
        <v>33</v>
      </c>
      <c r="C27" s="24">
        <v>798350</v>
      </c>
      <c r="D27" s="24">
        <v>0</v>
      </c>
      <c r="E27" s="24">
        <v>0</v>
      </c>
      <c r="F27" s="24">
        <v>0</v>
      </c>
      <c r="G27" s="24">
        <v>0</v>
      </c>
      <c r="H27" s="24">
        <v>35942</v>
      </c>
      <c r="I27" s="24">
        <f t="shared" si="0"/>
        <v>834292</v>
      </c>
    </row>
    <row r="28" spans="1:9" x14ac:dyDescent="0.25">
      <c r="A28" s="17">
        <v>1027</v>
      </c>
      <c r="B28" s="18" t="s">
        <v>34</v>
      </c>
      <c r="C28" s="23">
        <v>34965391</v>
      </c>
      <c r="D28" s="23">
        <v>388733</v>
      </c>
      <c r="E28" s="23">
        <v>219459</v>
      </c>
      <c r="F28" s="23">
        <v>707985</v>
      </c>
      <c r="G28" s="23">
        <v>54382</v>
      </c>
      <c r="H28" s="23">
        <v>432024</v>
      </c>
      <c r="I28" s="23">
        <f t="shared" si="0"/>
        <v>36767974</v>
      </c>
    </row>
    <row r="29" spans="1:9" x14ac:dyDescent="0.25">
      <c r="A29" s="17">
        <v>1028</v>
      </c>
      <c r="B29" s="18" t="s">
        <v>35</v>
      </c>
      <c r="C29" s="24">
        <v>19139452</v>
      </c>
      <c r="D29" s="24">
        <v>3183378</v>
      </c>
      <c r="E29" s="24">
        <v>717339</v>
      </c>
      <c r="F29" s="24">
        <v>383739</v>
      </c>
      <c r="G29" s="24">
        <v>0</v>
      </c>
      <c r="H29" s="24">
        <v>79434</v>
      </c>
      <c r="I29" s="24">
        <f t="shared" si="0"/>
        <v>23503342</v>
      </c>
    </row>
    <row r="30" spans="1:9" x14ac:dyDescent="0.25">
      <c r="A30" s="17">
        <v>1030</v>
      </c>
      <c r="B30" s="18" t="s">
        <v>36</v>
      </c>
      <c r="C30" s="23">
        <v>36073332</v>
      </c>
      <c r="D30" s="23">
        <v>4294015</v>
      </c>
      <c r="E30" s="23">
        <v>1022710</v>
      </c>
      <c r="F30" s="23">
        <v>203948</v>
      </c>
      <c r="G30" s="23">
        <v>0</v>
      </c>
      <c r="H30" s="23">
        <v>1260719</v>
      </c>
      <c r="I30" s="23">
        <f t="shared" si="0"/>
        <v>42854724</v>
      </c>
    </row>
    <row r="31" spans="1:9" x14ac:dyDescent="0.25">
      <c r="A31" s="17">
        <v>1031</v>
      </c>
      <c r="B31" s="18" t="s">
        <v>37</v>
      </c>
      <c r="C31" s="24">
        <v>3504118</v>
      </c>
      <c r="D31" s="24">
        <v>1034567</v>
      </c>
      <c r="E31" s="24">
        <v>168933</v>
      </c>
      <c r="F31" s="24">
        <v>0</v>
      </c>
      <c r="G31" s="24">
        <v>0</v>
      </c>
      <c r="H31" s="24">
        <v>6747</v>
      </c>
      <c r="I31" s="24">
        <f t="shared" si="0"/>
        <v>4714365</v>
      </c>
    </row>
    <row r="32" spans="1:9" x14ac:dyDescent="0.25">
      <c r="A32" s="17">
        <v>1033</v>
      </c>
      <c r="B32" s="18" t="s">
        <v>38</v>
      </c>
      <c r="C32" s="23">
        <v>977045</v>
      </c>
      <c r="D32" s="23">
        <v>32896</v>
      </c>
      <c r="E32" s="23">
        <v>52909</v>
      </c>
      <c r="F32" s="23">
        <v>292948</v>
      </c>
      <c r="G32" s="23">
        <v>0</v>
      </c>
      <c r="H32" s="23">
        <v>26820</v>
      </c>
      <c r="I32" s="23">
        <f t="shared" si="0"/>
        <v>1382618</v>
      </c>
    </row>
    <row r="33" spans="1:9" x14ac:dyDescent="0.25">
      <c r="A33" s="17">
        <v>1034</v>
      </c>
      <c r="B33" s="18" t="s">
        <v>39</v>
      </c>
      <c r="C33" s="24">
        <v>354729</v>
      </c>
      <c r="D33" s="24">
        <v>7419</v>
      </c>
      <c r="E33" s="24">
        <v>8674</v>
      </c>
      <c r="F33" s="24">
        <v>0</v>
      </c>
      <c r="G33" s="24">
        <v>0</v>
      </c>
      <c r="H33" s="24">
        <v>20805</v>
      </c>
      <c r="I33" s="24">
        <f t="shared" si="0"/>
        <v>391627</v>
      </c>
    </row>
    <row r="34" spans="1:9" x14ac:dyDescent="0.25">
      <c r="A34" s="17">
        <v>1037</v>
      </c>
      <c r="B34" s="18" t="s">
        <v>40</v>
      </c>
      <c r="C34" s="23">
        <v>18663831</v>
      </c>
      <c r="D34" s="23">
        <v>1619850</v>
      </c>
      <c r="E34" s="23">
        <v>186966</v>
      </c>
      <c r="F34" s="23">
        <v>182820</v>
      </c>
      <c r="G34" s="23">
        <v>0</v>
      </c>
      <c r="H34" s="23">
        <v>193202</v>
      </c>
      <c r="I34" s="23">
        <f t="shared" si="0"/>
        <v>20846669</v>
      </c>
    </row>
    <row r="35" spans="1:9" x14ac:dyDescent="0.25">
      <c r="A35" s="17">
        <v>1038</v>
      </c>
      <c r="B35" s="18" t="s">
        <v>41</v>
      </c>
      <c r="C35" s="24">
        <v>11211414</v>
      </c>
      <c r="D35" s="24">
        <v>0</v>
      </c>
      <c r="E35" s="24">
        <v>116663</v>
      </c>
      <c r="F35" s="24">
        <v>0</v>
      </c>
      <c r="G35" s="24">
        <v>0</v>
      </c>
      <c r="H35" s="24">
        <v>297576</v>
      </c>
      <c r="I35" s="24">
        <f t="shared" si="0"/>
        <v>11625653</v>
      </c>
    </row>
    <row r="36" spans="1:9" x14ac:dyDescent="0.25">
      <c r="A36" s="17">
        <v>1039</v>
      </c>
      <c r="B36" s="18" t="s">
        <v>42</v>
      </c>
      <c r="C36" s="23">
        <v>1699447</v>
      </c>
      <c r="D36" s="23">
        <v>120588</v>
      </c>
      <c r="E36" s="23">
        <v>20782</v>
      </c>
      <c r="F36" s="23">
        <v>0</v>
      </c>
      <c r="G36" s="23">
        <v>0</v>
      </c>
      <c r="H36" s="23">
        <v>82225</v>
      </c>
      <c r="I36" s="23">
        <f t="shared" si="0"/>
        <v>1923042</v>
      </c>
    </row>
    <row r="37" spans="1:9" x14ac:dyDescent="0.25">
      <c r="A37" s="17">
        <v>1040</v>
      </c>
      <c r="B37" s="18" t="s">
        <v>43</v>
      </c>
      <c r="C37" s="24">
        <v>61139873</v>
      </c>
      <c r="D37" s="24">
        <v>5272604</v>
      </c>
      <c r="E37" s="24">
        <v>1584059</v>
      </c>
      <c r="F37" s="24">
        <v>880493</v>
      </c>
      <c r="G37" s="24">
        <v>0</v>
      </c>
      <c r="H37" s="24">
        <v>1121172</v>
      </c>
      <c r="I37" s="24">
        <f t="shared" si="0"/>
        <v>69998201</v>
      </c>
    </row>
    <row r="38" spans="1:9" x14ac:dyDescent="0.25">
      <c r="A38" s="17">
        <v>1042</v>
      </c>
      <c r="B38" s="18" t="s">
        <v>44</v>
      </c>
      <c r="C38" s="23">
        <v>9045427</v>
      </c>
      <c r="D38" s="23">
        <v>0</v>
      </c>
      <c r="E38" s="23">
        <v>150526</v>
      </c>
      <c r="F38" s="23">
        <v>660736</v>
      </c>
      <c r="G38" s="23">
        <v>0</v>
      </c>
      <c r="H38" s="23">
        <v>8150</v>
      </c>
      <c r="I38" s="23">
        <f t="shared" si="0"/>
        <v>9864839</v>
      </c>
    </row>
    <row r="39" spans="1:9" x14ac:dyDescent="0.25">
      <c r="A39" s="17">
        <v>1043</v>
      </c>
      <c r="B39" s="18" t="s">
        <v>45</v>
      </c>
      <c r="C39" s="24">
        <v>485366248</v>
      </c>
      <c r="D39" s="24">
        <v>41583590</v>
      </c>
      <c r="E39" s="24">
        <v>9205747</v>
      </c>
      <c r="F39" s="24">
        <v>330141163</v>
      </c>
      <c r="G39" s="24">
        <v>0</v>
      </c>
      <c r="H39" s="24">
        <v>651020</v>
      </c>
      <c r="I39" s="24">
        <f t="shared" si="0"/>
        <v>866947768</v>
      </c>
    </row>
    <row r="40" spans="1:9" x14ac:dyDescent="0.25">
      <c r="A40" s="17">
        <v>1044</v>
      </c>
      <c r="B40" s="18" t="s">
        <v>46</v>
      </c>
      <c r="C40" s="23">
        <v>13239522</v>
      </c>
      <c r="D40" s="23">
        <v>149727</v>
      </c>
      <c r="E40" s="23">
        <v>600032</v>
      </c>
      <c r="F40" s="23">
        <v>0</v>
      </c>
      <c r="G40" s="23">
        <v>0</v>
      </c>
      <c r="H40" s="23">
        <v>326648</v>
      </c>
      <c r="I40" s="23">
        <f t="shared" si="0"/>
        <v>14315929</v>
      </c>
    </row>
    <row r="41" spans="1:9" x14ac:dyDescent="0.25">
      <c r="A41" s="17">
        <v>1046</v>
      </c>
      <c r="B41" s="18" t="s">
        <v>47</v>
      </c>
      <c r="C41" s="24">
        <v>186706</v>
      </c>
      <c r="D41" s="24">
        <v>0</v>
      </c>
      <c r="E41" s="24">
        <v>9553</v>
      </c>
      <c r="F41" s="24">
        <v>0</v>
      </c>
      <c r="G41" s="24">
        <v>0</v>
      </c>
      <c r="H41" s="24">
        <v>805517</v>
      </c>
      <c r="I41" s="24">
        <f t="shared" si="0"/>
        <v>1001776</v>
      </c>
    </row>
    <row r="42" spans="1:9" x14ac:dyDescent="0.25">
      <c r="A42" s="17">
        <v>1047</v>
      </c>
      <c r="B42" s="18" t="s">
        <v>48</v>
      </c>
      <c r="C42" s="23">
        <v>127081989</v>
      </c>
      <c r="D42" s="23">
        <v>18817818</v>
      </c>
      <c r="E42" s="23">
        <v>7004880</v>
      </c>
      <c r="F42" s="23">
        <v>1268218</v>
      </c>
      <c r="G42" s="23">
        <v>10000</v>
      </c>
      <c r="H42" s="23">
        <v>1477724</v>
      </c>
      <c r="I42" s="23">
        <f t="shared" si="0"/>
        <v>155660629</v>
      </c>
    </row>
    <row r="43" spans="1:9" x14ac:dyDescent="0.25">
      <c r="A43" s="17">
        <v>1048</v>
      </c>
      <c r="B43" s="18" t="s">
        <v>49</v>
      </c>
      <c r="C43" s="24">
        <v>50884415</v>
      </c>
      <c r="D43" s="24">
        <v>5495733</v>
      </c>
      <c r="E43" s="24">
        <v>2004325</v>
      </c>
      <c r="F43" s="24">
        <v>1991443</v>
      </c>
      <c r="G43" s="24">
        <v>0</v>
      </c>
      <c r="H43" s="24">
        <v>3208934</v>
      </c>
      <c r="I43" s="24">
        <f t="shared" si="0"/>
        <v>63584850</v>
      </c>
    </row>
    <row r="44" spans="1:9" x14ac:dyDescent="0.25">
      <c r="A44" s="17">
        <v>1050</v>
      </c>
      <c r="B44" s="18" t="s">
        <v>50</v>
      </c>
      <c r="C44" s="23">
        <v>152819</v>
      </c>
      <c r="D44" s="23">
        <v>131275</v>
      </c>
      <c r="E44" s="23">
        <v>3585</v>
      </c>
      <c r="F44" s="23">
        <v>0</v>
      </c>
      <c r="G44" s="23">
        <v>0</v>
      </c>
      <c r="H44" s="23">
        <v>87649</v>
      </c>
      <c r="I44" s="23">
        <f t="shared" si="0"/>
        <v>375328</v>
      </c>
    </row>
    <row r="45" spans="1:9" x14ac:dyDescent="0.25">
      <c r="A45" s="17">
        <v>1052</v>
      </c>
      <c r="B45" s="18" t="s">
        <v>51</v>
      </c>
      <c r="C45" s="24">
        <v>23290074</v>
      </c>
      <c r="D45" s="24">
        <v>1517780</v>
      </c>
      <c r="E45" s="24">
        <v>1042313</v>
      </c>
      <c r="F45" s="24">
        <v>41</v>
      </c>
      <c r="G45" s="24">
        <v>0</v>
      </c>
      <c r="H45" s="24">
        <v>1090864</v>
      </c>
      <c r="I45" s="24">
        <f t="shared" si="0"/>
        <v>26941072</v>
      </c>
    </row>
    <row r="46" spans="1:9" x14ac:dyDescent="0.25">
      <c r="A46" s="17">
        <v>1054</v>
      </c>
      <c r="B46" s="18" t="s">
        <v>52</v>
      </c>
      <c r="C46" s="23">
        <v>27013246</v>
      </c>
      <c r="D46" s="23">
        <v>5143749</v>
      </c>
      <c r="E46" s="23">
        <v>1045714</v>
      </c>
      <c r="F46" s="23">
        <v>333014</v>
      </c>
      <c r="G46" s="23">
        <v>2500</v>
      </c>
      <c r="H46" s="23">
        <v>627488</v>
      </c>
      <c r="I46" s="23">
        <f t="shared" si="0"/>
        <v>34165711</v>
      </c>
    </row>
    <row r="47" spans="1:9" x14ac:dyDescent="0.25">
      <c r="A47" s="17">
        <v>1055</v>
      </c>
      <c r="B47" s="18" t="s">
        <v>53</v>
      </c>
      <c r="C47" s="24">
        <v>55290234</v>
      </c>
      <c r="D47" s="24">
        <v>2470975</v>
      </c>
      <c r="E47" s="24">
        <v>2456182</v>
      </c>
      <c r="F47" s="24">
        <v>86421</v>
      </c>
      <c r="G47" s="24">
        <v>0</v>
      </c>
      <c r="H47" s="24">
        <v>643749</v>
      </c>
      <c r="I47" s="24">
        <f t="shared" si="0"/>
        <v>60947561</v>
      </c>
    </row>
    <row r="48" spans="1:9" x14ac:dyDescent="0.25">
      <c r="A48" s="17">
        <v>1057</v>
      </c>
      <c r="B48" s="18" t="s">
        <v>54</v>
      </c>
      <c r="C48" s="23">
        <v>4029040</v>
      </c>
      <c r="D48" s="23">
        <v>954086</v>
      </c>
      <c r="E48" s="23">
        <v>346570</v>
      </c>
      <c r="F48" s="23">
        <v>0</v>
      </c>
      <c r="G48" s="23">
        <v>0</v>
      </c>
      <c r="H48" s="23">
        <v>559193</v>
      </c>
      <c r="I48" s="23">
        <f t="shared" si="0"/>
        <v>5888889</v>
      </c>
    </row>
    <row r="49" spans="1:9" x14ac:dyDescent="0.25">
      <c r="A49" s="17">
        <v>1058</v>
      </c>
      <c r="B49" s="18" t="s">
        <v>55</v>
      </c>
      <c r="C49" s="24">
        <v>15220321</v>
      </c>
      <c r="D49" s="24">
        <v>2275208</v>
      </c>
      <c r="E49" s="24">
        <v>341666</v>
      </c>
      <c r="F49" s="24">
        <v>78358</v>
      </c>
      <c r="G49" s="24">
        <v>10000</v>
      </c>
      <c r="H49" s="24">
        <v>815850</v>
      </c>
      <c r="I49" s="24">
        <f t="shared" si="0"/>
        <v>18741403</v>
      </c>
    </row>
    <row r="50" spans="1:9" x14ac:dyDescent="0.25">
      <c r="A50" s="17">
        <v>1062</v>
      </c>
      <c r="B50" s="18" t="s">
        <v>56</v>
      </c>
      <c r="C50" s="23">
        <v>100342888</v>
      </c>
      <c r="D50" s="23">
        <v>5322357</v>
      </c>
      <c r="E50" s="23">
        <v>1518807</v>
      </c>
      <c r="F50" s="23">
        <v>2424</v>
      </c>
      <c r="G50" s="23">
        <v>0</v>
      </c>
      <c r="H50" s="23">
        <v>1270529</v>
      </c>
      <c r="I50" s="23">
        <f t="shared" si="0"/>
        <v>108457005</v>
      </c>
    </row>
    <row r="51" spans="1:9" x14ac:dyDescent="0.25">
      <c r="A51" s="17">
        <v>1065</v>
      </c>
      <c r="B51" s="18" t="s">
        <v>57</v>
      </c>
      <c r="C51" s="24">
        <v>139692997</v>
      </c>
      <c r="D51" s="24">
        <v>8588578</v>
      </c>
      <c r="E51" s="24">
        <v>2342430</v>
      </c>
      <c r="F51" s="24">
        <v>2215589</v>
      </c>
      <c r="G51" s="24">
        <v>57907</v>
      </c>
      <c r="H51" s="24">
        <v>524416</v>
      </c>
      <c r="I51" s="24">
        <f t="shared" si="0"/>
        <v>153421917</v>
      </c>
    </row>
    <row r="52" spans="1:9" x14ac:dyDescent="0.25">
      <c r="A52" s="17">
        <v>1066</v>
      </c>
      <c r="B52" s="18" t="s">
        <v>58</v>
      </c>
      <c r="C52" s="23">
        <v>152039029</v>
      </c>
      <c r="D52" s="23">
        <v>12461130</v>
      </c>
      <c r="E52" s="23">
        <v>5434457</v>
      </c>
      <c r="F52" s="23">
        <v>248808</v>
      </c>
      <c r="G52" s="23">
        <v>0</v>
      </c>
      <c r="H52" s="23">
        <v>675320</v>
      </c>
      <c r="I52" s="23">
        <f t="shared" si="0"/>
        <v>170858744</v>
      </c>
    </row>
    <row r="53" spans="1:9" x14ac:dyDescent="0.25">
      <c r="A53" s="17">
        <v>1067</v>
      </c>
      <c r="B53" s="18" t="s">
        <v>59</v>
      </c>
      <c r="C53" s="24">
        <v>2281864</v>
      </c>
      <c r="D53" s="24">
        <v>6629</v>
      </c>
      <c r="E53" s="24">
        <v>4256</v>
      </c>
      <c r="F53" s="24">
        <v>3655170</v>
      </c>
      <c r="G53" s="24">
        <v>0</v>
      </c>
      <c r="H53" s="24">
        <v>48230</v>
      </c>
      <c r="I53" s="24">
        <f t="shared" si="0"/>
        <v>5996149</v>
      </c>
    </row>
    <row r="54" spans="1:9" x14ac:dyDescent="0.25">
      <c r="A54" s="17">
        <v>1068</v>
      </c>
      <c r="B54" s="18" t="s">
        <v>60</v>
      </c>
      <c r="C54" s="23">
        <v>46</v>
      </c>
      <c r="D54" s="23">
        <v>0</v>
      </c>
      <c r="E54" s="23">
        <v>427</v>
      </c>
      <c r="F54" s="23">
        <v>0</v>
      </c>
      <c r="G54" s="23">
        <v>0</v>
      </c>
      <c r="H54" s="23">
        <v>290</v>
      </c>
      <c r="I54" s="23">
        <f t="shared" si="0"/>
        <v>763</v>
      </c>
    </row>
    <row r="55" spans="1:9" x14ac:dyDescent="0.25">
      <c r="A55" s="17">
        <v>1069</v>
      </c>
      <c r="B55" s="18" t="s">
        <v>61</v>
      </c>
      <c r="C55" s="24">
        <v>745326</v>
      </c>
      <c r="D55" s="24">
        <v>18456</v>
      </c>
      <c r="E55" s="24">
        <v>33830</v>
      </c>
      <c r="F55" s="24">
        <v>0</v>
      </c>
      <c r="G55" s="24">
        <v>0</v>
      </c>
      <c r="H55" s="24">
        <v>24805</v>
      </c>
      <c r="I55" s="24">
        <f t="shared" si="0"/>
        <v>822417</v>
      </c>
    </row>
    <row r="56" spans="1:9" ht="15" customHeight="1" x14ac:dyDescent="0.25">
      <c r="A56" s="17">
        <v>1070</v>
      </c>
      <c r="B56" s="18" t="s">
        <v>62</v>
      </c>
      <c r="C56" s="23">
        <v>209019638</v>
      </c>
      <c r="D56" s="23">
        <v>8793877</v>
      </c>
      <c r="E56" s="23">
        <v>9081713</v>
      </c>
      <c r="F56" s="23">
        <v>1324856</v>
      </c>
      <c r="G56" s="23">
        <v>0</v>
      </c>
      <c r="H56" s="23">
        <v>4547950</v>
      </c>
      <c r="I56" s="23">
        <f t="shared" si="0"/>
        <v>232768034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3673071378</v>
      </c>
      <c r="D57" s="16">
        <f t="shared" si="1"/>
        <v>570762236</v>
      </c>
      <c r="E57" s="16">
        <f t="shared" si="1"/>
        <v>110451213</v>
      </c>
      <c r="F57" s="16">
        <f t="shared" si="1"/>
        <v>764930725</v>
      </c>
      <c r="G57" s="16">
        <f t="shared" si="1"/>
        <v>142289</v>
      </c>
      <c r="H57" s="16">
        <f t="shared" si="1"/>
        <v>42888360</v>
      </c>
      <c r="I57" s="16">
        <f t="shared" si="1"/>
        <v>5162246201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8D28-ADE0-426D-B3BB-1D6C2D423EF3}">
  <dimension ref="A1:I57"/>
  <sheetViews>
    <sheetView zoomScale="80" zoomScaleNormal="80"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3</v>
      </c>
      <c r="B4" s="33"/>
      <c r="C4" s="33"/>
      <c r="D4" s="33"/>
      <c r="E4" s="33"/>
      <c r="F4" s="33"/>
      <c r="G4" s="33"/>
      <c r="H4" s="33"/>
      <c r="I4" s="33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17500</v>
      </c>
      <c r="I7" s="22">
        <f>SUM(C7:H7)</f>
        <v>17500</v>
      </c>
    </row>
    <row r="8" spans="1:9" x14ac:dyDescent="0.25">
      <c r="A8" s="17">
        <v>1002</v>
      </c>
      <c r="B8" s="18" t="s">
        <v>14</v>
      </c>
      <c r="C8" s="23">
        <v>2060057</v>
      </c>
      <c r="D8" s="23">
        <v>1104996</v>
      </c>
      <c r="E8" s="23">
        <v>45924</v>
      </c>
      <c r="F8" s="23">
        <v>0</v>
      </c>
      <c r="G8" s="23">
        <v>0</v>
      </c>
      <c r="H8" s="23">
        <v>26732</v>
      </c>
      <c r="I8" s="23">
        <f t="shared" ref="I8:I56" si="0">SUM(C8:H8)</f>
        <v>3237709</v>
      </c>
    </row>
    <row r="9" spans="1:9" x14ac:dyDescent="0.25">
      <c r="A9" s="17">
        <v>1005</v>
      </c>
      <c r="B9" s="18" t="s">
        <v>15</v>
      </c>
      <c r="C9" s="24">
        <v>203798</v>
      </c>
      <c r="D9" s="24">
        <v>0</v>
      </c>
      <c r="E9" s="24">
        <v>96696</v>
      </c>
      <c r="F9" s="24">
        <v>0</v>
      </c>
      <c r="G9" s="24">
        <v>0</v>
      </c>
      <c r="H9" s="24">
        <v>26337</v>
      </c>
      <c r="I9" s="24">
        <f t="shared" si="0"/>
        <v>326831</v>
      </c>
    </row>
    <row r="10" spans="1:9" x14ac:dyDescent="0.25">
      <c r="A10" s="17">
        <v>1006</v>
      </c>
      <c r="B10" s="18" t="s">
        <v>16</v>
      </c>
      <c r="C10" s="23">
        <v>12037</v>
      </c>
      <c r="D10" s="23">
        <v>0</v>
      </c>
      <c r="E10" s="23">
        <v>1849</v>
      </c>
      <c r="F10" s="23">
        <v>0</v>
      </c>
      <c r="G10" s="23">
        <v>0</v>
      </c>
      <c r="H10" s="23">
        <v>870</v>
      </c>
      <c r="I10" s="23">
        <f t="shared" si="0"/>
        <v>14756</v>
      </c>
    </row>
    <row r="11" spans="1:9" x14ac:dyDescent="0.25">
      <c r="A11" s="17">
        <v>1007</v>
      </c>
      <c r="B11" s="18" t="s">
        <v>17</v>
      </c>
      <c r="C11" s="24">
        <v>96021220</v>
      </c>
      <c r="D11" s="24">
        <v>19680848</v>
      </c>
      <c r="E11" s="24">
        <v>3108608</v>
      </c>
      <c r="F11" s="24">
        <v>839851</v>
      </c>
      <c r="G11" s="24">
        <v>0</v>
      </c>
      <c r="H11" s="24">
        <v>2228647</v>
      </c>
      <c r="I11" s="24">
        <f t="shared" si="0"/>
        <v>121879174</v>
      </c>
    </row>
    <row r="12" spans="1:9" x14ac:dyDescent="0.25">
      <c r="A12" s="17">
        <v>1008</v>
      </c>
      <c r="B12" s="18" t="s">
        <v>18</v>
      </c>
      <c r="C12" s="23">
        <v>322</v>
      </c>
      <c r="D12" s="23">
        <v>0</v>
      </c>
      <c r="E12" s="23">
        <v>410</v>
      </c>
      <c r="F12" s="23">
        <v>0</v>
      </c>
      <c r="G12" s="23">
        <v>0</v>
      </c>
      <c r="H12" s="23">
        <v>2030</v>
      </c>
      <c r="I12" s="23">
        <f t="shared" si="0"/>
        <v>2762</v>
      </c>
    </row>
    <row r="13" spans="1:9" x14ac:dyDescent="0.25">
      <c r="A13" s="17">
        <v>1010</v>
      </c>
      <c r="B13" s="18" t="s">
        <v>19</v>
      </c>
      <c r="C13" s="24">
        <v>7025264</v>
      </c>
      <c r="D13" s="24">
        <v>1560636</v>
      </c>
      <c r="E13" s="24">
        <v>480095</v>
      </c>
      <c r="F13" s="24">
        <v>1175685</v>
      </c>
      <c r="G13" s="24">
        <v>0</v>
      </c>
      <c r="H13" s="24">
        <v>41557</v>
      </c>
      <c r="I13" s="24">
        <f t="shared" si="0"/>
        <v>10283237</v>
      </c>
    </row>
    <row r="14" spans="1:9" x14ac:dyDescent="0.25">
      <c r="A14" s="17">
        <v>1011</v>
      </c>
      <c r="B14" s="18" t="s">
        <v>20</v>
      </c>
      <c r="C14" s="23">
        <v>10308691</v>
      </c>
      <c r="D14" s="23">
        <v>9949716</v>
      </c>
      <c r="E14" s="23">
        <v>972676</v>
      </c>
      <c r="F14" s="23">
        <v>0</v>
      </c>
      <c r="G14" s="23">
        <v>2500</v>
      </c>
      <c r="H14" s="23">
        <v>343767</v>
      </c>
      <c r="I14" s="23">
        <f t="shared" si="0"/>
        <v>21577350</v>
      </c>
    </row>
    <row r="15" spans="1:9" x14ac:dyDescent="0.25">
      <c r="A15" s="17">
        <v>1012</v>
      </c>
      <c r="B15" s="18" t="s">
        <v>21</v>
      </c>
      <c r="C15" s="24">
        <v>45252256</v>
      </c>
      <c r="D15" s="24">
        <v>0</v>
      </c>
      <c r="E15" s="24">
        <v>491398</v>
      </c>
      <c r="F15" s="24">
        <v>103092852</v>
      </c>
      <c r="G15" s="24">
        <v>0</v>
      </c>
      <c r="H15" s="24">
        <v>4770</v>
      </c>
      <c r="I15" s="24">
        <f t="shared" si="0"/>
        <v>148841276</v>
      </c>
    </row>
    <row r="16" spans="1:9" x14ac:dyDescent="0.25">
      <c r="A16" s="17">
        <v>1013</v>
      </c>
      <c r="B16" s="18" t="s">
        <v>22</v>
      </c>
      <c r="C16" s="23">
        <v>429175043</v>
      </c>
      <c r="D16" s="23">
        <v>158652013</v>
      </c>
      <c r="E16" s="23">
        <v>18406073</v>
      </c>
      <c r="F16" s="23">
        <v>257430</v>
      </c>
      <c r="G16" s="23">
        <v>2500</v>
      </c>
      <c r="H16" s="23">
        <v>2592830</v>
      </c>
      <c r="I16" s="23">
        <f t="shared" si="0"/>
        <v>609085889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410</v>
      </c>
      <c r="F17" s="24">
        <v>0</v>
      </c>
      <c r="G17" s="24">
        <v>0</v>
      </c>
      <c r="H17" s="24">
        <v>26137</v>
      </c>
      <c r="I17" s="24">
        <f t="shared" si="0"/>
        <v>26547</v>
      </c>
    </row>
    <row r="18" spans="1:9" x14ac:dyDescent="0.25">
      <c r="A18" s="17">
        <v>1016</v>
      </c>
      <c r="B18" s="18" t="s">
        <v>24</v>
      </c>
      <c r="C18" s="23">
        <v>463804215</v>
      </c>
      <c r="D18" s="23">
        <v>145372470</v>
      </c>
      <c r="E18" s="23">
        <v>21872165</v>
      </c>
      <c r="F18" s="23">
        <v>2594154</v>
      </c>
      <c r="G18" s="23">
        <v>0</v>
      </c>
      <c r="H18" s="23">
        <v>7751000</v>
      </c>
      <c r="I18" s="23">
        <f t="shared" si="0"/>
        <v>641394004</v>
      </c>
    </row>
    <row r="19" spans="1:9" x14ac:dyDescent="0.25">
      <c r="A19" s="17">
        <v>1017</v>
      </c>
      <c r="B19" s="18" t="s">
        <v>25</v>
      </c>
      <c r="C19" s="24">
        <v>68805178</v>
      </c>
      <c r="D19" s="24">
        <v>11414805</v>
      </c>
      <c r="E19" s="24">
        <v>2414418</v>
      </c>
      <c r="F19" s="24">
        <v>116540</v>
      </c>
      <c r="G19" s="24">
        <v>0</v>
      </c>
      <c r="H19" s="24">
        <v>1010577</v>
      </c>
      <c r="I19" s="24">
        <f t="shared" si="0"/>
        <v>83761518</v>
      </c>
    </row>
    <row r="20" spans="1:9" x14ac:dyDescent="0.25">
      <c r="A20" s="17">
        <v>1018</v>
      </c>
      <c r="B20" s="18" t="s">
        <v>26</v>
      </c>
      <c r="C20" s="23">
        <v>42511276</v>
      </c>
      <c r="D20" s="23">
        <v>2428092</v>
      </c>
      <c r="E20" s="23">
        <v>833795</v>
      </c>
      <c r="F20" s="23">
        <v>71142273</v>
      </c>
      <c r="G20" s="23">
        <v>0</v>
      </c>
      <c r="H20" s="23">
        <v>136264</v>
      </c>
      <c r="I20" s="23">
        <f t="shared" si="0"/>
        <v>117051700</v>
      </c>
    </row>
    <row r="21" spans="1:9" x14ac:dyDescent="0.25">
      <c r="A21" s="17">
        <v>1019</v>
      </c>
      <c r="B21" s="18" t="s">
        <v>27</v>
      </c>
      <c r="C21" s="24">
        <v>25107022</v>
      </c>
      <c r="D21" s="24">
        <v>3337033</v>
      </c>
      <c r="E21" s="24">
        <v>864650</v>
      </c>
      <c r="F21" s="24">
        <v>158383</v>
      </c>
      <c r="G21" s="24">
        <v>0</v>
      </c>
      <c r="H21" s="24">
        <v>603357</v>
      </c>
      <c r="I21" s="24">
        <f t="shared" si="0"/>
        <v>30070445</v>
      </c>
    </row>
    <row r="22" spans="1:9" x14ac:dyDescent="0.25">
      <c r="A22" s="17">
        <v>1020</v>
      </c>
      <c r="B22" s="18" t="s">
        <v>28</v>
      </c>
      <c r="C22" s="23">
        <v>25716234</v>
      </c>
      <c r="D22" s="23">
        <v>7927883</v>
      </c>
      <c r="E22" s="23">
        <v>922263</v>
      </c>
      <c r="F22" s="23">
        <v>16371613</v>
      </c>
      <c r="G22" s="23">
        <v>0</v>
      </c>
      <c r="H22" s="23">
        <v>169487</v>
      </c>
      <c r="I22" s="23">
        <f t="shared" si="0"/>
        <v>51107480</v>
      </c>
    </row>
    <row r="23" spans="1:9" x14ac:dyDescent="0.25">
      <c r="A23" s="17">
        <v>1022</v>
      </c>
      <c r="B23" s="18" t="s">
        <v>29</v>
      </c>
      <c r="C23" s="24">
        <v>32591</v>
      </c>
      <c r="D23" s="24">
        <v>11150</v>
      </c>
      <c r="E23" s="24">
        <v>2364</v>
      </c>
      <c r="F23" s="24">
        <v>0</v>
      </c>
      <c r="G23" s="24">
        <v>0</v>
      </c>
      <c r="H23" s="24">
        <v>1740</v>
      </c>
      <c r="I23" s="24">
        <f t="shared" si="0"/>
        <v>47845</v>
      </c>
    </row>
    <row r="24" spans="1:9" x14ac:dyDescent="0.25">
      <c r="A24" s="17">
        <v>1023</v>
      </c>
      <c r="B24" s="18" t="s">
        <v>30</v>
      </c>
      <c r="C24" s="23">
        <v>24610042</v>
      </c>
      <c r="D24" s="23">
        <v>3619618</v>
      </c>
      <c r="E24" s="23">
        <v>743501</v>
      </c>
      <c r="F24" s="23">
        <v>539905</v>
      </c>
      <c r="G24" s="23">
        <v>0</v>
      </c>
      <c r="H24" s="23">
        <v>478441</v>
      </c>
      <c r="I24" s="23">
        <f t="shared" si="0"/>
        <v>29991507</v>
      </c>
    </row>
    <row r="25" spans="1:9" x14ac:dyDescent="0.25">
      <c r="A25" s="17">
        <v>1024</v>
      </c>
      <c r="B25" s="18" t="s">
        <v>31</v>
      </c>
      <c r="C25" s="24">
        <v>734629517</v>
      </c>
      <c r="D25" s="24">
        <v>66920403</v>
      </c>
      <c r="E25" s="24">
        <v>15724719</v>
      </c>
      <c r="F25" s="24">
        <v>81831708</v>
      </c>
      <c r="G25" s="24">
        <v>0</v>
      </c>
      <c r="H25" s="24">
        <v>5477608</v>
      </c>
      <c r="I25" s="24">
        <f t="shared" si="0"/>
        <v>904583955</v>
      </c>
    </row>
    <row r="26" spans="1:9" x14ac:dyDescent="0.25">
      <c r="A26" s="17">
        <v>1025</v>
      </c>
      <c r="B26" s="18" t="s">
        <v>32</v>
      </c>
      <c r="C26" s="23">
        <v>193313</v>
      </c>
      <c r="D26" s="23">
        <v>0</v>
      </c>
      <c r="E26" s="23">
        <v>17261</v>
      </c>
      <c r="F26" s="23">
        <v>0</v>
      </c>
      <c r="G26" s="23">
        <v>0</v>
      </c>
      <c r="H26" s="23">
        <v>84753</v>
      </c>
      <c r="I26" s="23">
        <f t="shared" si="0"/>
        <v>295327</v>
      </c>
    </row>
    <row r="27" spans="1:9" x14ac:dyDescent="0.25">
      <c r="A27" s="17">
        <v>1026</v>
      </c>
      <c r="B27" s="18" t="s">
        <v>33</v>
      </c>
      <c r="C27" s="24">
        <v>992285</v>
      </c>
      <c r="D27" s="24">
        <v>18975</v>
      </c>
      <c r="E27" s="24">
        <v>2591</v>
      </c>
      <c r="F27" s="24">
        <v>0</v>
      </c>
      <c r="G27" s="24">
        <v>0</v>
      </c>
      <c r="H27" s="24">
        <v>45678</v>
      </c>
      <c r="I27" s="24">
        <f t="shared" si="0"/>
        <v>1059529</v>
      </c>
    </row>
    <row r="28" spans="1:9" x14ac:dyDescent="0.25">
      <c r="A28" s="17">
        <v>1027</v>
      </c>
      <c r="B28" s="18" t="s">
        <v>34</v>
      </c>
      <c r="C28" s="23">
        <v>43228502</v>
      </c>
      <c r="D28" s="23">
        <v>1632628</v>
      </c>
      <c r="E28" s="23">
        <v>481033</v>
      </c>
      <c r="F28" s="23">
        <v>1636525</v>
      </c>
      <c r="G28" s="23">
        <v>2500</v>
      </c>
      <c r="H28" s="23">
        <v>512794</v>
      </c>
      <c r="I28" s="23">
        <f t="shared" si="0"/>
        <v>47493982</v>
      </c>
    </row>
    <row r="29" spans="1:9" x14ac:dyDescent="0.25">
      <c r="A29" s="17">
        <v>1028</v>
      </c>
      <c r="B29" s="18" t="s">
        <v>35</v>
      </c>
      <c r="C29" s="24">
        <v>47471046</v>
      </c>
      <c r="D29" s="24">
        <v>2008751</v>
      </c>
      <c r="E29" s="24">
        <v>381708</v>
      </c>
      <c r="F29" s="24">
        <v>82171272</v>
      </c>
      <c r="G29" s="24">
        <v>0</v>
      </c>
      <c r="H29" s="24">
        <v>92109</v>
      </c>
      <c r="I29" s="24">
        <f t="shared" si="0"/>
        <v>132124886</v>
      </c>
    </row>
    <row r="30" spans="1:9" x14ac:dyDescent="0.25">
      <c r="A30" s="17">
        <v>1030</v>
      </c>
      <c r="B30" s="18" t="s">
        <v>36</v>
      </c>
      <c r="C30" s="23">
        <v>78559104</v>
      </c>
      <c r="D30" s="23">
        <v>6094119</v>
      </c>
      <c r="E30" s="23">
        <v>1985995</v>
      </c>
      <c r="F30" s="23">
        <v>27513096</v>
      </c>
      <c r="G30" s="23">
        <v>0</v>
      </c>
      <c r="H30" s="23">
        <v>4648742</v>
      </c>
      <c r="I30" s="23">
        <f t="shared" si="0"/>
        <v>118801056</v>
      </c>
    </row>
    <row r="31" spans="1:9" x14ac:dyDescent="0.25">
      <c r="A31" s="17">
        <v>1031</v>
      </c>
      <c r="B31" s="18" t="s">
        <v>37</v>
      </c>
      <c r="C31" s="24">
        <v>93270</v>
      </c>
      <c r="D31" s="24">
        <v>15985</v>
      </c>
      <c r="E31" s="24">
        <v>4490</v>
      </c>
      <c r="F31" s="24">
        <v>0</v>
      </c>
      <c r="G31" s="24">
        <v>0</v>
      </c>
      <c r="H31" s="24">
        <v>1160</v>
      </c>
      <c r="I31" s="24">
        <f t="shared" si="0"/>
        <v>114905</v>
      </c>
    </row>
    <row r="32" spans="1:9" x14ac:dyDescent="0.25">
      <c r="A32" s="17">
        <v>1033</v>
      </c>
      <c r="B32" s="18" t="s">
        <v>38</v>
      </c>
      <c r="C32" s="23">
        <v>2778900</v>
      </c>
      <c r="D32" s="23">
        <v>29647</v>
      </c>
      <c r="E32" s="23">
        <v>121964</v>
      </c>
      <c r="F32" s="23">
        <v>88192</v>
      </c>
      <c r="G32" s="23">
        <v>0</v>
      </c>
      <c r="H32" s="23">
        <v>46282</v>
      </c>
      <c r="I32" s="23">
        <f t="shared" si="0"/>
        <v>3064985</v>
      </c>
    </row>
    <row r="33" spans="1:9" x14ac:dyDescent="0.25">
      <c r="A33" s="17">
        <v>1034</v>
      </c>
      <c r="B33" s="18" t="s">
        <v>39</v>
      </c>
      <c r="C33" s="24">
        <v>781158</v>
      </c>
      <c r="D33" s="24">
        <v>79058</v>
      </c>
      <c r="E33" s="24">
        <v>21058</v>
      </c>
      <c r="F33" s="24">
        <v>0</v>
      </c>
      <c r="G33" s="24">
        <v>0</v>
      </c>
      <c r="H33" s="24">
        <v>56271</v>
      </c>
      <c r="I33" s="24">
        <f t="shared" si="0"/>
        <v>937545</v>
      </c>
    </row>
    <row r="34" spans="1:9" x14ac:dyDescent="0.25">
      <c r="A34" s="17">
        <v>1037</v>
      </c>
      <c r="B34" s="18" t="s">
        <v>40</v>
      </c>
      <c r="C34" s="23">
        <v>11862831</v>
      </c>
      <c r="D34" s="23">
        <v>668071</v>
      </c>
      <c r="E34" s="23">
        <v>255305</v>
      </c>
      <c r="F34" s="23">
        <v>570522</v>
      </c>
      <c r="G34" s="23">
        <v>0</v>
      </c>
      <c r="H34" s="23">
        <v>217066</v>
      </c>
      <c r="I34" s="23">
        <f t="shared" si="0"/>
        <v>13573795</v>
      </c>
    </row>
    <row r="35" spans="1:9" x14ac:dyDescent="0.25">
      <c r="A35" s="17">
        <v>1038</v>
      </c>
      <c r="B35" s="18" t="s">
        <v>41</v>
      </c>
      <c r="C35" s="24">
        <v>20616905</v>
      </c>
      <c r="D35" s="24">
        <v>0</v>
      </c>
      <c r="E35" s="24">
        <v>2114</v>
      </c>
      <c r="F35" s="24">
        <v>0</v>
      </c>
      <c r="G35" s="24">
        <v>0</v>
      </c>
      <c r="H35" s="24">
        <v>259424</v>
      </c>
      <c r="I35" s="24">
        <f t="shared" si="0"/>
        <v>20878443</v>
      </c>
    </row>
    <row r="36" spans="1:9" x14ac:dyDescent="0.25">
      <c r="A36" s="17">
        <v>1039</v>
      </c>
      <c r="B36" s="18" t="s">
        <v>42</v>
      </c>
      <c r="C36" s="23">
        <v>667456</v>
      </c>
      <c r="D36" s="23">
        <v>33985</v>
      </c>
      <c r="E36" s="23">
        <v>36081</v>
      </c>
      <c r="F36" s="23">
        <v>0</v>
      </c>
      <c r="G36" s="23">
        <v>0</v>
      </c>
      <c r="H36" s="23">
        <v>61205</v>
      </c>
      <c r="I36" s="23">
        <f t="shared" si="0"/>
        <v>798727</v>
      </c>
    </row>
    <row r="37" spans="1:9" x14ac:dyDescent="0.25">
      <c r="A37" s="17">
        <v>1040</v>
      </c>
      <c r="B37" s="18" t="s">
        <v>43</v>
      </c>
      <c r="C37" s="24">
        <v>69395857</v>
      </c>
      <c r="D37" s="24">
        <v>14761236</v>
      </c>
      <c r="E37" s="24">
        <v>1989940</v>
      </c>
      <c r="F37" s="24">
        <v>899738</v>
      </c>
      <c r="G37" s="24">
        <v>0</v>
      </c>
      <c r="H37" s="24">
        <v>1117111</v>
      </c>
      <c r="I37" s="24">
        <f t="shared" si="0"/>
        <v>88163882</v>
      </c>
    </row>
    <row r="38" spans="1:9" x14ac:dyDescent="0.25">
      <c r="A38" s="17">
        <v>1042</v>
      </c>
      <c r="B38" s="18" t="s">
        <v>44</v>
      </c>
      <c r="C38" s="23">
        <v>100988438</v>
      </c>
      <c r="D38" s="23">
        <v>0</v>
      </c>
      <c r="E38" s="23">
        <v>1708</v>
      </c>
      <c r="F38" s="23">
        <v>230854766</v>
      </c>
      <c r="G38" s="23">
        <v>0</v>
      </c>
      <c r="H38" s="23">
        <v>5030</v>
      </c>
      <c r="I38" s="23">
        <f t="shared" si="0"/>
        <v>331849942</v>
      </c>
    </row>
    <row r="39" spans="1:9" x14ac:dyDescent="0.25">
      <c r="A39" s="17">
        <v>1043</v>
      </c>
      <c r="B39" s="18" t="s">
        <v>45</v>
      </c>
      <c r="C39" s="24">
        <v>374844701</v>
      </c>
      <c r="D39" s="24">
        <v>48683488</v>
      </c>
      <c r="E39" s="24">
        <v>11190731</v>
      </c>
      <c r="F39" s="24">
        <v>1819894</v>
      </c>
      <c r="G39" s="24">
        <v>785172</v>
      </c>
      <c r="H39" s="24">
        <v>575514</v>
      </c>
      <c r="I39" s="24">
        <f t="shared" si="0"/>
        <v>437899500</v>
      </c>
    </row>
    <row r="40" spans="1:9" x14ac:dyDescent="0.25">
      <c r="A40" s="17">
        <v>1044</v>
      </c>
      <c r="B40" s="18" t="s">
        <v>46</v>
      </c>
      <c r="C40" s="23">
        <v>7292060</v>
      </c>
      <c r="D40" s="23">
        <v>567676</v>
      </c>
      <c r="E40" s="23">
        <v>443995</v>
      </c>
      <c r="F40" s="23">
        <v>0</v>
      </c>
      <c r="G40" s="23">
        <v>0</v>
      </c>
      <c r="H40" s="23">
        <v>149787</v>
      </c>
      <c r="I40" s="23">
        <f t="shared" si="0"/>
        <v>8453518</v>
      </c>
    </row>
    <row r="41" spans="1:9" x14ac:dyDescent="0.25">
      <c r="A41" s="17">
        <v>1046</v>
      </c>
      <c r="B41" s="18" t="s">
        <v>47</v>
      </c>
      <c r="C41" s="24">
        <v>324657</v>
      </c>
      <c r="D41" s="24">
        <v>4440</v>
      </c>
      <c r="E41" s="24">
        <v>10309</v>
      </c>
      <c r="F41" s="24">
        <v>0</v>
      </c>
      <c r="G41" s="24">
        <v>0</v>
      </c>
      <c r="H41" s="24">
        <v>684073</v>
      </c>
      <c r="I41" s="24">
        <f t="shared" si="0"/>
        <v>1023479</v>
      </c>
    </row>
    <row r="42" spans="1:9" x14ac:dyDescent="0.25">
      <c r="A42" s="17">
        <v>1047</v>
      </c>
      <c r="B42" s="18" t="s">
        <v>48</v>
      </c>
      <c r="C42" s="23">
        <v>141533061</v>
      </c>
      <c r="D42" s="23">
        <v>22832231</v>
      </c>
      <c r="E42" s="23">
        <v>5680920</v>
      </c>
      <c r="F42" s="23">
        <v>1320</v>
      </c>
      <c r="G42" s="23">
        <v>27500</v>
      </c>
      <c r="H42" s="23">
        <v>1139936</v>
      </c>
      <c r="I42" s="23">
        <f t="shared" si="0"/>
        <v>171214968</v>
      </c>
    </row>
    <row r="43" spans="1:9" x14ac:dyDescent="0.25">
      <c r="A43" s="17">
        <v>1048</v>
      </c>
      <c r="B43" s="18" t="s">
        <v>49</v>
      </c>
      <c r="C43" s="24">
        <v>51478400</v>
      </c>
      <c r="D43" s="24">
        <v>7576804</v>
      </c>
      <c r="E43" s="24">
        <v>2303678</v>
      </c>
      <c r="F43" s="24">
        <v>69847</v>
      </c>
      <c r="G43" s="24">
        <v>0</v>
      </c>
      <c r="H43" s="24">
        <v>2191731</v>
      </c>
      <c r="I43" s="24">
        <f t="shared" si="0"/>
        <v>63620460</v>
      </c>
    </row>
    <row r="44" spans="1:9" x14ac:dyDescent="0.25">
      <c r="A44" s="17">
        <v>1050</v>
      </c>
      <c r="B44" s="18" t="s">
        <v>50</v>
      </c>
      <c r="C44" s="23">
        <v>53492</v>
      </c>
      <c r="D44" s="23">
        <v>138140</v>
      </c>
      <c r="E44" s="23">
        <v>2210</v>
      </c>
      <c r="F44" s="23">
        <v>0</v>
      </c>
      <c r="G44" s="23">
        <v>0</v>
      </c>
      <c r="H44" s="23">
        <v>97942</v>
      </c>
      <c r="I44" s="23">
        <f t="shared" si="0"/>
        <v>291784</v>
      </c>
    </row>
    <row r="45" spans="1:9" x14ac:dyDescent="0.25">
      <c r="A45" s="17">
        <v>1052</v>
      </c>
      <c r="B45" s="18" t="s">
        <v>51</v>
      </c>
      <c r="C45" s="24">
        <v>38021800</v>
      </c>
      <c r="D45" s="24">
        <v>2252338</v>
      </c>
      <c r="E45" s="24">
        <v>1121082</v>
      </c>
      <c r="F45" s="24">
        <v>261484</v>
      </c>
      <c r="G45" s="24">
        <v>0</v>
      </c>
      <c r="H45" s="24">
        <v>575960</v>
      </c>
      <c r="I45" s="24">
        <f t="shared" si="0"/>
        <v>42232664</v>
      </c>
    </row>
    <row r="46" spans="1:9" x14ac:dyDescent="0.25">
      <c r="A46" s="17">
        <v>1054</v>
      </c>
      <c r="B46" s="18" t="s">
        <v>52</v>
      </c>
      <c r="C46" s="23">
        <v>24208160</v>
      </c>
      <c r="D46" s="23">
        <v>4024654</v>
      </c>
      <c r="E46" s="23">
        <v>1091461</v>
      </c>
      <c r="F46" s="23">
        <v>7585594</v>
      </c>
      <c r="G46" s="23">
        <v>5000</v>
      </c>
      <c r="H46" s="23">
        <v>664286</v>
      </c>
      <c r="I46" s="23">
        <f t="shared" si="0"/>
        <v>37579155</v>
      </c>
    </row>
    <row r="47" spans="1:9" x14ac:dyDescent="0.25">
      <c r="A47" s="17">
        <v>1055</v>
      </c>
      <c r="B47" s="18" t="s">
        <v>53</v>
      </c>
      <c r="C47" s="24">
        <v>63667462</v>
      </c>
      <c r="D47" s="24">
        <v>1377178</v>
      </c>
      <c r="E47" s="24">
        <v>3444417</v>
      </c>
      <c r="F47" s="24">
        <v>658</v>
      </c>
      <c r="G47" s="24">
        <v>0</v>
      </c>
      <c r="H47" s="24">
        <v>303743</v>
      </c>
      <c r="I47" s="24">
        <f t="shared" si="0"/>
        <v>68793458</v>
      </c>
    </row>
    <row r="48" spans="1:9" x14ac:dyDescent="0.25">
      <c r="A48" s="17">
        <v>1057</v>
      </c>
      <c r="B48" s="18" t="s">
        <v>54</v>
      </c>
      <c r="C48" s="23">
        <v>3872916</v>
      </c>
      <c r="D48" s="23">
        <v>100644</v>
      </c>
      <c r="E48" s="23">
        <v>37068</v>
      </c>
      <c r="F48" s="23">
        <v>0</v>
      </c>
      <c r="G48" s="23">
        <v>0</v>
      </c>
      <c r="H48" s="23">
        <v>439803</v>
      </c>
      <c r="I48" s="23">
        <f t="shared" si="0"/>
        <v>4450431</v>
      </c>
    </row>
    <row r="49" spans="1:9" x14ac:dyDescent="0.25">
      <c r="A49" s="17">
        <v>1058</v>
      </c>
      <c r="B49" s="18" t="s">
        <v>55</v>
      </c>
      <c r="C49" s="24">
        <v>20541308</v>
      </c>
      <c r="D49" s="24">
        <v>3114161</v>
      </c>
      <c r="E49" s="24">
        <v>632526</v>
      </c>
      <c r="F49" s="24">
        <v>0</v>
      </c>
      <c r="G49" s="24">
        <v>2500</v>
      </c>
      <c r="H49" s="24">
        <v>1279637</v>
      </c>
      <c r="I49" s="24">
        <f t="shared" si="0"/>
        <v>25570132</v>
      </c>
    </row>
    <row r="50" spans="1:9" x14ac:dyDescent="0.25">
      <c r="A50" s="17">
        <v>1062</v>
      </c>
      <c r="B50" s="18" t="s">
        <v>56</v>
      </c>
      <c r="C50" s="23">
        <v>67472361</v>
      </c>
      <c r="D50" s="23">
        <v>9984244</v>
      </c>
      <c r="E50" s="23">
        <v>2674077</v>
      </c>
      <c r="F50" s="23">
        <v>58668</v>
      </c>
      <c r="G50" s="23">
        <v>0</v>
      </c>
      <c r="H50" s="23">
        <v>4179309</v>
      </c>
      <c r="I50" s="23">
        <f t="shared" si="0"/>
        <v>84368659</v>
      </c>
    </row>
    <row r="51" spans="1:9" x14ac:dyDescent="0.25">
      <c r="A51" s="17">
        <v>1065</v>
      </c>
      <c r="B51" s="18" t="s">
        <v>57</v>
      </c>
      <c r="C51" s="24">
        <v>107586023</v>
      </c>
      <c r="D51" s="24">
        <v>16399288</v>
      </c>
      <c r="E51" s="24">
        <v>2253304</v>
      </c>
      <c r="F51" s="24">
        <v>298583</v>
      </c>
      <c r="G51" s="24">
        <v>25535</v>
      </c>
      <c r="H51" s="24">
        <v>567226</v>
      </c>
      <c r="I51" s="24">
        <f t="shared" si="0"/>
        <v>127129959</v>
      </c>
    </row>
    <row r="52" spans="1:9" x14ac:dyDescent="0.25">
      <c r="A52" s="17">
        <v>1066</v>
      </c>
      <c r="B52" s="18" t="s">
        <v>58</v>
      </c>
      <c r="C52" s="23">
        <v>167318826</v>
      </c>
      <c r="D52" s="23">
        <v>14442327</v>
      </c>
      <c r="E52" s="23">
        <v>3669197</v>
      </c>
      <c r="F52" s="23">
        <v>2365373</v>
      </c>
      <c r="G52" s="23">
        <v>0</v>
      </c>
      <c r="H52" s="23">
        <v>2196212</v>
      </c>
      <c r="I52" s="23">
        <f t="shared" si="0"/>
        <v>189991935</v>
      </c>
    </row>
    <row r="53" spans="1:9" x14ac:dyDescent="0.25">
      <c r="A53" s="17">
        <v>1067</v>
      </c>
      <c r="B53" s="18" t="s">
        <v>59</v>
      </c>
      <c r="C53" s="24">
        <v>2289638</v>
      </c>
      <c r="D53" s="24">
        <v>0</v>
      </c>
      <c r="E53" s="24">
        <v>2545</v>
      </c>
      <c r="F53" s="24">
        <v>2929732</v>
      </c>
      <c r="G53" s="24">
        <v>0</v>
      </c>
      <c r="H53" s="24">
        <v>44199</v>
      </c>
      <c r="I53" s="24">
        <f t="shared" si="0"/>
        <v>5266114</v>
      </c>
    </row>
    <row r="54" spans="1:9" x14ac:dyDescent="0.25">
      <c r="A54" s="17">
        <v>1068</v>
      </c>
      <c r="B54" s="18" t="s">
        <v>60</v>
      </c>
      <c r="C54" s="23">
        <v>92</v>
      </c>
      <c r="D54" s="23">
        <v>0</v>
      </c>
      <c r="E54" s="23">
        <v>427</v>
      </c>
      <c r="F54" s="23">
        <v>0</v>
      </c>
      <c r="G54" s="23">
        <v>0</v>
      </c>
      <c r="H54" s="23">
        <v>580</v>
      </c>
      <c r="I54" s="23">
        <f t="shared" si="0"/>
        <v>1099</v>
      </c>
    </row>
    <row r="55" spans="1:9" x14ac:dyDescent="0.25">
      <c r="A55" s="17">
        <v>1069</v>
      </c>
      <c r="B55" s="18" t="s">
        <v>61</v>
      </c>
      <c r="C55" s="24">
        <v>1954745</v>
      </c>
      <c r="D55" s="24">
        <v>183296</v>
      </c>
      <c r="E55" s="24">
        <v>52893</v>
      </c>
      <c r="F55" s="24">
        <v>0</v>
      </c>
      <c r="G55" s="24">
        <v>0</v>
      </c>
      <c r="H55" s="24">
        <v>57035</v>
      </c>
      <c r="I55" s="24">
        <f t="shared" si="0"/>
        <v>2247969</v>
      </c>
    </row>
    <row r="56" spans="1:9" ht="15" customHeight="1" x14ac:dyDescent="0.25">
      <c r="A56" s="17">
        <v>1070</v>
      </c>
      <c r="B56" s="18" t="s">
        <v>62</v>
      </c>
      <c r="C56" s="23">
        <v>202179265</v>
      </c>
      <c r="D56" s="23">
        <v>13141949</v>
      </c>
      <c r="E56" s="23">
        <v>8793487</v>
      </c>
      <c r="F56" s="23">
        <v>1454192</v>
      </c>
      <c r="G56" s="23">
        <v>0</v>
      </c>
      <c r="H56" s="23">
        <v>2105579</v>
      </c>
      <c r="I56" s="23">
        <f t="shared" si="0"/>
        <v>227674472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3627542795</v>
      </c>
      <c r="D57" s="16">
        <f t="shared" si="1"/>
        <v>602144976</v>
      </c>
      <c r="E57" s="16">
        <f t="shared" si="1"/>
        <v>115687589</v>
      </c>
      <c r="F57" s="16">
        <f t="shared" si="1"/>
        <v>638699850</v>
      </c>
      <c r="G57" s="16">
        <f t="shared" si="1"/>
        <v>853207</v>
      </c>
      <c r="H57" s="16">
        <f t="shared" si="1"/>
        <v>45339828</v>
      </c>
      <c r="I57" s="16">
        <f t="shared" si="1"/>
        <v>5030268245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0742-8E25-47FC-9515-FA3E1F3AF849}">
  <dimension ref="A1:I57"/>
  <sheetViews>
    <sheetView zoomScale="80" zoomScaleNormal="80"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3</v>
      </c>
      <c r="B4" s="33"/>
      <c r="C4" s="33"/>
      <c r="D4" s="33"/>
      <c r="E4" s="33"/>
      <c r="F4" s="33"/>
      <c r="G4" s="33"/>
      <c r="H4" s="33"/>
      <c r="I4" s="33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22500</v>
      </c>
      <c r="I7" s="22">
        <f>SUM(C7:H7)</f>
        <v>22500</v>
      </c>
    </row>
    <row r="8" spans="1:9" x14ac:dyDescent="0.25">
      <c r="A8" s="17">
        <v>1002</v>
      </c>
      <c r="B8" s="18" t="s">
        <v>14</v>
      </c>
      <c r="C8" s="23">
        <v>4047013</v>
      </c>
      <c r="D8" s="23">
        <v>963011</v>
      </c>
      <c r="E8" s="23">
        <v>66595</v>
      </c>
      <c r="F8" s="23">
        <v>2743</v>
      </c>
      <c r="G8" s="23">
        <v>0</v>
      </c>
      <c r="H8" s="23">
        <v>24650</v>
      </c>
      <c r="I8" s="23">
        <f t="shared" ref="I8:I56" si="0">SUM(C8:H8)</f>
        <v>5104012</v>
      </c>
    </row>
    <row r="9" spans="1:9" x14ac:dyDescent="0.25">
      <c r="A9" s="17">
        <v>1005</v>
      </c>
      <c r="B9" s="18" t="s">
        <v>15</v>
      </c>
      <c r="C9" s="24">
        <v>2024</v>
      </c>
      <c r="D9" s="24">
        <v>0</v>
      </c>
      <c r="E9" s="24">
        <v>59629</v>
      </c>
      <c r="F9" s="24">
        <v>0</v>
      </c>
      <c r="G9" s="24">
        <v>0</v>
      </c>
      <c r="H9" s="24">
        <v>12760</v>
      </c>
      <c r="I9" s="24">
        <f t="shared" si="0"/>
        <v>74413</v>
      </c>
    </row>
    <row r="10" spans="1:9" x14ac:dyDescent="0.25">
      <c r="A10" s="17">
        <v>1006</v>
      </c>
      <c r="B10" s="18" t="s">
        <v>16</v>
      </c>
      <c r="C10" s="23">
        <v>147456</v>
      </c>
      <c r="D10" s="23">
        <v>25942</v>
      </c>
      <c r="E10" s="23">
        <v>7997</v>
      </c>
      <c r="F10" s="23">
        <v>0</v>
      </c>
      <c r="G10" s="23">
        <v>0</v>
      </c>
      <c r="H10" s="23">
        <v>4708</v>
      </c>
      <c r="I10" s="23">
        <f t="shared" si="0"/>
        <v>186103</v>
      </c>
    </row>
    <row r="11" spans="1:9" x14ac:dyDescent="0.25">
      <c r="A11" s="17">
        <v>1007</v>
      </c>
      <c r="B11" s="18" t="s">
        <v>17</v>
      </c>
      <c r="C11" s="24">
        <v>211764265</v>
      </c>
      <c r="D11" s="24">
        <v>13214027</v>
      </c>
      <c r="E11" s="24">
        <v>3897006</v>
      </c>
      <c r="F11" s="24">
        <v>269072290</v>
      </c>
      <c r="G11" s="24">
        <v>8551</v>
      </c>
      <c r="H11" s="24">
        <v>1719234</v>
      </c>
      <c r="I11" s="24">
        <f t="shared" si="0"/>
        <v>499675373</v>
      </c>
    </row>
    <row r="12" spans="1:9" x14ac:dyDescent="0.25">
      <c r="A12" s="17">
        <v>1008</v>
      </c>
      <c r="B12" s="18" t="s">
        <v>18</v>
      </c>
      <c r="C12" s="23">
        <v>55982675</v>
      </c>
      <c r="D12" s="23">
        <v>0</v>
      </c>
      <c r="E12" s="23">
        <v>1695504</v>
      </c>
      <c r="F12" s="23">
        <v>113734727</v>
      </c>
      <c r="G12" s="23">
        <v>0</v>
      </c>
      <c r="H12" s="23">
        <v>8860</v>
      </c>
      <c r="I12" s="23">
        <f t="shared" si="0"/>
        <v>171421766</v>
      </c>
    </row>
    <row r="13" spans="1:9" x14ac:dyDescent="0.25">
      <c r="A13" s="17">
        <v>1010</v>
      </c>
      <c r="B13" s="18" t="s">
        <v>19</v>
      </c>
      <c r="C13" s="24">
        <v>9435296</v>
      </c>
      <c r="D13" s="24">
        <v>382883</v>
      </c>
      <c r="E13" s="24">
        <v>554126</v>
      </c>
      <c r="F13" s="24">
        <v>630187</v>
      </c>
      <c r="G13" s="24">
        <v>0</v>
      </c>
      <c r="H13" s="24">
        <v>272215</v>
      </c>
      <c r="I13" s="24">
        <f t="shared" si="0"/>
        <v>11274707</v>
      </c>
    </row>
    <row r="14" spans="1:9" x14ac:dyDescent="0.25">
      <c r="A14" s="17">
        <v>1011</v>
      </c>
      <c r="B14" s="18" t="s">
        <v>20</v>
      </c>
      <c r="C14" s="23">
        <v>46038069</v>
      </c>
      <c r="D14" s="23">
        <v>10388922</v>
      </c>
      <c r="E14" s="23">
        <v>2558238</v>
      </c>
      <c r="F14" s="23">
        <v>0</v>
      </c>
      <c r="G14" s="23">
        <v>0</v>
      </c>
      <c r="H14" s="23">
        <v>275708</v>
      </c>
      <c r="I14" s="23">
        <f t="shared" si="0"/>
        <v>59260937</v>
      </c>
    </row>
    <row r="15" spans="1:9" x14ac:dyDescent="0.25">
      <c r="A15" s="17">
        <v>1012</v>
      </c>
      <c r="B15" s="18" t="s">
        <v>21</v>
      </c>
      <c r="C15" s="24">
        <v>6077500</v>
      </c>
      <c r="D15" s="24">
        <v>0</v>
      </c>
      <c r="E15" s="24">
        <v>28498</v>
      </c>
      <c r="F15" s="24">
        <v>0</v>
      </c>
      <c r="G15" s="24">
        <v>0</v>
      </c>
      <c r="H15" s="24">
        <v>6345</v>
      </c>
      <c r="I15" s="24">
        <f t="shared" si="0"/>
        <v>6112343</v>
      </c>
    </row>
    <row r="16" spans="1:9" x14ac:dyDescent="0.25">
      <c r="A16" s="17">
        <v>1013</v>
      </c>
      <c r="B16" s="18" t="s">
        <v>22</v>
      </c>
      <c r="C16" s="23">
        <v>426318849</v>
      </c>
      <c r="D16" s="23">
        <v>157838700</v>
      </c>
      <c r="E16" s="23">
        <v>19517686</v>
      </c>
      <c r="F16" s="23">
        <v>450256</v>
      </c>
      <c r="G16" s="23">
        <v>0</v>
      </c>
      <c r="H16" s="23">
        <v>2886190</v>
      </c>
      <c r="I16" s="23">
        <f t="shared" si="0"/>
        <v>607011681</v>
      </c>
    </row>
    <row r="17" spans="1:9" x14ac:dyDescent="0.25">
      <c r="A17" s="17">
        <v>1014</v>
      </c>
      <c r="B17" s="18" t="s">
        <v>23</v>
      </c>
      <c r="C17" s="24">
        <v>46</v>
      </c>
      <c r="D17" s="24">
        <v>0</v>
      </c>
      <c r="E17" s="24">
        <v>1247</v>
      </c>
      <c r="F17" s="24">
        <v>0</v>
      </c>
      <c r="G17" s="24">
        <v>0</v>
      </c>
      <c r="H17" s="24">
        <v>17790</v>
      </c>
      <c r="I17" s="24">
        <f t="shared" si="0"/>
        <v>19083</v>
      </c>
    </row>
    <row r="18" spans="1:9" x14ac:dyDescent="0.25">
      <c r="A18" s="17">
        <v>1016</v>
      </c>
      <c r="B18" s="18" t="s">
        <v>24</v>
      </c>
      <c r="C18" s="23">
        <v>931658114</v>
      </c>
      <c r="D18" s="23">
        <v>279275959</v>
      </c>
      <c r="E18" s="23">
        <v>43861543</v>
      </c>
      <c r="F18" s="23">
        <v>4183823</v>
      </c>
      <c r="G18" s="23">
        <v>0</v>
      </c>
      <c r="H18" s="23">
        <v>9825252</v>
      </c>
      <c r="I18" s="23">
        <f t="shared" si="0"/>
        <v>1268804691</v>
      </c>
    </row>
    <row r="19" spans="1:9" x14ac:dyDescent="0.25">
      <c r="A19" s="17">
        <v>1017</v>
      </c>
      <c r="B19" s="18" t="s">
        <v>25</v>
      </c>
      <c r="C19" s="24">
        <v>80266355</v>
      </c>
      <c r="D19" s="24">
        <v>4959434</v>
      </c>
      <c r="E19" s="24">
        <v>1711522</v>
      </c>
      <c r="F19" s="24">
        <v>53614511</v>
      </c>
      <c r="G19" s="24">
        <v>0</v>
      </c>
      <c r="H19" s="24">
        <v>3165113</v>
      </c>
      <c r="I19" s="24">
        <f t="shared" si="0"/>
        <v>143716935</v>
      </c>
    </row>
    <row r="20" spans="1:9" x14ac:dyDescent="0.25">
      <c r="A20" s="17">
        <v>1018</v>
      </c>
      <c r="B20" s="18" t="s">
        <v>26</v>
      </c>
      <c r="C20" s="23">
        <v>58513589</v>
      </c>
      <c r="D20" s="23">
        <v>4457584</v>
      </c>
      <c r="E20" s="23">
        <v>1603005</v>
      </c>
      <c r="F20" s="23">
        <v>89815190</v>
      </c>
      <c r="G20" s="23">
        <v>0</v>
      </c>
      <c r="H20" s="23">
        <v>138034</v>
      </c>
      <c r="I20" s="23">
        <f t="shared" si="0"/>
        <v>154527402</v>
      </c>
    </row>
    <row r="21" spans="1:9" x14ac:dyDescent="0.25">
      <c r="A21" s="17">
        <v>1019</v>
      </c>
      <c r="B21" s="18" t="s">
        <v>27</v>
      </c>
      <c r="C21" s="24">
        <v>52531166</v>
      </c>
      <c r="D21" s="24">
        <v>5369894</v>
      </c>
      <c r="E21" s="24">
        <v>864416</v>
      </c>
      <c r="F21" s="24">
        <v>15246896</v>
      </c>
      <c r="G21" s="24">
        <v>0</v>
      </c>
      <c r="H21" s="24">
        <v>598290</v>
      </c>
      <c r="I21" s="24">
        <f t="shared" si="0"/>
        <v>74610662</v>
      </c>
    </row>
    <row r="22" spans="1:9" x14ac:dyDescent="0.25">
      <c r="A22" s="17">
        <v>1020</v>
      </c>
      <c r="B22" s="18" t="s">
        <v>28</v>
      </c>
      <c r="C22" s="23">
        <v>39543815</v>
      </c>
      <c r="D22" s="23">
        <v>16039520</v>
      </c>
      <c r="E22" s="23">
        <v>1570707</v>
      </c>
      <c r="F22" s="23">
        <v>22173850</v>
      </c>
      <c r="G22" s="23">
        <v>0</v>
      </c>
      <c r="H22" s="23">
        <v>324139</v>
      </c>
      <c r="I22" s="23">
        <f t="shared" si="0"/>
        <v>79652031</v>
      </c>
    </row>
    <row r="23" spans="1:9" x14ac:dyDescent="0.25">
      <c r="A23" s="17">
        <v>1022</v>
      </c>
      <c r="B23" s="18" t="s">
        <v>29</v>
      </c>
      <c r="C23" s="24">
        <v>1105728</v>
      </c>
      <c r="D23" s="24">
        <v>96115</v>
      </c>
      <c r="E23" s="24">
        <v>29549</v>
      </c>
      <c r="F23" s="24">
        <v>0</v>
      </c>
      <c r="G23" s="24">
        <v>0</v>
      </c>
      <c r="H23" s="24">
        <v>5527</v>
      </c>
      <c r="I23" s="24">
        <f t="shared" si="0"/>
        <v>1236919</v>
      </c>
    </row>
    <row r="24" spans="1:9" x14ac:dyDescent="0.25">
      <c r="A24" s="17">
        <v>1023</v>
      </c>
      <c r="B24" s="18" t="s">
        <v>30</v>
      </c>
      <c r="C24" s="23">
        <v>44221220</v>
      </c>
      <c r="D24" s="23">
        <v>20458216</v>
      </c>
      <c r="E24" s="23">
        <v>906865</v>
      </c>
      <c r="F24" s="23">
        <v>29748447</v>
      </c>
      <c r="G24" s="23">
        <v>0</v>
      </c>
      <c r="H24" s="23">
        <v>423461</v>
      </c>
      <c r="I24" s="23">
        <f t="shared" si="0"/>
        <v>95758209</v>
      </c>
    </row>
    <row r="25" spans="1:9" x14ac:dyDescent="0.25">
      <c r="A25" s="17">
        <v>1024</v>
      </c>
      <c r="B25" s="18" t="s">
        <v>31</v>
      </c>
      <c r="C25" s="24">
        <v>863195578</v>
      </c>
      <c r="D25" s="24">
        <v>66108820</v>
      </c>
      <c r="E25" s="24">
        <v>19846357</v>
      </c>
      <c r="F25" s="24">
        <v>132768454</v>
      </c>
      <c r="G25" s="24">
        <v>25500</v>
      </c>
      <c r="H25" s="24">
        <v>4834830</v>
      </c>
      <c r="I25" s="24">
        <f t="shared" si="0"/>
        <v>1086779539</v>
      </c>
    </row>
    <row r="26" spans="1:9" x14ac:dyDescent="0.25">
      <c r="A26" s="17">
        <v>1025</v>
      </c>
      <c r="B26" s="18" t="s">
        <v>32</v>
      </c>
      <c r="C26" s="23">
        <v>515973</v>
      </c>
      <c r="D26" s="23">
        <v>83302</v>
      </c>
      <c r="E26" s="23">
        <v>35488</v>
      </c>
      <c r="F26" s="23">
        <v>0</v>
      </c>
      <c r="G26" s="23">
        <v>0</v>
      </c>
      <c r="H26" s="23">
        <v>67257</v>
      </c>
      <c r="I26" s="23">
        <f t="shared" si="0"/>
        <v>702020</v>
      </c>
    </row>
    <row r="27" spans="1:9" x14ac:dyDescent="0.25">
      <c r="A27" s="17">
        <v>1026</v>
      </c>
      <c r="B27" s="18" t="s">
        <v>33</v>
      </c>
      <c r="C27" s="24">
        <v>1984030</v>
      </c>
      <c r="D27" s="24">
        <v>0</v>
      </c>
      <c r="E27" s="24">
        <v>0</v>
      </c>
      <c r="F27" s="24">
        <v>0</v>
      </c>
      <c r="G27" s="24">
        <v>0</v>
      </c>
      <c r="H27" s="24">
        <v>38050</v>
      </c>
      <c r="I27" s="24">
        <f t="shared" si="0"/>
        <v>2022080</v>
      </c>
    </row>
    <row r="28" spans="1:9" x14ac:dyDescent="0.25">
      <c r="A28" s="17">
        <v>1027</v>
      </c>
      <c r="B28" s="18" t="s">
        <v>34</v>
      </c>
      <c r="C28" s="23">
        <v>58187401</v>
      </c>
      <c r="D28" s="23">
        <v>1469672</v>
      </c>
      <c r="E28" s="23">
        <v>456507</v>
      </c>
      <c r="F28" s="23">
        <v>19457548</v>
      </c>
      <c r="G28" s="23">
        <v>0</v>
      </c>
      <c r="H28" s="23">
        <v>461881</v>
      </c>
      <c r="I28" s="23">
        <f t="shared" si="0"/>
        <v>80033009</v>
      </c>
    </row>
    <row r="29" spans="1:9" x14ac:dyDescent="0.25">
      <c r="A29" s="17">
        <v>1028</v>
      </c>
      <c r="B29" s="18" t="s">
        <v>35</v>
      </c>
      <c r="C29" s="24">
        <v>14858623</v>
      </c>
      <c r="D29" s="24">
        <v>2573300</v>
      </c>
      <c r="E29" s="24">
        <v>591547</v>
      </c>
      <c r="F29" s="24">
        <v>5103</v>
      </c>
      <c r="G29" s="24">
        <v>0</v>
      </c>
      <c r="H29" s="24">
        <v>204307</v>
      </c>
      <c r="I29" s="24">
        <f t="shared" si="0"/>
        <v>18232880</v>
      </c>
    </row>
    <row r="30" spans="1:9" x14ac:dyDescent="0.25">
      <c r="A30" s="17">
        <v>1030</v>
      </c>
      <c r="B30" s="18" t="s">
        <v>36</v>
      </c>
      <c r="C30" s="23">
        <v>108915752</v>
      </c>
      <c r="D30" s="23">
        <v>8269358</v>
      </c>
      <c r="E30" s="23">
        <v>3770035</v>
      </c>
      <c r="F30" s="23">
        <v>115278829</v>
      </c>
      <c r="G30" s="23">
        <v>0</v>
      </c>
      <c r="H30" s="23">
        <v>1111305</v>
      </c>
      <c r="I30" s="23">
        <f t="shared" si="0"/>
        <v>237345279</v>
      </c>
    </row>
    <row r="31" spans="1:9" x14ac:dyDescent="0.25">
      <c r="A31" s="17">
        <v>1031</v>
      </c>
      <c r="B31" s="18" t="s">
        <v>37</v>
      </c>
      <c r="C31" s="24">
        <v>208047</v>
      </c>
      <c r="D31" s="24">
        <v>3996</v>
      </c>
      <c r="E31" s="24">
        <v>1973</v>
      </c>
      <c r="F31" s="24">
        <v>0</v>
      </c>
      <c r="G31" s="24">
        <v>0</v>
      </c>
      <c r="H31" s="24">
        <v>3770</v>
      </c>
      <c r="I31" s="24">
        <f t="shared" si="0"/>
        <v>217786</v>
      </c>
    </row>
    <row r="32" spans="1:9" x14ac:dyDescent="0.25">
      <c r="A32" s="17">
        <v>1033</v>
      </c>
      <c r="B32" s="18" t="s">
        <v>38</v>
      </c>
      <c r="C32" s="23">
        <v>1059859</v>
      </c>
      <c r="D32" s="23">
        <v>384960</v>
      </c>
      <c r="E32" s="23">
        <v>60779</v>
      </c>
      <c r="F32" s="23">
        <v>0</v>
      </c>
      <c r="G32" s="23">
        <v>0</v>
      </c>
      <c r="H32" s="23">
        <v>34750</v>
      </c>
      <c r="I32" s="23">
        <f t="shared" si="0"/>
        <v>1540348</v>
      </c>
    </row>
    <row r="33" spans="1:9" x14ac:dyDescent="0.25">
      <c r="A33" s="17">
        <v>1034</v>
      </c>
      <c r="B33" s="18" t="s">
        <v>39</v>
      </c>
      <c r="C33" s="24">
        <v>852752</v>
      </c>
      <c r="D33" s="24">
        <v>59858</v>
      </c>
      <c r="E33" s="24">
        <v>19002</v>
      </c>
      <c r="F33" s="24">
        <v>0</v>
      </c>
      <c r="G33" s="24">
        <v>0</v>
      </c>
      <c r="H33" s="24">
        <v>36452</v>
      </c>
      <c r="I33" s="24">
        <f t="shared" si="0"/>
        <v>968064</v>
      </c>
    </row>
    <row r="34" spans="1:9" x14ac:dyDescent="0.25">
      <c r="A34" s="17">
        <v>1037</v>
      </c>
      <c r="B34" s="18" t="s">
        <v>40</v>
      </c>
      <c r="C34" s="23">
        <v>6600529</v>
      </c>
      <c r="D34" s="23">
        <v>2297422</v>
      </c>
      <c r="E34" s="23">
        <v>224898</v>
      </c>
      <c r="F34" s="23">
        <v>271179</v>
      </c>
      <c r="G34" s="23">
        <v>0</v>
      </c>
      <c r="H34" s="23">
        <v>185140</v>
      </c>
      <c r="I34" s="23">
        <f t="shared" si="0"/>
        <v>9579168</v>
      </c>
    </row>
    <row r="35" spans="1:9" x14ac:dyDescent="0.25">
      <c r="A35" s="17">
        <v>1038</v>
      </c>
      <c r="B35" s="18" t="s">
        <v>41</v>
      </c>
      <c r="C35" s="24">
        <v>1389107</v>
      </c>
      <c r="D35" s="24">
        <v>0</v>
      </c>
      <c r="E35" s="24">
        <v>425</v>
      </c>
      <c r="F35" s="24">
        <v>0</v>
      </c>
      <c r="G35" s="24">
        <v>0</v>
      </c>
      <c r="H35" s="24">
        <v>20356</v>
      </c>
      <c r="I35" s="24">
        <f t="shared" si="0"/>
        <v>1409888</v>
      </c>
    </row>
    <row r="36" spans="1:9" x14ac:dyDescent="0.25">
      <c r="A36" s="17">
        <v>1039</v>
      </c>
      <c r="B36" s="18" t="s">
        <v>42</v>
      </c>
      <c r="C36" s="23">
        <v>1810150</v>
      </c>
      <c r="D36" s="23">
        <v>680187</v>
      </c>
      <c r="E36" s="23">
        <v>44628</v>
      </c>
      <c r="F36" s="23">
        <v>0</v>
      </c>
      <c r="G36" s="23">
        <v>0</v>
      </c>
      <c r="H36" s="23">
        <v>51803</v>
      </c>
      <c r="I36" s="23">
        <f t="shared" si="0"/>
        <v>2586768</v>
      </c>
    </row>
    <row r="37" spans="1:9" x14ac:dyDescent="0.25">
      <c r="A37" s="17">
        <v>1040</v>
      </c>
      <c r="B37" s="18" t="s">
        <v>43</v>
      </c>
      <c r="C37" s="24">
        <v>84286581</v>
      </c>
      <c r="D37" s="24">
        <v>10777685</v>
      </c>
      <c r="E37" s="24">
        <v>2962601</v>
      </c>
      <c r="F37" s="24">
        <v>1005648</v>
      </c>
      <c r="G37" s="24">
        <v>0</v>
      </c>
      <c r="H37" s="24">
        <v>1216992</v>
      </c>
      <c r="I37" s="24">
        <f t="shared" si="0"/>
        <v>100249507</v>
      </c>
    </row>
    <row r="38" spans="1:9" x14ac:dyDescent="0.25">
      <c r="A38" s="17">
        <v>1042</v>
      </c>
      <c r="B38" s="18" t="s">
        <v>44</v>
      </c>
      <c r="C38" s="23">
        <v>165322359</v>
      </c>
      <c r="D38" s="23">
        <v>0</v>
      </c>
      <c r="E38" s="23">
        <v>1585915</v>
      </c>
      <c r="F38" s="23">
        <v>296983898</v>
      </c>
      <c r="G38" s="23">
        <v>0</v>
      </c>
      <c r="H38" s="23">
        <v>8790</v>
      </c>
      <c r="I38" s="23">
        <f t="shared" si="0"/>
        <v>463900962</v>
      </c>
    </row>
    <row r="39" spans="1:9" x14ac:dyDescent="0.25">
      <c r="A39" s="17">
        <v>1043</v>
      </c>
      <c r="B39" s="18" t="s">
        <v>45</v>
      </c>
      <c r="C39" s="24">
        <v>349755876</v>
      </c>
      <c r="D39" s="24">
        <v>39817700</v>
      </c>
      <c r="E39" s="24">
        <v>7104553</v>
      </c>
      <c r="F39" s="24">
        <v>318889710</v>
      </c>
      <c r="G39" s="24">
        <v>0</v>
      </c>
      <c r="H39" s="24">
        <v>1667361</v>
      </c>
      <c r="I39" s="24">
        <f t="shared" si="0"/>
        <v>717235200</v>
      </c>
    </row>
    <row r="40" spans="1:9" x14ac:dyDescent="0.25">
      <c r="A40" s="17">
        <v>1044</v>
      </c>
      <c r="B40" s="18" t="s">
        <v>46</v>
      </c>
      <c r="C40" s="23">
        <v>3332427</v>
      </c>
      <c r="D40" s="23">
        <v>472940</v>
      </c>
      <c r="E40" s="23">
        <v>175399</v>
      </c>
      <c r="F40" s="23">
        <v>0</v>
      </c>
      <c r="G40" s="23">
        <v>0</v>
      </c>
      <c r="H40" s="23">
        <v>124955</v>
      </c>
      <c r="I40" s="23">
        <f t="shared" si="0"/>
        <v>4105721</v>
      </c>
    </row>
    <row r="41" spans="1:9" x14ac:dyDescent="0.25">
      <c r="A41" s="17">
        <v>1046</v>
      </c>
      <c r="B41" s="18" t="s">
        <v>47</v>
      </c>
      <c r="C41" s="24">
        <v>434918</v>
      </c>
      <c r="D41" s="24">
        <v>120059</v>
      </c>
      <c r="E41" s="24">
        <v>4766</v>
      </c>
      <c r="F41" s="24">
        <v>0</v>
      </c>
      <c r="G41" s="24">
        <v>0</v>
      </c>
      <c r="H41" s="24">
        <v>958377</v>
      </c>
      <c r="I41" s="24">
        <f t="shared" si="0"/>
        <v>1518120</v>
      </c>
    </row>
    <row r="42" spans="1:9" x14ac:dyDescent="0.25">
      <c r="A42" s="17">
        <v>1047</v>
      </c>
      <c r="B42" s="18" t="s">
        <v>48</v>
      </c>
      <c r="C42" s="23">
        <v>271567271</v>
      </c>
      <c r="D42" s="23">
        <v>64366717</v>
      </c>
      <c r="E42" s="23">
        <v>11865182</v>
      </c>
      <c r="F42" s="23">
        <v>39614</v>
      </c>
      <c r="G42" s="23">
        <v>5000</v>
      </c>
      <c r="H42" s="23">
        <v>2116940</v>
      </c>
      <c r="I42" s="23">
        <f t="shared" si="0"/>
        <v>349960724</v>
      </c>
    </row>
    <row r="43" spans="1:9" x14ac:dyDescent="0.25">
      <c r="A43" s="17">
        <v>1048</v>
      </c>
      <c r="B43" s="18" t="s">
        <v>49</v>
      </c>
      <c r="C43" s="24">
        <v>47254653</v>
      </c>
      <c r="D43" s="24">
        <v>9959202</v>
      </c>
      <c r="E43" s="24">
        <v>1805248</v>
      </c>
      <c r="F43" s="24">
        <v>1295504</v>
      </c>
      <c r="G43" s="24">
        <v>0</v>
      </c>
      <c r="H43" s="24">
        <v>2110344</v>
      </c>
      <c r="I43" s="24">
        <f t="shared" si="0"/>
        <v>62424951</v>
      </c>
    </row>
    <row r="44" spans="1:9" x14ac:dyDescent="0.25">
      <c r="A44" s="17">
        <v>1050</v>
      </c>
      <c r="B44" s="18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7190</v>
      </c>
      <c r="I44" s="23">
        <f t="shared" si="0"/>
        <v>7190</v>
      </c>
    </row>
    <row r="45" spans="1:9" x14ac:dyDescent="0.25">
      <c r="A45" s="17">
        <v>1052</v>
      </c>
      <c r="B45" s="18" t="s">
        <v>51</v>
      </c>
      <c r="C45" s="24">
        <v>36961493</v>
      </c>
      <c r="D45" s="24">
        <v>2515228</v>
      </c>
      <c r="E45" s="24">
        <v>1951337</v>
      </c>
      <c r="F45" s="24">
        <v>88064</v>
      </c>
      <c r="G45" s="24">
        <v>0</v>
      </c>
      <c r="H45" s="24">
        <v>981182</v>
      </c>
      <c r="I45" s="24">
        <f t="shared" si="0"/>
        <v>42497304</v>
      </c>
    </row>
    <row r="46" spans="1:9" x14ac:dyDescent="0.25">
      <c r="A46" s="17">
        <v>1054</v>
      </c>
      <c r="B46" s="18" t="s">
        <v>52</v>
      </c>
      <c r="C46" s="23">
        <v>33742764</v>
      </c>
      <c r="D46" s="23">
        <v>3954233</v>
      </c>
      <c r="E46" s="23">
        <v>1426958</v>
      </c>
      <c r="F46" s="23">
        <v>16477453</v>
      </c>
      <c r="G46" s="23">
        <v>0</v>
      </c>
      <c r="H46" s="23">
        <v>843062</v>
      </c>
      <c r="I46" s="23">
        <f t="shared" si="0"/>
        <v>56444470</v>
      </c>
    </row>
    <row r="47" spans="1:9" x14ac:dyDescent="0.25">
      <c r="A47" s="17">
        <v>1055</v>
      </c>
      <c r="B47" s="18" t="s">
        <v>53</v>
      </c>
      <c r="C47" s="24">
        <v>42836162</v>
      </c>
      <c r="D47" s="24">
        <v>13658001</v>
      </c>
      <c r="E47" s="24">
        <v>2702567</v>
      </c>
      <c r="F47" s="24">
        <v>139</v>
      </c>
      <c r="G47" s="24">
        <v>0</v>
      </c>
      <c r="H47" s="24">
        <v>407620</v>
      </c>
      <c r="I47" s="24">
        <f t="shared" si="0"/>
        <v>59604489</v>
      </c>
    </row>
    <row r="48" spans="1:9" x14ac:dyDescent="0.25">
      <c r="A48" s="17">
        <v>1057</v>
      </c>
      <c r="B48" s="18" t="s">
        <v>54</v>
      </c>
      <c r="C48" s="23">
        <v>4924143</v>
      </c>
      <c r="D48" s="23">
        <v>12461</v>
      </c>
      <c r="E48" s="23">
        <v>34195</v>
      </c>
      <c r="F48" s="23">
        <v>0</v>
      </c>
      <c r="G48" s="23">
        <v>0</v>
      </c>
      <c r="H48" s="23">
        <v>343840</v>
      </c>
      <c r="I48" s="23">
        <f t="shared" si="0"/>
        <v>5314639</v>
      </c>
    </row>
    <row r="49" spans="1:9" x14ac:dyDescent="0.25">
      <c r="A49" s="17">
        <v>1058</v>
      </c>
      <c r="B49" s="18" t="s">
        <v>55</v>
      </c>
      <c r="C49" s="24">
        <v>23820249</v>
      </c>
      <c r="D49" s="24">
        <v>1891060</v>
      </c>
      <c r="E49" s="24">
        <v>681265</v>
      </c>
      <c r="F49" s="24">
        <v>0</v>
      </c>
      <c r="G49" s="24">
        <v>15000</v>
      </c>
      <c r="H49" s="24">
        <v>1097973</v>
      </c>
      <c r="I49" s="24">
        <f t="shared" si="0"/>
        <v>27505547</v>
      </c>
    </row>
    <row r="50" spans="1:9" x14ac:dyDescent="0.25">
      <c r="A50" s="17">
        <v>1062</v>
      </c>
      <c r="B50" s="18" t="s">
        <v>56</v>
      </c>
      <c r="C50" s="23">
        <v>130629005</v>
      </c>
      <c r="D50" s="23">
        <v>8227238</v>
      </c>
      <c r="E50" s="23">
        <v>3249480</v>
      </c>
      <c r="F50" s="23">
        <v>659658</v>
      </c>
      <c r="G50" s="23">
        <v>0</v>
      </c>
      <c r="H50" s="23">
        <v>5227115</v>
      </c>
      <c r="I50" s="23">
        <f t="shared" si="0"/>
        <v>147992496</v>
      </c>
    </row>
    <row r="51" spans="1:9" x14ac:dyDescent="0.25">
      <c r="A51" s="17">
        <v>1065</v>
      </c>
      <c r="B51" s="18" t="s">
        <v>57</v>
      </c>
      <c r="C51" s="24">
        <v>123006452</v>
      </c>
      <c r="D51" s="24">
        <v>11978469</v>
      </c>
      <c r="E51" s="24">
        <v>3104182</v>
      </c>
      <c r="F51" s="24">
        <v>1276027</v>
      </c>
      <c r="G51" s="24">
        <v>0</v>
      </c>
      <c r="H51" s="24">
        <v>692951</v>
      </c>
      <c r="I51" s="24">
        <f t="shared" si="0"/>
        <v>140058081</v>
      </c>
    </row>
    <row r="52" spans="1:9" x14ac:dyDescent="0.25">
      <c r="A52" s="17">
        <v>1066</v>
      </c>
      <c r="B52" s="18" t="s">
        <v>58</v>
      </c>
      <c r="C52" s="23">
        <v>186180164</v>
      </c>
      <c r="D52" s="23">
        <v>14777161</v>
      </c>
      <c r="E52" s="23">
        <v>6161614</v>
      </c>
      <c r="F52" s="23">
        <v>3114406</v>
      </c>
      <c r="G52" s="23">
        <v>0</v>
      </c>
      <c r="H52" s="23">
        <v>1505607</v>
      </c>
      <c r="I52" s="23">
        <f t="shared" si="0"/>
        <v>211738952</v>
      </c>
    </row>
    <row r="53" spans="1:9" x14ac:dyDescent="0.25">
      <c r="A53" s="17">
        <v>1067</v>
      </c>
      <c r="B53" s="18" t="s">
        <v>59</v>
      </c>
      <c r="C53" s="24">
        <v>2877343</v>
      </c>
      <c r="D53" s="24">
        <v>2131</v>
      </c>
      <c r="E53" s="24">
        <v>852</v>
      </c>
      <c r="F53" s="24">
        <v>4174104</v>
      </c>
      <c r="G53" s="24">
        <v>0</v>
      </c>
      <c r="H53" s="24">
        <v>52940</v>
      </c>
      <c r="I53" s="24">
        <f t="shared" si="0"/>
        <v>7107370</v>
      </c>
    </row>
    <row r="54" spans="1:9" x14ac:dyDescent="0.25">
      <c r="A54" s="17">
        <v>1068</v>
      </c>
      <c r="B54" s="18" t="s">
        <v>60</v>
      </c>
      <c r="C54" s="23">
        <v>46</v>
      </c>
      <c r="D54" s="23">
        <v>0</v>
      </c>
      <c r="E54" s="23">
        <v>427</v>
      </c>
      <c r="F54" s="23">
        <v>0</v>
      </c>
      <c r="G54" s="23">
        <v>0</v>
      </c>
      <c r="H54" s="23">
        <v>16194</v>
      </c>
      <c r="I54" s="23">
        <f t="shared" si="0"/>
        <v>16667</v>
      </c>
    </row>
    <row r="55" spans="1:9" x14ac:dyDescent="0.25">
      <c r="A55" s="17">
        <v>1069</v>
      </c>
      <c r="B55" s="18" t="s">
        <v>61</v>
      </c>
      <c r="C55" s="24">
        <v>3729831</v>
      </c>
      <c r="D55" s="24">
        <v>234669</v>
      </c>
      <c r="E55" s="24">
        <v>133294</v>
      </c>
      <c r="F55" s="24">
        <v>376460</v>
      </c>
      <c r="G55" s="24">
        <v>0</v>
      </c>
      <c r="H55" s="24">
        <v>43192</v>
      </c>
      <c r="I55" s="24">
        <f t="shared" si="0"/>
        <v>4517446</v>
      </c>
    </row>
    <row r="56" spans="1:9" ht="15" customHeight="1" x14ac:dyDescent="0.25">
      <c r="A56" s="17">
        <v>1070</v>
      </c>
      <c r="B56" s="18" t="s">
        <v>62</v>
      </c>
      <c r="C56" s="23">
        <v>238961786</v>
      </c>
      <c r="D56" s="23">
        <v>34558628</v>
      </c>
      <c r="E56" s="23">
        <v>9423349</v>
      </c>
      <c r="F56" s="23">
        <v>2228304</v>
      </c>
      <c r="G56" s="23">
        <v>0</v>
      </c>
      <c r="H56" s="23">
        <v>5548136</v>
      </c>
      <c r="I56" s="23">
        <f t="shared" si="0"/>
        <v>290720203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4776854504</v>
      </c>
      <c r="D57" s="16">
        <f t="shared" si="1"/>
        <v>812724664</v>
      </c>
      <c r="E57" s="16">
        <f t="shared" si="1"/>
        <v>158358956</v>
      </c>
      <c r="F57" s="16">
        <f t="shared" si="1"/>
        <v>1513063022</v>
      </c>
      <c r="G57" s="16">
        <f t="shared" si="1"/>
        <v>54051</v>
      </c>
      <c r="H57" s="16">
        <f t="shared" si="1"/>
        <v>51751438</v>
      </c>
      <c r="I57" s="16">
        <f t="shared" si="1"/>
        <v>7312806635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7C31-D5E3-4449-8E3A-A67A7844F242}">
  <dimension ref="A1:I57"/>
  <sheetViews>
    <sheetView topLeftCell="A17" zoomScale="80" zoomScaleNormal="80"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3</v>
      </c>
      <c r="B4" s="33"/>
      <c r="C4" s="33"/>
      <c r="D4" s="33"/>
      <c r="E4" s="33"/>
      <c r="F4" s="33"/>
      <c r="G4" s="33"/>
      <c r="H4" s="33"/>
      <c r="I4" s="33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22500</v>
      </c>
      <c r="I7" s="22">
        <f>SUM(C7:H7)</f>
        <v>22500</v>
      </c>
    </row>
    <row r="8" spans="1:9" x14ac:dyDescent="0.25">
      <c r="A8" s="17">
        <v>1002</v>
      </c>
      <c r="B8" s="18" t="s">
        <v>14</v>
      </c>
      <c r="C8" s="23">
        <v>2355332</v>
      </c>
      <c r="D8" s="23">
        <v>214820</v>
      </c>
      <c r="E8" s="23">
        <v>124309</v>
      </c>
      <c r="F8" s="23">
        <v>0</v>
      </c>
      <c r="G8" s="23">
        <v>0</v>
      </c>
      <c r="H8" s="23">
        <v>18976</v>
      </c>
      <c r="I8" s="23">
        <f t="shared" ref="I8:I56" si="0">SUM(C8:H8)</f>
        <v>2713437</v>
      </c>
    </row>
    <row r="9" spans="1:9" x14ac:dyDescent="0.25">
      <c r="A9" s="17">
        <v>1005</v>
      </c>
      <c r="B9" s="18" t="s">
        <v>15</v>
      </c>
      <c r="C9" s="24">
        <v>205161</v>
      </c>
      <c r="D9" s="24">
        <v>16601</v>
      </c>
      <c r="E9" s="24">
        <v>41467</v>
      </c>
      <c r="F9" s="24">
        <v>22706</v>
      </c>
      <c r="G9" s="24">
        <v>0</v>
      </c>
      <c r="H9" s="24">
        <v>7250</v>
      </c>
      <c r="I9" s="24">
        <f t="shared" si="0"/>
        <v>293185</v>
      </c>
    </row>
    <row r="10" spans="1:9" x14ac:dyDescent="0.25">
      <c r="A10" s="17">
        <v>1006</v>
      </c>
      <c r="B10" s="18" t="s">
        <v>16</v>
      </c>
      <c r="C10" s="23">
        <v>1104705</v>
      </c>
      <c r="D10" s="23">
        <v>126458</v>
      </c>
      <c r="E10" s="23">
        <v>55017</v>
      </c>
      <c r="F10" s="23">
        <v>0</v>
      </c>
      <c r="G10" s="23">
        <v>0</v>
      </c>
      <c r="H10" s="23">
        <v>16774</v>
      </c>
      <c r="I10" s="23">
        <f t="shared" si="0"/>
        <v>1302954</v>
      </c>
    </row>
    <row r="11" spans="1:9" x14ac:dyDescent="0.25">
      <c r="A11" s="17">
        <v>1007</v>
      </c>
      <c r="B11" s="18" t="s">
        <v>17</v>
      </c>
      <c r="C11" s="24">
        <v>68790206</v>
      </c>
      <c r="D11" s="24">
        <v>8156134</v>
      </c>
      <c r="E11" s="24">
        <v>1193126</v>
      </c>
      <c r="F11" s="24">
        <v>73844</v>
      </c>
      <c r="G11" s="24">
        <v>0</v>
      </c>
      <c r="H11" s="24">
        <v>19831690</v>
      </c>
      <c r="I11" s="24">
        <f t="shared" si="0"/>
        <v>98045000</v>
      </c>
    </row>
    <row r="12" spans="1:9" x14ac:dyDescent="0.25">
      <c r="A12" s="17">
        <v>1008</v>
      </c>
      <c r="B12" s="18" t="s">
        <v>18</v>
      </c>
      <c r="C12" s="23">
        <v>158439640</v>
      </c>
      <c r="D12" s="23">
        <v>46367</v>
      </c>
      <c r="E12" s="23">
        <v>6944073</v>
      </c>
      <c r="F12" s="23">
        <v>0</v>
      </c>
      <c r="G12" s="23">
        <v>0</v>
      </c>
      <c r="H12" s="23">
        <v>15577</v>
      </c>
      <c r="I12" s="23">
        <f t="shared" si="0"/>
        <v>165445657</v>
      </c>
    </row>
    <row r="13" spans="1:9" x14ac:dyDescent="0.25">
      <c r="A13" s="17">
        <v>1010</v>
      </c>
      <c r="B13" s="18" t="s">
        <v>19</v>
      </c>
      <c r="C13" s="24">
        <v>8838074</v>
      </c>
      <c r="D13" s="24">
        <v>287487</v>
      </c>
      <c r="E13" s="24">
        <v>537132</v>
      </c>
      <c r="F13" s="24">
        <v>1007150</v>
      </c>
      <c r="G13" s="24">
        <v>0</v>
      </c>
      <c r="H13" s="24">
        <v>27330</v>
      </c>
      <c r="I13" s="24">
        <f t="shared" si="0"/>
        <v>10697173</v>
      </c>
    </row>
    <row r="14" spans="1:9" x14ac:dyDescent="0.25">
      <c r="A14" s="17">
        <v>1011</v>
      </c>
      <c r="B14" s="18" t="s">
        <v>20</v>
      </c>
      <c r="C14" s="23">
        <v>19518111</v>
      </c>
      <c r="D14" s="23">
        <v>8366591</v>
      </c>
      <c r="E14" s="23">
        <v>1121578</v>
      </c>
      <c r="F14" s="23">
        <v>91556</v>
      </c>
      <c r="G14" s="23">
        <v>0</v>
      </c>
      <c r="H14" s="23">
        <v>725630</v>
      </c>
      <c r="I14" s="23">
        <f t="shared" si="0"/>
        <v>29823466</v>
      </c>
    </row>
    <row r="15" spans="1:9" x14ac:dyDescent="0.25">
      <c r="A15" s="17">
        <v>1012</v>
      </c>
      <c r="B15" s="18" t="s">
        <v>21</v>
      </c>
      <c r="C15" s="24">
        <v>1577695</v>
      </c>
      <c r="D15" s="24">
        <v>0</v>
      </c>
      <c r="E15" s="24">
        <v>44947</v>
      </c>
      <c r="F15" s="24">
        <v>0</v>
      </c>
      <c r="G15" s="24">
        <v>0</v>
      </c>
      <c r="H15" s="24">
        <v>7175</v>
      </c>
      <c r="I15" s="24">
        <f t="shared" si="0"/>
        <v>1629817</v>
      </c>
    </row>
    <row r="16" spans="1:9" x14ac:dyDescent="0.25">
      <c r="A16" s="17">
        <v>1013</v>
      </c>
      <c r="B16" s="18" t="s">
        <v>22</v>
      </c>
      <c r="C16" s="23">
        <v>480410793</v>
      </c>
      <c r="D16" s="23">
        <v>182038963</v>
      </c>
      <c r="E16" s="23">
        <v>16421049</v>
      </c>
      <c r="F16" s="23">
        <v>25116</v>
      </c>
      <c r="G16" s="23">
        <v>0</v>
      </c>
      <c r="H16" s="23">
        <v>3541048</v>
      </c>
      <c r="I16" s="23">
        <f t="shared" si="0"/>
        <v>682436969</v>
      </c>
    </row>
    <row r="17" spans="1:9" x14ac:dyDescent="0.25">
      <c r="A17" s="17">
        <v>1014</v>
      </c>
      <c r="B17" s="18" t="s">
        <v>23</v>
      </c>
      <c r="C17" s="24">
        <v>19950</v>
      </c>
      <c r="D17" s="24">
        <v>0</v>
      </c>
      <c r="E17" s="24">
        <v>1397</v>
      </c>
      <c r="F17" s="24">
        <v>0</v>
      </c>
      <c r="G17" s="24">
        <v>0</v>
      </c>
      <c r="H17" s="24">
        <v>24750</v>
      </c>
      <c r="I17" s="24">
        <f t="shared" si="0"/>
        <v>46097</v>
      </c>
    </row>
    <row r="18" spans="1:9" x14ac:dyDescent="0.25">
      <c r="A18" s="17">
        <v>1016</v>
      </c>
      <c r="B18" s="18" t="s">
        <v>24</v>
      </c>
      <c r="C18" s="23">
        <v>450053163</v>
      </c>
      <c r="D18" s="23">
        <v>148982819</v>
      </c>
      <c r="E18" s="23">
        <v>21132969</v>
      </c>
      <c r="F18" s="23">
        <v>894363</v>
      </c>
      <c r="G18" s="23">
        <v>0</v>
      </c>
      <c r="H18" s="23">
        <v>5849929</v>
      </c>
      <c r="I18" s="23">
        <f t="shared" si="0"/>
        <v>626913243</v>
      </c>
    </row>
    <row r="19" spans="1:9" x14ac:dyDescent="0.25">
      <c r="A19" s="17">
        <v>1017</v>
      </c>
      <c r="B19" s="18" t="s">
        <v>25</v>
      </c>
      <c r="C19" s="24">
        <v>16768160</v>
      </c>
      <c r="D19" s="24">
        <v>4397048</v>
      </c>
      <c r="E19" s="24">
        <v>860917</v>
      </c>
      <c r="F19" s="24">
        <v>70579</v>
      </c>
      <c r="G19" s="24">
        <v>0</v>
      </c>
      <c r="H19" s="24">
        <v>623739</v>
      </c>
      <c r="I19" s="24">
        <f t="shared" si="0"/>
        <v>22720443</v>
      </c>
    </row>
    <row r="20" spans="1:9" x14ac:dyDescent="0.25">
      <c r="A20" s="17">
        <v>1018</v>
      </c>
      <c r="B20" s="18" t="s">
        <v>26</v>
      </c>
      <c r="C20" s="23">
        <v>66643329</v>
      </c>
      <c r="D20" s="23">
        <v>2209585</v>
      </c>
      <c r="E20" s="23">
        <v>2182494</v>
      </c>
      <c r="F20" s="23">
        <v>34386949</v>
      </c>
      <c r="G20" s="23">
        <v>0</v>
      </c>
      <c r="H20" s="23">
        <v>82279</v>
      </c>
      <c r="I20" s="23">
        <f t="shared" si="0"/>
        <v>105504636</v>
      </c>
    </row>
    <row r="21" spans="1:9" x14ac:dyDescent="0.25">
      <c r="A21" s="17">
        <v>1019</v>
      </c>
      <c r="B21" s="18" t="s">
        <v>27</v>
      </c>
      <c r="C21" s="24">
        <v>21090319</v>
      </c>
      <c r="D21" s="24">
        <v>2133387</v>
      </c>
      <c r="E21" s="24">
        <v>440122</v>
      </c>
      <c r="F21" s="24">
        <v>159616</v>
      </c>
      <c r="G21" s="24">
        <v>0</v>
      </c>
      <c r="H21" s="24">
        <v>238238</v>
      </c>
      <c r="I21" s="24">
        <f t="shared" si="0"/>
        <v>24061682</v>
      </c>
    </row>
    <row r="22" spans="1:9" x14ac:dyDescent="0.25">
      <c r="A22" s="17">
        <v>1020</v>
      </c>
      <c r="B22" s="18" t="s">
        <v>28</v>
      </c>
      <c r="C22" s="23">
        <v>31221588</v>
      </c>
      <c r="D22" s="23">
        <v>10084406</v>
      </c>
      <c r="E22" s="23">
        <v>1153579</v>
      </c>
      <c r="F22" s="23">
        <v>14647851</v>
      </c>
      <c r="G22" s="23">
        <v>0</v>
      </c>
      <c r="H22" s="23">
        <v>260150</v>
      </c>
      <c r="I22" s="23">
        <f t="shared" si="0"/>
        <v>57367574</v>
      </c>
    </row>
    <row r="23" spans="1:9" x14ac:dyDescent="0.25">
      <c r="A23" s="17">
        <v>1022</v>
      </c>
      <c r="B23" s="18" t="s">
        <v>29</v>
      </c>
      <c r="C23" s="24">
        <v>598953</v>
      </c>
      <c r="D23" s="24">
        <v>0</v>
      </c>
      <c r="E23" s="24">
        <v>13006</v>
      </c>
      <c r="F23" s="24">
        <v>0</v>
      </c>
      <c r="G23" s="24">
        <v>0</v>
      </c>
      <c r="H23" s="24">
        <v>2900</v>
      </c>
      <c r="I23" s="24">
        <f t="shared" si="0"/>
        <v>614859</v>
      </c>
    </row>
    <row r="24" spans="1:9" x14ac:dyDescent="0.25">
      <c r="A24" s="17">
        <v>1023</v>
      </c>
      <c r="B24" s="18" t="s">
        <v>30</v>
      </c>
      <c r="C24" s="23">
        <v>11918865</v>
      </c>
      <c r="D24" s="23">
        <v>4892358</v>
      </c>
      <c r="E24" s="23">
        <v>569497</v>
      </c>
      <c r="F24" s="23">
        <v>222937</v>
      </c>
      <c r="G24" s="23">
        <v>0</v>
      </c>
      <c r="H24" s="23">
        <v>328516</v>
      </c>
      <c r="I24" s="23">
        <f t="shared" si="0"/>
        <v>17932173</v>
      </c>
    </row>
    <row r="25" spans="1:9" x14ac:dyDescent="0.25">
      <c r="A25" s="17">
        <v>1024</v>
      </c>
      <c r="B25" s="18" t="s">
        <v>31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f t="shared" si="0"/>
        <v>0</v>
      </c>
    </row>
    <row r="26" spans="1:9" x14ac:dyDescent="0.25">
      <c r="A26" s="17">
        <v>1025</v>
      </c>
      <c r="B26" s="18" t="s">
        <v>32</v>
      </c>
      <c r="C26" s="23">
        <v>12506</v>
      </c>
      <c r="D26" s="23">
        <v>0</v>
      </c>
      <c r="E26" s="23">
        <v>7046</v>
      </c>
      <c r="F26" s="23">
        <v>0</v>
      </c>
      <c r="G26" s="23">
        <v>0</v>
      </c>
      <c r="H26" s="23">
        <v>38174</v>
      </c>
      <c r="I26" s="23">
        <f t="shared" si="0"/>
        <v>57726</v>
      </c>
    </row>
    <row r="27" spans="1:9" x14ac:dyDescent="0.25">
      <c r="A27" s="17">
        <v>1026</v>
      </c>
      <c r="B27" s="18" t="s">
        <v>33</v>
      </c>
      <c r="C27" s="24">
        <v>135951</v>
      </c>
      <c r="D27" s="24">
        <v>0</v>
      </c>
      <c r="E27" s="24">
        <v>0</v>
      </c>
      <c r="F27" s="24">
        <v>0</v>
      </c>
      <c r="G27" s="24">
        <v>0</v>
      </c>
      <c r="H27" s="24">
        <v>45520</v>
      </c>
      <c r="I27" s="24">
        <f t="shared" si="0"/>
        <v>181471</v>
      </c>
    </row>
    <row r="28" spans="1:9" x14ac:dyDescent="0.25">
      <c r="A28" s="17">
        <v>1027</v>
      </c>
      <c r="B28" s="18" t="s">
        <v>34</v>
      </c>
      <c r="C28" s="23">
        <v>35004555</v>
      </c>
      <c r="D28" s="23">
        <v>1535539</v>
      </c>
      <c r="E28" s="23">
        <v>425193</v>
      </c>
      <c r="F28" s="23">
        <v>3101574</v>
      </c>
      <c r="G28" s="23">
        <v>2500</v>
      </c>
      <c r="H28" s="23">
        <v>2077009</v>
      </c>
      <c r="I28" s="23">
        <f t="shared" si="0"/>
        <v>42146370</v>
      </c>
    </row>
    <row r="29" spans="1:9" x14ac:dyDescent="0.25">
      <c r="A29" s="17">
        <v>1028</v>
      </c>
      <c r="B29" s="18" t="s">
        <v>35</v>
      </c>
      <c r="C29" s="24">
        <v>38366467</v>
      </c>
      <c r="D29" s="24">
        <v>1459066</v>
      </c>
      <c r="E29" s="24">
        <v>1316064</v>
      </c>
      <c r="F29" s="24">
        <v>48311725</v>
      </c>
      <c r="G29" s="24">
        <v>0</v>
      </c>
      <c r="H29" s="24">
        <v>75402</v>
      </c>
      <c r="I29" s="24">
        <f t="shared" si="0"/>
        <v>89528724</v>
      </c>
    </row>
    <row r="30" spans="1:9" x14ac:dyDescent="0.25">
      <c r="A30" s="17">
        <v>1030</v>
      </c>
      <c r="B30" s="18" t="s">
        <v>36</v>
      </c>
      <c r="C30" s="23">
        <v>22826867</v>
      </c>
      <c r="D30" s="23">
        <v>5596188</v>
      </c>
      <c r="E30" s="23">
        <v>962629</v>
      </c>
      <c r="F30" s="23">
        <v>7541801</v>
      </c>
      <c r="G30" s="23">
        <v>0</v>
      </c>
      <c r="H30" s="23">
        <v>782257</v>
      </c>
      <c r="I30" s="23">
        <f t="shared" si="0"/>
        <v>37709742</v>
      </c>
    </row>
    <row r="31" spans="1:9" x14ac:dyDescent="0.25">
      <c r="A31" s="17">
        <v>1031</v>
      </c>
      <c r="B31" s="18" t="s">
        <v>37</v>
      </c>
      <c r="C31" s="24">
        <v>131906</v>
      </c>
      <c r="D31" s="24">
        <v>6577</v>
      </c>
      <c r="E31" s="24">
        <v>2110</v>
      </c>
      <c r="F31" s="24">
        <v>0</v>
      </c>
      <c r="G31" s="24">
        <v>0</v>
      </c>
      <c r="H31" s="24">
        <v>4870</v>
      </c>
      <c r="I31" s="24">
        <f t="shared" si="0"/>
        <v>145463</v>
      </c>
    </row>
    <row r="32" spans="1:9" x14ac:dyDescent="0.25">
      <c r="A32" s="17">
        <v>1033</v>
      </c>
      <c r="B32" s="18" t="s">
        <v>38</v>
      </c>
      <c r="C32" s="23">
        <v>138</v>
      </c>
      <c r="D32" s="23">
        <v>0</v>
      </c>
      <c r="E32" s="23">
        <v>850</v>
      </c>
      <c r="F32" s="23">
        <v>0</v>
      </c>
      <c r="G32" s="23">
        <v>0</v>
      </c>
      <c r="H32" s="23">
        <v>9470</v>
      </c>
      <c r="I32" s="23">
        <f t="shared" si="0"/>
        <v>10458</v>
      </c>
    </row>
    <row r="33" spans="1:9" x14ac:dyDescent="0.25">
      <c r="A33" s="17">
        <v>1034</v>
      </c>
      <c r="B33" s="18" t="s">
        <v>39</v>
      </c>
      <c r="C33" s="24">
        <v>2119869</v>
      </c>
      <c r="D33" s="24">
        <v>28703</v>
      </c>
      <c r="E33" s="24">
        <v>20827</v>
      </c>
      <c r="F33" s="24">
        <v>0</v>
      </c>
      <c r="G33" s="24">
        <v>0</v>
      </c>
      <c r="H33" s="24">
        <v>55000</v>
      </c>
      <c r="I33" s="24">
        <f t="shared" si="0"/>
        <v>2224399</v>
      </c>
    </row>
    <row r="34" spans="1:9" x14ac:dyDescent="0.25">
      <c r="A34" s="17">
        <v>1037</v>
      </c>
      <c r="B34" s="18" t="s">
        <v>40</v>
      </c>
      <c r="C34" s="23">
        <v>6082040</v>
      </c>
      <c r="D34" s="23">
        <v>2042593</v>
      </c>
      <c r="E34" s="23">
        <v>255428</v>
      </c>
      <c r="F34" s="23">
        <v>720770</v>
      </c>
      <c r="G34" s="23">
        <v>0</v>
      </c>
      <c r="H34" s="23">
        <v>212632</v>
      </c>
      <c r="I34" s="23">
        <f t="shared" si="0"/>
        <v>9313463</v>
      </c>
    </row>
    <row r="35" spans="1:9" x14ac:dyDescent="0.25">
      <c r="A35" s="17">
        <v>1038</v>
      </c>
      <c r="B35" s="18" t="s">
        <v>41</v>
      </c>
      <c r="C35" s="24">
        <v>50492867</v>
      </c>
      <c r="D35" s="24">
        <v>5255337</v>
      </c>
      <c r="E35" s="24">
        <v>944755</v>
      </c>
      <c r="F35" s="24">
        <v>0</v>
      </c>
      <c r="G35" s="24">
        <v>0</v>
      </c>
      <c r="H35" s="24">
        <v>20900</v>
      </c>
      <c r="I35" s="24">
        <f t="shared" si="0"/>
        <v>56713859</v>
      </c>
    </row>
    <row r="36" spans="1:9" x14ac:dyDescent="0.25">
      <c r="A36" s="17">
        <v>1039</v>
      </c>
      <c r="B36" s="18" t="s">
        <v>42</v>
      </c>
      <c r="C36" s="23">
        <v>23441</v>
      </c>
      <c r="D36" s="23">
        <v>18603</v>
      </c>
      <c r="E36" s="23">
        <v>9940</v>
      </c>
      <c r="F36" s="23">
        <v>0</v>
      </c>
      <c r="G36" s="23">
        <v>0</v>
      </c>
      <c r="H36" s="23">
        <v>22510</v>
      </c>
      <c r="I36" s="23">
        <f t="shared" si="0"/>
        <v>74494</v>
      </c>
    </row>
    <row r="37" spans="1:9" x14ac:dyDescent="0.25">
      <c r="A37" s="17">
        <v>1040</v>
      </c>
      <c r="B37" s="18" t="s">
        <v>43</v>
      </c>
      <c r="C37" s="24">
        <v>38298671</v>
      </c>
      <c r="D37" s="24">
        <v>53860976</v>
      </c>
      <c r="E37" s="24">
        <v>1025093</v>
      </c>
      <c r="F37" s="24">
        <v>475613</v>
      </c>
      <c r="G37" s="24">
        <v>2500</v>
      </c>
      <c r="H37" s="24">
        <v>1004103</v>
      </c>
      <c r="I37" s="24">
        <f t="shared" si="0"/>
        <v>94666956</v>
      </c>
    </row>
    <row r="38" spans="1:9" x14ac:dyDescent="0.25">
      <c r="A38" s="17">
        <v>1042</v>
      </c>
      <c r="B38" s="18" t="s">
        <v>44</v>
      </c>
      <c r="C38" s="23">
        <v>3116252</v>
      </c>
      <c r="D38" s="23">
        <v>0</v>
      </c>
      <c r="E38" s="23">
        <v>10227</v>
      </c>
      <c r="F38" s="23">
        <v>0</v>
      </c>
      <c r="G38" s="23">
        <v>0</v>
      </c>
      <c r="H38" s="23">
        <v>12742</v>
      </c>
      <c r="I38" s="23">
        <f t="shared" si="0"/>
        <v>3139221</v>
      </c>
    </row>
    <row r="39" spans="1:9" x14ac:dyDescent="0.25">
      <c r="A39" s="17">
        <v>1043</v>
      </c>
      <c r="B39" s="18" t="s">
        <v>45</v>
      </c>
      <c r="C39" s="24">
        <v>567074733</v>
      </c>
      <c r="D39" s="24">
        <v>63027905</v>
      </c>
      <c r="E39" s="24">
        <v>14498052</v>
      </c>
      <c r="F39" s="24">
        <v>206029857</v>
      </c>
      <c r="G39" s="24">
        <v>0</v>
      </c>
      <c r="H39" s="24">
        <v>2233629</v>
      </c>
      <c r="I39" s="24">
        <f t="shared" si="0"/>
        <v>852864176</v>
      </c>
    </row>
    <row r="40" spans="1:9" x14ac:dyDescent="0.25">
      <c r="A40" s="17">
        <v>1044</v>
      </c>
      <c r="B40" s="18" t="s">
        <v>46</v>
      </c>
      <c r="C40" s="23">
        <v>11395844</v>
      </c>
      <c r="D40" s="23">
        <v>407137</v>
      </c>
      <c r="E40" s="23">
        <v>219044</v>
      </c>
      <c r="F40" s="23">
        <v>79</v>
      </c>
      <c r="G40" s="23">
        <v>0</v>
      </c>
      <c r="H40" s="23">
        <v>104314</v>
      </c>
      <c r="I40" s="23">
        <f t="shared" si="0"/>
        <v>12126418</v>
      </c>
    </row>
    <row r="41" spans="1:9" x14ac:dyDescent="0.25">
      <c r="A41" s="17">
        <v>1046</v>
      </c>
      <c r="B41" s="18" t="s">
        <v>47</v>
      </c>
      <c r="C41" s="24">
        <v>30762</v>
      </c>
      <c r="D41" s="24">
        <v>0</v>
      </c>
      <c r="E41" s="24">
        <v>24355</v>
      </c>
      <c r="F41" s="24">
        <v>0</v>
      </c>
      <c r="G41" s="24">
        <v>0</v>
      </c>
      <c r="H41" s="24">
        <v>373038</v>
      </c>
      <c r="I41" s="24">
        <f t="shared" si="0"/>
        <v>428155</v>
      </c>
    </row>
    <row r="42" spans="1:9" x14ac:dyDescent="0.25">
      <c r="A42" s="17">
        <v>1047</v>
      </c>
      <c r="B42" s="18" t="s">
        <v>48</v>
      </c>
      <c r="C42" s="23">
        <v>125215659</v>
      </c>
      <c r="D42" s="23">
        <v>15166910</v>
      </c>
      <c r="E42" s="23">
        <v>4992458</v>
      </c>
      <c r="F42" s="23">
        <v>240787</v>
      </c>
      <c r="G42" s="23">
        <v>42500</v>
      </c>
      <c r="H42" s="23">
        <v>1149178</v>
      </c>
      <c r="I42" s="23">
        <f t="shared" si="0"/>
        <v>146807492</v>
      </c>
    </row>
    <row r="43" spans="1:9" x14ac:dyDescent="0.25">
      <c r="A43" s="17">
        <v>1048</v>
      </c>
      <c r="B43" s="18" t="s">
        <v>49</v>
      </c>
      <c r="C43" s="24">
        <v>47686535</v>
      </c>
      <c r="D43" s="24">
        <v>6653188</v>
      </c>
      <c r="E43" s="24">
        <v>2079363</v>
      </c>
      <c r="F43" s="24">
        <v>994219</v>
      </c>
      <c r="G43" s="24">
        <v>0</v>
      </c>
      <c r="H43" s="24">
        <v>8619044</v>
      </c>
      <c r="I43" s="24">
        <f t="shared" si="0"/>
        <v>66032349</v>
      </c>
    </row>
    <row r="44" spans="1:9" x14ac:dyDescent="0.25">
      <c r="A44" s="17">
        <v>1050</v>
      </c>
      <c r="B44" s="18" t="s">
        <v>50</v>
      </c>
      <c r="C44" s="23">
        <v>21382</v>
      </c>
      <c r="D44" s="23">
        <v>0</v>
      </c>
      <c r="E44" s="23">
        <v>850</v>
      </c>
      <c r="F44" s="23">
        <v>0</v>
      </c>
      <c r="G44" s="23">
        <v>0</v>
      </c>
      <c r="H44" s="23">
        <v>870</v>
      </c>
      <c r="I44" s="23">
        <f t="shared" si="0"/>
        <v>23102</v>
      </c>
    </row>
    <row r="45" spans="1:9" x14ac:dyDescent="0.25">
      <c r="A45" s="17">
        <v>1052</v>
      </c>
      <c r="B45" s="18" t="s">
        <v>51</v>
      </c>
      <c r="C45" s="24">
        <v>21181065</v>
      </c>
      <c r="D45" s="24">
        <v>3519411</v>
      </c>
      <c r="E45" s="24">
        <v>1094692</v>
      </c>
      <c r="F45" s="24">
        <v>1046404</v>
      </c>
      <c r="G45" s="24">
        <v>0</v>
      </c>
      <c r="H45" s="24">
        <v>1343927</v>
      </c>
      <c r="I45" s="24">
        <f t="shared" si="0"/>
        <v>28185499</v>
      </c>
    </row>
    <row r="46" spans="1:9" x14ac:dyDescent="0.25">
      <c r="A46" s="17">
        <v>1054</v>
      </c>
      <c r="B46" s="18" t="s">
        <v>52</v>
      </c>
      <c r="C46" s="23">
        <v>31952324</v>
      </c>
      <c r="D46" s="23">
        <v>4420162</v>
      </c>
      <c r="E46" s="23">
        <v>1024727</v>
      </c>
      <c r="F46" s="23">
        <v>348053</v>
      </c>
      <c r="G46" s="23">
        <v>0</v>
      </c>
      <c r="H46" s="23">
        <v>856905</v>
      </c>
      <c r="I46" s="23">
        <f t="shared" si="0"/>
        <v>38602171</v>
      </c>
    </row>
    <row r="47" spans="1:9" x14ac:dyDescent="0.25">
      <c r="A47" s="17">
        <v>1055</v>
      </c>
      <c r="B47" s="18" t="s">
        <v>53</v>
      </c>
      <c r="C47" s="24">
        <v>52454965</v>
      </c>
      <c r="D47" s="24">
        <v>1620411</v>
      </c>
      <c r="E47" s="24">
        <v>2474884</v>
      </c>
      <c r="F47" s="24">
        <v>152</v>
      </c>
      <c r="G47" s="24">
        <v>0</v>
      </c>
      <c r="H47" s="24">
        <v>355616</v>
      </c>
      <c r="I47" s="24">
        <f t="shared" si="0"/>
        <v>56906028</v>
      </c>
    </row>
    <row r="48" spans="1:9" x14ac:dyDescent="0.25">
      <c r="A48" s="17">
        <v>1057</v>
      </c>
      <c r="B48" s="18" t="s">
        <v>54</v>
      </c>
      <c r="C48" s="23">
        <v>4865786</v>
      </c>
      <c r="D48" s="23">
        <v>1468741</v>
      </c>
      <c r="E48" s="23">
        <v>136580</v>
      </c>
      <c r="F48" s="23">
        <v>0</v>
      </c>
      <c r="G48" s="23">
        <v>0</v>
      </c>
      <c r="H48" s="23">
        <v>565863</v>
      </c>
      <c r="I48" s="23">
        <f t="shared" si="0"/>
        <v>7036970</v>
      </c>
    </row>
    <row r="49" spans="1:9" x14ac:dyDescent="0.25">
      <c r="A49" s="17">
        <v>1058</v>
      </c>
      <c r="B49" s="18" t="s">
        <v>55</v>
      </c>
      <c r="C49" s="24">
        <v>21969181</v>
      </c>
      <c r="D49" s="24">
        <v>2393973</v>
      </c>
      <c r="E49" s="24">
        <v>865549</v>
      </c>
      <c r="F49" s="24">
        <v>0</v>
      </c>
      <c r="G49" s="24">
        <v>0</v>
      </c>
      <c r="H49" s="24">
        <v>957973</v>
      </c>
      <c r="I49" s="24">
        <f t="shared" si="0"/>
        <v>26186676</v>
      </c>
    </row>
    <row r="50" spans="1:9" x14ac:dyDescent="0.25">
      <c r="A50" s="17">
        <v>1062</v>
      </c>
      <c r="B50" s="18" t="s">
        <v>56</v>
      </c>
      <c r="C50" s="23">
        <v>107800669</v>
      </c>
      <c r="D50" s="23">
        <v>5476269</v>
      </c>
      <c r="E50" s="23">
        <v>2662357</v>
      </c>
      <c r="F50" s="23">
        <v>664067</v>
      </c>
      <c r="G50" s="23">
        <v>0</v>
      </c>
      <c r="H50" s="23">
        <v>1688533</v>
      </c>
      <c r="I50" s="23">
        <f t="shared" si="0"/>
        <v>118291895</v>
      </c>
    </row>
    <row r="51" spans="1:9" x14ac:dyDescent="0.25">
      <c r="A51" s="17">
        <v>1065</v>
      </c>
      <c r="B51" s="18" t="s">
        <v>57</v>
      </c>
      <c r="C51" s="24">
        <v>24644709</v>
      </c>
      <c r="D51" s="24">
        <v>8942834</v>
      </c>
      <c r="E51" s="24">
        <v>2114111</v>
      </c>
      <c r="F51" s="24">
        <v>1052863</v>
      </c>
      <c r="G51" s="24">
        <v>0</v>
      </c>
      <c r="H51" s="24">
        <v>346929</v>
      </c>
      <c r="I51" s="24">
        <f t="shared" si="0"/>
        <v>37101446</v>
      </c>
    </row>
    <row r="52" spans="1:9" x14ac:dyDescent="0.25">
      <c r="A52" s="17">
        <v>1066</v>
      </c>
      <c r="B52" s="18" t="s">
        <v>58</v>
      </c>
      <c r="C52" s="23">
        <v>118237533</v>
      </c>
      <c r="D52" s="23">
        <v>4366442</v>
      </c>
      <c r="E52" s="23">
        <v>2724711</v>
      </c>
      <c r="F52" s="23">
        <v>23947</v>
      </c>
      <c r="G52" s="23">
        <v>0</v>
      </c>
      <c r="H52" s="23">
        <v>1214100</v>
      </c>
      <c r="I52" s="23">
        <f t="shared" si="0"/>
        <v>126566733</v>
      </c>
    </row>
    <row r="53" spans="1:9" x14ac:dyDescent="0.25">
      <c r="A53" s="17">
        <v>1067</v>
      </c>
      <c r="B53" s="18" t="s">
        <v>59</v>
      </c>
      <c r="C53" s="24">
        <v>1120013</v>
      </c>
      <c r="D53" s="24">
        <v>7274</v>
      </c>
      <c r="E53" s="24">
        <v>442</v>
      </c>
      <c r="F53" s="24">
        <v>2150460</v>
      </c>
      <c r="G53" s="24">
        <v>0</v>
      </c>
      <c r="H53" s="24">
        <v>14870</v>
      </c>
      <c r="I53" s="24">
        <f t="shared" si="0"/>
        <v>3293059</v>
      </c>
    </row>
    <row r="54" spans="1:9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1230</v>
      </c>
      <c r="F54" s="23">
        <v>0</v>
      </c>
      <c r="G54" s="23">
        <v>0</v>
      </c>
      <c r="H54" s="23">
        <v>0</v>
      </c>
      <c r="I54" s="23">
        <f t="shared" si="0"/>
        <v>1230</v>
      </c>
    </row>
    <row r="55" spans="1:9" x14ac:dyDescent="0.25">
      <c r="A55" s="17">
        <v>1069</v>
      </c>
      <c r="B55" s="18" t="s">
        <v>61</v>
      </c>
      <c r="C55" s="24">
        <v>1504730</v>
      </c>
      <c r="D55" s="24">
        <v>39148</v>
      </c>
      <c r="E55" s="24">
        <v>45389</v>
      </c>
      <c r="F55" s="24">
        <v>0</v>
      </c>
      <c r="G55" s="24">
        <v>0</v>
      </c>
      <c r="H55" s="24">
        <v>49877</v>
      </c>
      <c r="I55" s="24">
        <f t="shared" si="0"/>
        <v>1639144</v>
      </c>
    </row>
    <row r="56" spans="1:9" ht="15" customHeight="1" x14ac:dyDescent="0.25">
      <c r="A56" s="17">
        <v>1070</v>
      </c>
      <c r="B56" s="18" t="s">
        <v>62</v>
      </c>
      <c r="C56" s="23">
        <v>105362171</v>
      </c>
      <c r="D56" s="23">
        <v>15436453</v>
      </c>
      <c r="E56" s="23">
        <v>4775243</v>
      </c>
      <c r="F56" s="23">
        <v>1540831</v>
      </c>
      <c r="G56" s="23">
        <v>0</v>
      </c>
      <c r="H56" s="23">
        <v>2064128</v>
      </c>
      <c r="I56" s="23">
        <f t="shared" si="0"/>
        <v>129178826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2778683635</v>
      </c>
      <c r="D57" s="16">
        <f t="shared" si="1"/>
        <v>574702864</v>
      </c>
      <c r="E57" s="16">
        <f t="shared" si="1"/>
        <v>97550878</v>
      </c>
      <c r="F57" s="16">
        <f t="shared" si="1"/>
        <v>325845869</v>
      </c>
      <c r="G57" s="16">
        <f t="shared" si="1"/>
        <v>47500</v>
      </c>
      <c r="H57" s="16">
        <f t="shared" si="1"/>
        <v>57923834</v>
      </c>
      <c r="I57" s="16">
        <f t="shared" si="1"/>
        <v>3834754580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E328-E46C-4978-A7F1-953A5F93F5AE}">
  <dimension ref="A1:I57"/>
  <sheetViews>
    <sheetView zoomScale="80" zoomScaleNormal="80" workbookViewId="0">
      <selection activeCell="C7" sqref="C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3</v>
      </c>
      <c r="B4" s="33"/>
      <c r="C4" s="33"/>
      <c r="D4" s="33"/>
      <c r="E4" s="33"/>
      <c r="F4" s="33"/>
      <c r="G4" s="33"/>
      <c r="H4" s="33"/>
      <c r="I4" s="33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240</v>
      </c>
      <c r="I7" s="22">
        <f>SUM(C7:H7)</f>
        <v>240</v>
      </c>
    </row>
    <row r="8" spans="1:9" x14ac:dyDescent="0.25">
      <c r="A8" s="17">
        <v>1002</v>
      </c>
      <c r="B8" s="18" t="s">
        <v>14</v>
      </c>
      <c r="C8" s="23">
        <v>5475904</v>
      </c>
      <c r="D8" s="23">
        <v>1196</v>
      </c>
      <c r="E8" s="23">
        <v>32608</v>
      </c>
      <c r="F8" s="23">
        <v>0</v>
      </c>
      <c r="G8" s="23">
        <v>0</v>
      </c>
      <c r="H8" s="23">
        <v>14875</v>
      </c>
      <c r="I8" s="23">
        <f t="shared" ref="I8:I56" si="0">SUM(C8:H8)</f>
        <v>5524583</v>
      </c>
    </row>
    <row r="9" spans="1:9" x14ac:dyDescent="0.25">
      <c r="A9" s="17">
        <v>1005</v>
      </c>
      <c r="B9" s="18" t="s">
        <v>15</v>
      </c>
      <c r="C9" s="24">
        <v>167507</v>
      </c>
      <c r="D9" s="24">
        <v>0</v>
      </c>
      <c r="E9" s="24">
        <v>24728</v>
      </c>
      <c r="F9" s="24">
        <v>0</v>
      </c>
      <c r="G9" s="24">
        <v>0</v>
      </c>
      <c r="H9" s="24">
        <v>15735</v>
      </c>
      <c r="I9" s="24">
        <f t="shared" si="0"/>
        <v>207970</v>
      </c>
    </row>
    <row r="10" spans="1:9" x14ac:dyDescent="0.25">
      <c r="A10" s="17">
        <v>1006</v>
      </c>
      <c r="B10" s="18" t="s">
        <v>16</v>
      </c>
      <c r="C10" s="23">
        <v>99919</v>
      </c>
      <c r="D10" s="23">
        <v>0</v>
      </c>
      <c r="E10" s="23">
        <v>4954</v>
      </c>
      <c r="F10" s="23">
        <v>0</v>
      </c>
      <c r="G10" s="23">
        <v>0</v>
      </c>
      <c r="H10" s="23">
        <v>290</v>
      </c>
      <c r="I10" s="23">
        <f t="shared" si="0"/>
        <v>105163</v>
      </c>
    </row>
    <row r="11" spans="1:9" x14ac:dyDescent="0.25">
      <c r="A11" s="17">
        <v>1007</v>
      </c>
      <c r="B11" s="18" t="s">
        <v>17</v>
      </c>
      <c r="C11" s="24">
        <v>122416545</v>
      </c>
      <c r="D11" s="24">
        <v>15897554</v>
      </c>
      <c r="E11" s="24">
        <v>2738725</v>
      </c>
      <c r="F11" s="24">
        <v>462165</v>
      </c>
      <c r="G11" s="24">
        <v>0</v>
      </c>
      <c r="H11" s="24">
        <v>1182251</v>
      </c>
      <c r="I11" s="24">
        <f t="shared" si="0"/>
        <v>142697240</v>
      </c>
    </row>
    <row r="12" spans="1:9" x14ac:dyDescent="0.25">
      <c r="A12" s="17">
        <v>1008</v>
      </c>
      <c r="B12" s="18" t="s">
        <v>18</v>
      </c>
      <c r="C12" s="23">
        <v>1656</v>
      </c>
      <c r="D12" s="23">
        <v>0</v>
      </c>
      <c r="E12" s="23">
        <v>2135</v>
      </c>
      <c r="F12" s="23">
        <v>0</v>
      </c>
      <c r="G12" s="23">
        <v>0</v>
      </c>
      <c r="H12" s="23">
        <v>15702</v>
      </c>
      <c r="I12" s="23">
        <f t="shared" si="0"/>
        <v>19493</v>
      </c>
    </row>
    <row r="13" spans="1:9" x14ac:dyDescent="0.25">
      <c r="A13" s="17">
        <v>1010</v>
      </c>
      <c r="B13" s="18" t="s">
        <v>19</v>
      </c>
      <c r="C13" s="24">
        <v>7861572</v>
      </c>
      <c r="D13" s="24">
        <v>1148770</v>
      </c>
      <c r="E13" s="24">
        <v>414505</v>
      </c>
      <c r="F13" s="24">
        <v>26198</v>
      </c>
      <c r="G13" s="24">
        <v>0</v>
      </c>
      <c r="H13" s="24">
        <v>83403</v>
      </c>
      <c r="I13" s="24">
        <f t="shared" si="0"/>
        <v>9534448</v>
      </c>
    </row>
    <row r="14" spans="1:9" x14ac:dyDescent="0.25">
      <c r="A14" s="17">
        <v>1011</v>
      </c>
      <c r="B14" s="18" t="s">
        <v>20</v>
      </c>
      <c r="C14" s="23">
        <v>17097311</v>
      </c>
      <c r="D14" s="23">
        <v>2655984</v>
      </c>
      <c r="E14" s="23">
        <v>1020558</v>
      </c>
      <c r="F14" s="23">
        <v>0</v>
      </c>
      <c r="G14" s="23">
        <v>0</v>
      </c>
      <c r="H14" s="23">
        <v>1544638</v>
      </c>
      <c r="I14" s="23">
        <f t="shared" si="0"/>
        <v>22318491</v>
      </c>
    </row>
    <row r="15" spans="1:9" x14ac:dyDescent="0.25">
      <c r="A15" s="17">
        <v>1012</v>
      </c>
      <c r="B15" s="18" t="s">
        <v>21</v>
      </c>
      <c r="C15" s="24">
        <v>1552523</v>
      </c>
      <c r="D15" s="24">
        <v>0</v>
      </c>
      <c r="E15" s="24">
        <v>41001</v>
      </c>
      <c r="F15" s="24">
        <v>0</v>
      </c>
      <c r="G15" s="24">
        <v>0</v>
      </c>
      <c r="H15" s="24">
        <v>11700</v>
      </c>
      <c r="I15" s="24">
        <f t="shared" si="0"/>
        <v>1605224</v>
      </c>
    </row>
    <row r="16" spans="1:9" x14ac:dyDescent="0.25">
      <c r="A16" s="17">
        <v>1013</v>
      </c>
      <c r="B16" s="18" t="s">
        <v>22</v>
      </c>
      <c r="C16" s="23">
        <v>297076630</v>
      </c>
      <c r="D16" s="23">
        <v>153191334</v>
      </c>
      <c r="E16" s="23">
        <v>9555886</v>
      </c>
      <c r="F16" s="23">
        <v>11595953</v>
      </c>
      <c r="G16" s="23">
        <v>0</v>
      </c>
      <c r="H16" s="23">
        <v>2794501</v>
      </c>
      <c r="I16" s="23">
        <f t="shared" si="0"/>
        <v>474214304</v>
      </c>
    </row>
    <row r="17" spans="1:9" x14ac:dyDescent="0.25">
      <c r="A17" s="17">
        <v>1014</v>
      </c>
      <c r="B17" s="18" t="s">
        <v>23</v>
      </c>
      <c r="C17" s="24">
        <v>122692</v>
      </c>
      <c r="D17" s="24">
        <v>0</v>
      </c>
      <c r="E17" s="24">
        <v>6902</v>
      </c>
      <c r="F17" s="24">
        <v>0</v>
      </c>
      <c r="G17" s="24">
        <v>0</v>
      </c>
      <c r="H17" s="24">
        <v>5580</v>
      </c>
      <c r="I17" s="24">
        <f t="shared" si="0"/>
        <v>135174</v>
      </c>
    </row>
    <row r="18" spans="1:9" x14ac:dyDescent="0.25">
      <c r="A18" s="17">
        <v>1016</v>
      </c>
      <c r="B18" s="18" t="s">
        <v>24</v>
      </c>
      <c r="C18" s="23">
        <v>1703055240</v>
      </c>
      <c r="D18" s="23">
        <v>512099006</v>
      </c>
      <c r="E18" s="23">
        <v>79959265</v>
      </c>
      <c r="F18" s="23">
        <v>110116994</v>
      </c>
      <c r="G18" s="23">
        <v>87311</v>
      </c>
      <c r="H18" s="23">
        <v>22724993</v>
      </c>
      <c r="I18" s="23">
        <f t="shared" si="0"/>
        <v>2428042809</v>
      </c>
    </row>
    <row r="19" spans="1:9" x14ac:dyDescent="0.25">
      <c r="A19" s="17">
        <v>1017</v>
      </c>
      <c r="B19" s="18" t="s">
        <v>25</v>
      </c>
      <c r="C19" s="24">
        <v>210253238</v>
      </c>
      <c r="D19" s="24">
        <v>3186470</v>
      </c>
      <c r="E19" s="24">
        <v>1235125</v>
      </c>
      <c r="F19" s="24">
        <v>122188</v>
      </c>
      <c r="G19" s="24">
        <v>0</v>
      </c>
      <c r="H19" s="24">
        <v>508777</v>
      </c>
      <c r="I19" s="24">
        <f t="shared" si="0"/>
        <v>215305798</v>
      </c>
    </row>
    <row r="20" spans="1:9" x14ac:dyDescent="0.25">
      <c r="A20" s="17">
        <v>1018</v>
      </c>
      <c r="B20" s="18" t="s">
        <v>26</v>
      </c>
      <c r="C20" s="23">
        <v>51089883</v>
      </c>
      <c r="D20" s="23">
        <v>23656861</v>
      </c>
      <c r="E20" s="23">
        <v>1702053</v>
      </c>
      <c r="F20" s="23">
        <v>0</v>
      </c>
      <c r="G20" s="23">
        <v>0</v>
      </c>
      <c r="H20" s="23">
        <v>16772</v>
      </c>
      <c r="I20" s="23">
        <f t="shared" si="0"/>
        <v>76465569</v>
      </c>
    </row>
    <row r="21" spans="1:9" x14ac:dyDescent="0.25">
      <c r="A21" s="17">
        <v>1019</v>
      </c>
      <c r="B21" s="18" t="s">
        <v>27</v>
      </c>
      <c r="C21" s="24">
        <v>20403529</v>
      </c>
      <c r="D21" s="24">
        <v>2376282</v>
      </c>
      <c r="E21" s="24">
        <v>743861</v>
      </c>
      <c r="F21" s="24">
        <v>60946</v>
      </c>
      <c r="G21" s="24">
        <v>0</v>
      </c>
      <c r="H21" s="24">
        <v>396126</v>
      </c>
      <c r="I21" s="24">
        <f t="shared" si="0"/>
        <v>23980744</v>
      </c>
    </row>
    <row r="22" spans="1:9" x14ac:dyDescent="0.25">
      <c r="A22" s="17">
        <v>1020</v>
      </c>
      <c r="B22" s="18" t="s">
        <v>28</v>
      </c>
      <c r="C22" s="23">
        <v>43188997</v>
      </c>
      <c r="D22" s="23">
        <v>11649944</v>
      </c>
      <c r="E22" s="23">
        <v>1263382</v>
      </c>
      <c r="F22" s="23">
        <v>28916821</v>
      </c>
      <c r="G22" s="23">
        <v>0</v>
      </c>
      <c r="H22" s="23">
        <v>780697</v>
      </c>
      <c r="I22" s="23">
        <f t="shared" si="0"/>
        <v>85799841</v>
      </c>
    </row>
    <row r="23" spans="1:9" x14ac:dyDescent="0.25">
      <c r="A23" s="17">
        <v>1022</v>
      </c>
      <c r="B23" s="18" t="s">
        <v>29</v>
      </c>
      <c r="C23" s="24">
        <v>366690</v>
      </c>
      <c r="D23" s="24">
        <v>0</v>
      </c>
      <c r="E23" s="24">
        <v>0</v>
      </c>
      <c r="F23" s="24">
        <v>0</v>
      </c>
      <c r="G23" s="24">
        <v>0</v>
      </c>
      <c r="H23" s="24">
        <v>580</v>
      </c>
      <c r="I23" s="24">
        <f t="shared" si="0"/>
        <v>367270</v>
      </c>
    </row>
    <row r="24" spans="1:9" x14ac:dyDescent="0.25">
      <c r="A24" s="17">
        <v>1023</v>
      </c>
      <c r="B24" s="18" t="s">
        <v>30</v>
      </c>
      <c r="C24" s="23">
        <v>31699346</v>
      </c>
      <c r="D24" s="23">
        <v>3150070</v>
      </c>
      <c r="E24" s="23">
        <v>701672</v>
      </c>
      <c r="F24" s="23">
        <v>369032</v>
      </c>
      <c r="G24" s="23">
        <v>728</v>
      </c>
      <c r="H24" s="23">
        <v>551492</v>
      </c>
      <c r="I24" s="23">
        <f t="shared" si="0"/>
        <v>36472340</v>
      </c>
    </row>
    <row r="25" spans="1:9" x14ac:dyDescent="0.25">
      <c r="A25" s="17">
        <v>1024</v>
      </c>
      <c r="B25" s="18" t="s">
        <v>31</v>
      </c>
      <c r="C25" s="24">
        <v>742226294</v>
      </c>
      <c r="D25" s="24">
        <v>66418571</v>
      </c>
      <c r="E25" s="24">
        <v>13075177</v>
      </c>
      <c r="F25" s="24">
        <v>151366033</v>
      </c>
      <c r="G25" s="24">
        <v>125083</v>
      </c>
      <c r="H25" s="24">
        <v>15415819</v>
      </c>
      <c r="I25" s="24">
        <f t="shared" si="0"/>
        <v>988626977</v>
      </c>
    </row>
    <row r="26" spans="1:9" x14ac:dyDescent="0.25">
      <c r="A26" s="17">
        <v>1025</v>
      </c>
      <c r="B26" s="18" t="s">
        <v>32</v>
      </c>
      <c r="C26" s="23">
        <v>31003941</v>
      </c>
      <c r="D26" s="23">
        <v>154813</v>
      </c>
      <c r="E26" s="23">
        <v>44805</v>
      </c>
      <c r="F26" s="23">
        <v>0</v>
      </c>
      <c r="G26" s="23">
        <v>0</v>
      </c>
      <c r="H26" s="23">
        <v>37920</v>
      </c>
      <c r="I26" s="23">
        <f t="shared" si="0"/>
        <v>31241479</v>
      </c>
    </row>
    <row r="27" spans="1:9" x14ac:dyDescent="0.25">
      <c r="A27" s="17">
        <v>1026</v>
      </c>
      <c r="B27" s="18" t="s">
        <v>33</v>
      </c>
      <c r="C27" s="24">
        <v>2230077</v>
      </c>
      <c r="D27" s="24">
        <v>2663</v>
      </c>
      <c r="E27" s="24">
        <v>852</v>
      </c>
      <c r="F27" s="24">
        <v>0</v>
      </c>
      <c r="G27" s="24">
        <v>0</v>
      </c>
      <c r="H27" s="24">
        <v>49625</v>
      </c>
      <c r="I27" s="24">
        <f t="shared" si="0"/>
        <v>2283217</v>
      </c>
    </row>
    <row r="28" spans="1:9" x14ac:dyDescent="0.25">
      <c r="A28" s="17">
        <v>1027</v>
      </c>
      <c r="B28" s="18" t="s">
        <v>34</v>
      </c>
      <c r="C28" s="23">
        <v>22429959</v>
      </c>
      <c r="D28" s="23">
        <v>712425</v>
      </c>
      <c r="E28" s="23">
        <v>326958</v>
      </c>
      <c r="F28" s="23">
        <v>567847</v>
      </c>
      <c r="G28" s="23">
        <v>3878</v>
      </c>
      <c r="H28" s="23">
        <v>318405</v>
      </c>
      <c r="I28" s="23">
        <f t="shared" si="0"/>
        <v>24359472</v>
      </c>
    </row>
    <row r="29" spans="1:9" x14ac:dyDescent="0.25">
      <c r="A29" s="17">
        <v>1028</v>
      </c>
      <c r="B29" s="18" t="s">
        <v>35</v>
      </c>
      <c r="C29" s="24">
        <v>9394312</v>
      </c>
      <c r="D29" s="24">
        <v>785264</v>
      </c>
      <c r="E29" s="24">
        <v>366448</v>
      </c>
      <c r="F29" s="24">
        <v>0</v>
      </c>
      <c r="G29" s="24">
        <v>0</v>
      </c>
      <c r="H29" s="24">
        <v>72782</v>
      </c>
      <c r="I29" s="24">
        <f t="shared" si="0"/>
        <v>10618806</v>
      </c>
    </row>
    <row r="30" spans="1:9" x14ac:dyDescent="0.25">
      <c r="A30" s="17">
        <v>1030</v>
      </c>
      <c r="B30" s="18" t="s">
        <v>36</v>
      </c>
      <c r="C30" s="23">
        <v>57031589</v>
      </c>
      <c r="D30" s="23">
        <v>5462465</v>
      </c>
      <c r="E30" s="23">
        <v>968848</v>
      </c>
      <c r="F30" s="23">
        <v>212565</v>
      </c>
      <c r="G30" s="23">
        <v>0</v>
      </c>
      <c r="H30" s="23">
        <v>760918</v>
      </c>
      <c r="I30" s="23">
        <f t="shared" si="0"/>
        <v>64436385</v>
      </c>
    </row>
    <row r="31" spans="1:9" x14ac:dyDescent="0.25">
      <c r="A31" s="17">
        <v>1031</v>
      </c>
      <c r="B31" s="18" t="s">
        <v>37</v>
      </c>
      <c r="C31" s="24">
        <v>138</v>
      </c>
      <c r="D31" s="24">
        <v>0</v>
      </c>
      <c r="E31" s="24">
        <v>1279</v>
      </c>
      <c r="F31" s="24">
        <v>0</v>
      </c>
      <c r="G31" s="24">
        <v>0</v>
      </c>
      <c r="H31" s="24">
        <v>16774</v>
      </c>
      <c r="I31" s="24">
        <f t="shared" si="0"/>
        <v>18191</v>
      </c>
    </row>
    <row r="32" spans="1:9" x14ac:dyDescent="0.25">
      <c r="A32" s="17">
        <v>1033</v>
      </c>
      <c r="B32" s="18" t="s">
        <v>38</v>
      </c>
      <c r="C32" s="23">
        <v>1210447</v>
      </c>
      <c r="D32" s="23">
        <v>305891</v>
      </c>
      <c r="E32" s="23">
        <v>56764</v>
      </c>
      <c r="F32" s="23">
        <v>0</v>
      </c>
      <c r="G32" s="23">
        <v>0</v>
      </c>
      <c r="H32" s="23">
        <v>35530</v>
      </c>
      <c r="I32" s="23">
        <f t="shared" si="0"/>
        <v>1608632</v>
      </c>
    </row>
    <row r="33" spans="1:9" x14ac:dyDescent="0.25">
      <c r="A33" s="17">
        <v>1034</v>
      </c>
      <c r="B33" s="18" t="s">
        <v>39</v>
      </c>
      <c r="C33" s="24">
        <v>441801</v>
      </c>
      <c r="D33" s="24">
        <v>40748</v>
      </c>
      <c r="E33" s="24">
        <v>9355</v>
      </c>
      <c r="F33" s="24">
        <v>0</v>
      </c>
      <c r="G33" s="24">
        <v>0</v>
      </c>
      <c r="H33" s="24">
        <v>34000</v>
      </c>
      <c r="I33" s="24">
        <f t="shared" si="0"/>
        <v>525904</v>
      </c>
    </row>
    <row r="34" spans="1:9" x14ac:dyDescent="0.25">
      <c r="A34" s="17">
        <v>1037</v>
      </c>
      <c r="B34" s="18" t="s">
        <v>40</v>
      </c>
      <c r="C34" s="23">
        <v>7144394</v>
      </c>
      <c r="D34" s="23">
        <v>1068720</v>
      </c>
      <c r="E34" s="23">
        <v>231698</v>
      </c>
      <c r="F34" s="23">
        <v>615269</v>
      </c>
      <c r="G34" s="23">
        <v>0</v>
      </c>
      <c r="H34" s="23">
        <v>231317</v>
      </c>
      <c r="I34" s="23">
        <f t="shared" si="0"/>
        <v>9291398</v>
      </c>
    </row>
    <row r="35" spans="1:9" x14ac:dyDescent="0.25">
      <c r="A35" s="17">
        <v>1038</v>
      </c>
      <c r="B35" s="18" t="s">
        <v>41</v>
      </c>
      <c r="C35" s="24">
        <v>247088</v>
      </c>
      <c r="D35" s="24">
        <v>305426</v>
      </c>
      <c r="E35" s="24">
        <v>13190</v>
      </c>
      <c r="F35" s="24">
        <v>0</v>
      </c>
      <c r="G35" s="24">
        <v>0</v>
      </c>
      <c r="H35" s="24">
        <v>22689</v>
      </c>
      <c r="I35" s="24">
        <f t="shared" si="0"/>
        <v>588393</v>
      </c>
    </row>
    <row r="36" spans="1:9" x14ac:dyDescent="0.25">
      <c r="A36" s="17">
        <v>1039</v>
      </c>
      <c r="B36" s="18" t="s">
        <v>42</v>
      </c>
      <c r="C36" s="23">
        <v>2464396</v>
      </c>
      <c r="D36" s="23">
        <v>87025</v>
      </c>
      <c r="E36" s="23">
        <v>36619</v>
      </c>
      <c r="F36" s="23">
        <v>0</v>
      </c>
      <c r="G36" s="23">
        <v>0</v>
      </c>
      <c r="H36" s="23">
        <v>37965</v>
      </c>
      <c r="I36" s="23">
        <f t="shared" si="0"/>
        <v>2626005</v>
      </c>
    </row>
    <row r="37" spans="1:9" x14ac:dyDescent="0.25">
      <c r="A37" s="17">
        <v>1040</v>
      </c>
      <c r="B37" s="18" t="s">
        <v>43</v>
      </c>
      <c r="C37" s="24">
        <v>55114743</v>
      </c>
      <c r="D37" s="24">
        <v>10089217</v>
      </c>
      <c r="E37" s="24">
        <v>1641718</v>
      </c>
      <c r="F37" s="24">
        <v>927412</v>
      </c>
      <c r="G37" s="24">
        <v>0</v>
      </c>
      <c r="H37" s="24">
        <v>947020</v>
      </c>
      <c r="I37" s="24">
        <f t="shared" si="0"/>
        <v>68720110</v>
      </c>
    </row>
    <row r="38" spans="1:9" x14ac:dyDescent="0.25">
      <c r="A38" s="17">
        <v>1042</v>
      </c>
      <c r="B38" s="18" t="s">
        <v>44</v>
      </c>
      <c r="C38" s="23">
        <v>119985179</v>
      </c>
      <c r="D38" s="23">
        <v>0</v>
      </c>
      <c r="E38" s="23">
        <v>302819</v>
      </c>
      <c r="F38" s="23">
        <v>189292685</v>
      </c>
      <c r="G38" s="23">
        <v>0</v>
      </c>
      <c r="H38" s="23">
        <v>27380</v>
      </c>
      <c r="I38" s="23">
        <f t="shared" si="0"/>
        <v>309608063</v>
      </c>
    </row>
    <row r="39" spans="1:9" x14ac:dyDescent="0.25">
      <c r="A39" s="17">
        <v>1043</v>
      </c>
      <c r="B39" s="18" t="s">
        <v>45</v>
      </c>
      <c r="C39" s="24">
        <v>368729048</v>
      </c>
      <c r="D39" s="24">
        <v>59609739</v>
      </c>
      <c r="E39" s="24">
        <v>10761893</v>
      </c>
      <c r="F39" s="24">
        <v>2347576</v>
      </c>
      <c r="G39" s="24">
        <v>0</v>
      </c>
      <c r="H39" s="24">
        <v>1294202</v>
      </c>
      <c r="I39" s="24">
        <f t="shared" si="0"/>
        <v>442742458</v>
      </c>
    </row>
    <row r="40" spans="1:9" x14ac:dyDescent="0.25">
      <c r="A40" s="17">
        <v>1044</v>
      </c>
      <c r="B40" s="18" t="s">
        <v>46</v>
      </c>
      <c r="C40" s="23">
        <v>13344549</v>
      </c>
      <c r="D40" s="23">
        <v>192119</v>
      </c>
      <c r="E40" s="23">
        <v>483463</v>
      </c>
      <c r="F40" s="23">
        <v>20082</v>
      </c>
      <c r="G40" s="23">
        <v>0</v>
      </c>
      <c r="H40" s="23">
        <v>168306</v>
      </c>
      <c r="I40" s="23">
        <f t="shared" si="0"/>
        <v>14208519</v>
      </c>
    </row>
    <row r="41" spans="1:9" x14ac:dyDescent="0.25">
      <c r="A41" s="17">
        <v>1046</v>
      </c>
      <c r="B41" s="18" t="s">
        <v>47</v>
      </c>
      <c r="C41" s="24">
        <v>3939765</v>
      </c>
      <c r="D41" s="24">
        <v>877</v>
      </c>
      <c r="E41" s="24">
        <v>24122</v>
      </c>
      <c r="F41" s="24">
        <v>0</v>
      </c>
      <c r="G41" s="24">
        <v>0</v>
      </c>
      <c r="H41" s="24">
        <v>257868</v>
      </c>
      <c r="I41" s="24">
        <f t="shared" si="0"/>
        <v>4222632</v>
      </c>
    </row>
    <row r="42" spans="1:9" x14ac:dyDescent="0.25">
      <c r="A42" s="17">
        <v>1047</v>
      </c>
      <c r="B42" s="18" t="s">
        <v>48</v>
      </c>
      <c r="C42" s="23">
        <v>227909871</v>
      </c>
      <c r="D42" s="23">
        <v>58176746</v>
      </c>
      <c r="E42" s="23">
        <v>8890224</v>
      </c>
      <c r="F42" s="23">
        <v>106594</v>
      </c>
      <c r="G42" s="23">
        <v>17500</v>
      </c>
      <c r="H42" s="23">
        <v>2499807</v>
      </c>
      <c r="I42" s="23">
        <f t="shared" si="0"/>
        <v>297600742</v>
      </c>
    </row>
    <row r="43" spans="1:9" x14ac:dyDescent="0.25">
      <c r="A43" s="17">
        <v>1048</v>
      </c>
      <c r="B43" s="18" t="s">
        <v>49</v>
      </c>
      <c r="C43" s="24">
        <v>158205940</v>
      </c>
      <c r="D43" s="24">
        <v>23223956</v>
      </c>
      <c r="E43" s="24">
        <v>2982643</v>
      </c>
      <c r="F43" s="24">
        <v>1043783</v>
      </c>
      <c r="G43" s="24">
        <v>0</v>
      </c>
      <c r="H43" s="24">
        <v>2343073</v>
      </c>
      <c r="I43" s="24">
        <f t="shared" si="0"/>
        <v>187799395</v>
      </c>
    </row>
    <row r="44" spans="1:9" x14ac:dyDescent="0.25">
      <c r="A44" s="17">
        <v>1050</v>
      </c>
      <c r="B44" s="18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 x14ac:dyDescent="0.25">
      <c r="A45" s="17">
        <v>1052</v>
      </c>
      <c r="B45" s="18" t="s">
        <v>51</v>
      </c>
      <c r="C45" s="24">
        <v>26469149</v>
      </c>
      <c r="D45" s="24">
        <v>1353062</v>
      </c>
      <c r="E45" s="24">
        <v>1342142</v>
      </c>
      <c r="F45" s="24">
        <v>0</v>
      </c>
      <c r="G45" s="24">
        <v>0</v>
      </c>
      <c r="H45" s="24">
        <v>818758</v>
      </c>
      <c r="I45" s="24">
        <f t="shared" si="0"/>
        <v>29983111</v>
      </c>
    </row>
    <row r="46" spans="1:9" x14ac:dyDescent="0.25">
      <c r="A46" s="17">
        <v>1054</v>
      </c>
      <c r="B46" s="18" t="s">
        <v>52</v>
      </c>
      <c r="C46" s="23">
        <v>24070873</v>
      </c>
      <c r="D46" s="23">
        <v>4164798</v>
      </c>
      <c r="E46" s="23">
        <v>1306905</v>
      </c>
      <c r="F46" s="23">
        <v>20098890</v>
      </c>
      <c r="G46" s="23">
        <v>5000</v>
      </c>
      <c r="H46" s="23">
        <v>555875</v>
      </c>
      <c r="I46" s="23">
        <f t="shared" si="0"/>
        <v>50202341</v>
      </c>
    </row>
    <row r="47" spans="1:9" x14ac:dyDescent="0.25">
      <c r="A47" s="17">
        <v>1055</v>
      </c>
      <c r="B47" s="18" t="s">
        <v>53</v>
      </c>
      <c r="C47" s="24">
        <v>44672629</v>
      </c>
      <c r="D47" s="24">
        <v>3908409</v>
      </c>
      <c r="E47" s="24">
        <v>2148842</v>
      </c>
      <c r="F47" s="24">
        <v>23392</v>
      </c>
      <c r="G47" s="24">
        <v>0</v>
      </c>
      <c r="H47" s="24">
        <v>425925</v>
      </c>
      <c r="I47" s="24">
        <f t="shared" si="0"/>
        <v>51179197</v>
      </c>
    </row>
    <row r="48" spans="1:9" x14ac:dyDescent="0.25">
      <c r="A48" s="17">
        <v>1057</v>
      </c>
      <c r="B48" s="18" t="s">
        <v>54</v>
      </c>
      <c r="C48" s="23">
        <v>6799495</v>
      </c>
      <c r="D48" s="23">
        <v>743125</v>
      </c>
      <c r="E48" s="23">
        <v>113912</v>
      </c>
      <c r="F48" s="23">
        <v>0</v>
      </c>
      <c r="G48" s="23">
        <v>0</v>
      </c>
      <c r="H48" s="23">
        <v>229752</v>
      </c>
      <c r="I48" s="23">
        <f t="shared" si="0"/>
        <v>7886284</v>
      </c>
    </row>
    <row r="49" spans="1:9" x14ac:dyDescent="0.25">
      <c r="A49" s="17">
        <v>1058</v>
      </c>
      <c r="B49" s="18" t="s">
        <v>55</v>
      </c>
      <c r="C49" s="24">
        <v>29365031</v>
      </c>
      <c r="D49" s="24">
        <v>3790539</v>
      </c>
      <c r="E49" s="24">
        <v>669293</v>
      </c>
      <c r="F49" s="24">
        <v>0</v>
      </c>
      <c r="G49" s="24">
        <v>2500</v>
      </c>
      <c r="H49" s="24">
        <v>718965</v>
      </c>
      <c r="I49" s="24">
        <f t="shared" si="0"/>
        <v>34546328</v>
      </c>
    </row>
    <row r="50" spans="1:9" x14ac:dyDescent="0.25">
      <c r="A50" s="17">
        <v>1062</v>
      </c>
      <c r="B50" s="18" t="s">
        <v>56</v>
      </c>
      <c r="C50" s="23">
        <v>146757954</v>
      </c>
      <c r="D50" s="23">
        <v>9318521</v>
      </c>
      <c r="E50" s="23">
        <v>5438018</v>
      </c>
      <c r="F50" s="23">
        <v>15224</v>
      </c>
      <c r="G50" s="23">
        <v>0</v>
      </c>
      <c r="H50" s="23">
        <v>7712062</v>
      </c>
      <c r="I50" s="23">
        <f t="shared" si="0"/>
        <v>169241779</v>
      </c>
    </row>
    <row r="51" spans="1:9" x14ac:dyDescent="0.25">
      <c r="A51" s="17">
        <v>1065</v>
      </c>
      <c r="B51" s="18" t="s">
        <v>57</v>
      </c>
      <c r="C51" s="24">
        <v>109927159</v>
      </c>
      <c r="D51" s="24">
        <v>4952036</v>
      </c>
      <c r="E51" s="24">
        <v>1335989</v>
      </c>
      <c r="F51" s="24">
        <v>335200</v>
      </c>
      <c r="G51" s="24">
        <v>0</v>
      </c>
      <c r="H51" s="24">
        <v>521198</v>
      </c>
      <c r="I51" s="24">
        <f t="shared" si="0"/>
        <v>117071582</v>
      </c>
    </row>
    <row r="52" spans="1:9" x14ac:dyDescent="0.25">
      <c r="A52" s="17">
        <v>1066</v>
      </c>
      <c r="B52" s="18" t="s">
        <v>58</v>
      </c>
      <c r="C52" s="23">
        <v>183649703</v>
      </c>
      <c r="D52" s="23">
        <v>5845934</v>
      </c>
      <c r="E52" s="23">
        <v>5032860</v>
      </c>
      <c r="F52" s="23">
        <v>595907</v>
      </c>
      <c r="G52" s="23">
        <v>0</v>
      </c>
      <c r="H52" s="23">
        <v>4065063</v>
      </c>
      <c r="I52" s="23">
        <f t="shared" si="0"/>
        <v>199189467</v>
      </c>
    </row>
    <row r="53" spans="1:9" x14ac:dyDescent="0.25">
      <c r="A53" s="17">
        <v>1067</v>
      </c>
      <c r="B53" s="18" t="s">
        <v>59</v>
      </c>
      <c r="C53" s="24">
        <v>144145868</v>
      </c>
      <c r="D53" s="24">
        <v>7308</v>
      </c>
      <c r="E53" s="24">
        <v>1671</v>
      </c>
      <c r="F53" s="24">
        <v>2441785</v>
      </c>
      <c r="G53" s="24">
        <v>0</v>
      </c>
      <c r="H53" s="24">
        <v>44337</v>
      </c>
      <c r="I53" s="24">
        <f t="shared" si="0"/>
        <v>146640969</v>
      </c>
    </row>
    <row r="54" spans="1:9" x14ac:dyDescent="0.25">
      <c r="A54" s="17">
        <v>1068</v>
      </c>
      <c r="B54" s="18" t="s">
        <v>60</v>
      </c>
      <c r="C54" s="23">
        <v>828</v>
      </c>
      <c r="D54" s="23">
        <v>0</v>
      </c>
      <c r="E54" s="23">
        <v>7650</v>
      </c>
      <c r="F54" s="23">
        <v>0</v>
      </c>
      <c r="G54" s="23">
        <v>0</v>
      </c>
      <c r="H54" s="23">
        <v>14007</v>
      </c>
      <c r="I54" s="23">
        <f t="shared" si="0"/>
        <v>22485</v>
      </c>
    </row>
    <row r="55" spans="1:9" x14ac:dyDescent="0.25">
      <c r="A55" s="17">
        <v>1069</v>
      </c>
      <c r="B55" s="18" t="s">
        <v>61</v>
      </c>
      <c r="C55" s="24">
        <v>754959</v>
      </c>
      <c r="D55" s="24">
        <v>350649</v>
      </c>
      <c r="E55" s="24">
        <v>46520</v>
      </c>
      <c r="F55" s="24">
        <v>93940</v>
      </c>
      <c r="G55" s="24">
        <v>0</v>
      </c>
      <c r="H55" s="24">
        <v>48073</v>
      </c>
      <c r="I55" s="24">
        <f t="shared" si="0"/>
        <v>1294141</v>
      </c>
    </row>
    <row r="56" spans="1:9" ht="15" customHeight="1" x14ac:dyDescent="0.25">
      <c r="A56" s="17">
        <v>1070</v>
      </c>
      <c r="B56" s="18" t="s">
        <v>62</v>
      </c>
      <c r="C56" s="23">
        <v>154534341</v>
      </c>
      <c r="D56" s="23">
        <v>14692775</v>
      </c>
      <c r="E56" s="23">
        <v>6610686</v>
      </c>
      <c r="F56" s="23">
        <v>1489424</v>
      </c>
      <c r="G56" s="23">
        <v>0</v>
      </c>
      <c r="H56" s="23">
        <v>2999365</v>
      </c>
      <c r="I56" s="23">
        <f t="shared" si="0"/>
        <v>180326591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5206130702</v>
      </c>
      <c r="D57" s="16">
        <f t="shared" si="1"/>
        <v>1004777292</v>
      </c>
      <c r="E57" s="16">
        <f t="shared" si="1"/>
        <v>163720723</v>
      </c>
      <c r="F57" s="16">
        <f t="shared" si="1"/>
        <v>523263905</v>
      </c>
      <c r="G57" s="16">
        <f t="shared" si="1"/>
        <v>242000</v>
      </c>
      <c r="H57" s="16">
        <f t="shared" si="1"/>
        <v>73373132</v>
      </c>
      <c r="I57" s="16">
        <f t="shared" si="1"/>
        <v>6971507754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9768-8298-4152-AA3D-727971E97952}">
  <dimension ref="A1:I57"/>
  <sheetViews>
    <sheetView zoomScale="90" zoomScaleNormal="90"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0" width="11.5703125" style="4" bestFit="1" customWidth="1"/>
    <col min="11" max="12" width="12.85546875" style="4" bestFit="1" customWidth="1"/>
    <col min="13" max="13" width="11.5703125" style="4" bestFit="1" customWidth="1"/>
    <col min="14" max="14" width="12.85546875" style="4" bestFit="1" customWidth="1"/>
    <col min="15" max="16" width="11.5703125" style="4" bestFit="1" customWidth="1"/>
    <col min="17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33" t="s">
        <v>3</v>
      </c>
      <c r="B4" s="33"/>
      <c r="C4" s="33"/>
      <c r="D4" s="33"/>
      <c r="E4" s="33"/>
      <c r="F4" s="33"/>
      <c r="G4" s="33"/>
      <c r="H4" s="33"/>
      <c r="I4" s="33"/>
    </row>
    <row r="5" spans="1:9" ht="15" customHeight="1" x14ac:dyDescent="0.25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f>SUM(C7:H7)</f>
        <v>0</v>
      </c>
    </row>
    <row r="8" spans="1:9" x14ac:dyDescent="0.25">
      <c r="A8" s="17">
        <v>1002</v>
      </c>
      <c r="B8" s="18" t="s">
        <v>14</v>
      </c>
      <c r="C8" s="29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f t="shared" ref="I8:I56" si="0">SUM(C8:H8)</f>
        <v>0</v>
      </c>
    </row>
    <row r="9" spans="1:9" x14ac:dyDescent="0.25">
      <c r="A9" s="17">
        <v>1005</v>
      </c>
      <c r="B9" s="18" t="s">
        <v>15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f t="shared" si="0"/>
        <v>0</v>
      </c>
    </row>
    <row r="10" spans="1:9" x14ac:dyDescent="0.25">
      <c r="A10" s="17">
        <v>1006</v>
      </c>
      <c r="B10" s="18" t="s">
        <v>16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f t="shared" si="0"/>
        <v>0</v>
      </c>
    </row>
    <row r="11" spans="1:9" x14ac:dyDescent="0.25">
      <c r="A11" s="17">
        <v>1007</v>
      </c>
      <c r="B11" s="18" t="s">
        <v>17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f t="shared" si="0"/>
        <v>0</v>
      </c>
    </row>
    <row r="12" spans="1:9" x14ac:dyDescent="0.25">
      <c r="A12" s="17">
        <v>1008</v>
      </c>
      <c r="B12" s="18" t="s">
        <v>18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f t="shared" si="0"/>
        <v>0</v>
      </c>
    </row>
    <row r="13" spans="1:9" x14ac:dyDescent="0.25">
      <c r="A13" s="17">
        <v>1010</v>
      </c>
      <c r="B13" s="18" t="s">
        <v>19</v>
      </c>
      <c r="C13" s="30">
        <v>652341</v>
      </c>
      <c r="D13" s="30">
        <v>11718</v>
      </c>
      <c r="E13" s="30">
        <v>28055</v>
      </c>
      <c r="F13" s="30">
        <v>0</v>
      </c>
      <c r="G13" s="30">
        <v>0</v>
      </c>
      <c r="H13" s="30">
        <v>870</v>
      </c>
      <c r="I13" s="30">
        <f t="shared" si="0"/>
        <v>692984</v>
      </c>
    </row>
    <row r="14" spans="1:9" x14ac:dyDescent="0.25">
      <c r="A14" s="17">
        <v>1011</v>
      </c>
      <c r="B14" s="18" t="s">
        <v>20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f t="shared" si="0"/>
        <v>0</v>
      </c>
    </row>
    <row r="15" spans="1:9" x14ac:dyDescent="0.25">
      <c r="A15" s="17">
        <v>1012</v>
      </c>
      <c r="B15" s="18" t="s">
        <v>21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f t="shared" si="0"/>
        <v>0</v>
      </c>
    </row>
    <row r="16" spans="1:9" x14ac:dyDescent="0.25">
      <c r="A16" s="17">
        <v>1013</v>
      </c>
      <c r="B16" s="18" t="s">
        <v>22</v>
      </c>
      <c r="C16" s="29">
        <v>2439024</v>
      </c>
      <c r="D16" s="29">
        <v>0</v>
      </c>
      <c r="E16" s="29">
        <v>127694</v>
      </c>
      <c r="F16" s="29">
        <v>0</v>
      </c>
      <c r="G16" s="29">
        <v>0</v>
      </c>
      <c r="H16" s="29">
        <v>11020</v>
      </c>
      <c r="I16" s="29">
        <f t="shared" si="0"/>
        <v>2577738</v>
      </c>
    </row>
    <row r="17" spans="1:9" x14ac:dyDescent="0.25">
      <c r="A17" s="17">
        <v>1014</v>
      </c>
      <c r="B17" s="18" t="s">
        <v>23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f t="shared" si="0"/>
        <v>0</v>
      </c>
    </row>
    <row r="18" spans="1:9" x14ac:dyDescent="0.25">
      <c r="A18" s="17">
        <v>1016</v>
      </c>
      <c r="B18" s="18" t="s">
        <v>24</v>
      </c>
      <c r="C18" s="29">
        <v>3675648</v>
      </c>
      <c r="D18" s="29">
        <v>153478</v>
      </c>
      <c r="E18" s="29">
        <v>181901</v>
      </c>
      <c r="F18" s="29">
        <v>0</v>
      </c>
      <c r="G18" s="29">
        <v>0</v>
      </c>
      <c r="H18" s="29">
        <v>7250</v>
      </c>
      <c r="I18" s="29">
        <f t="shared" si="0"/>
        <v>4018277</v>
      </c>
    </row>
    <row r="19" spans="1:9" x14ac:dyDescent="0.25">
      <c r="A19" s="17">
        <v>1017</v>
      </c>
      <c r="B19" s="18" t="s">
        <v>25</v>
      </c>
      <c r="C19" s="30">
        <v>29670459</v>
      </c>
      <c r="D19" s="30">
        <v>0</v>
      </c>
      <c r="E19" s="30">
        <v>1542294</v>
      </c>
      <c r="F19" s="30">
        <v>0</v>
      </c>
      <c r="G19" s="30">
        <v>0</v>
      </c>
      <c r="H19" s="30">
        <v>105718</v>
      </c>
      <c r="I19" s="30">
        <f t="shared" si="0"/>
        <v>31318471</v>
      </c>
    </row>
    <row r="20" spans="1:9" x14ac:dyDescent="0.25">
      <c r="A20" s="17">
        <v>1018</v>
      </c>
      <c r="B20" s="18" t="s">
        <v>26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f t="shared" si="0"/>
        <v>0</v>
      </c>
    </row>
    <row r="21" spans="1:9" x14ac:dyDescent="0.25">
      <c r="A21" s="17">
        <v>1019</v>
      </c>
      <c r="B21" s="18" t="s">
        <v>27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f t="shared" si="0"/>
        <v>0</v>
      </c>
    </row>
    <row r="22" spans="1:9" x14ac:dyDescent="0.25">
      <c r="A22" s="17">
        <v>1020</v>
      </c>
      <c r="B22" s="18" t="s">
        <v>28</v>
      </c>
      <c r="C22" s="29">
        <v>328146</v>
      </c>
      <c r="D22" s="29">
        <v>0</v>
      </c>
      <c r="E22" s="29">
        <v>425</v>
      </c>
      <c r="F22" s="29">
        <v>0</v>
      </c>
      <c r="G22" s="29">
        <v>0</v>
      </c>
      <c r="H22" s="29">
        <v>2320</v>
      </c>
      <c r="I22" s="29">
        <f t="shared" si="0"/>
        <v>330891</v>
      </c>
    </row>
    <row r="23" spans="1:9" x14ac:dyDescent="0.25">
      <c r="A23" s="17">
        <v>1022</v>
      </c>
      <c r="B23" s="18" t="s">
        <v>29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f t="shared" si="0"/>
        <v>0</v>
      </c>
    </row>
    <row r="24" spans="1:9" x14ac:dyDescent="0.25">
      <c r="A24" s="17">
        <v>1023</v>
      </c>
      <c r="B24" s="18" t="s">
        <v>30</v>
      </c>
      <c r="C24" s="29">
        <v>138</v>
      </c>
      <c r="D24" s="29">
        <v>0</v>
      </c>
      <c r="E24" s="29">
        <v>0</v>
      </c>
      <c r="F24" s="29">
        <v>0</v>
      </c>
      <c r="G24" s="29">
        <v>0</v>
      </c>
      <c r="H24" s="29">
        <v>870</v>
      </c>
      <c r="I24" s="29">
        <f t="shared" si="0"/>
        <v>1008</v>
      </c>
    </row>
    <row r="25" spans="1:9" x14ac:dyDescent="0.25">
      <c r="A25" s="17">
        <v>1024</v>
      </c>
      <c r="B25" s="18" t="s">
        <v>31</v>
      </c>
      <c r="C25" s="30">
        <v>36893764</v>
      </c>
      <c r="D25" s="30">
        <v>268422</v>
      </c>
      <c r="E25" s="30">
        <v>219399</v>
      </c>
      <c r="F25" s="30">
        <v>69373621</v>
      </c>
      <c r="G25" s="30">
        <v>0</v>
      </c>
      <c r="H25" s="30">
        <v>470640</v>
      </c>
      <c r="I25" s="30">
        <f t="shared" si="0"/>
        <v>107225846</v>
      </c>
    </row>
    <row r="26" spans="1:9" x14ac:dyDescent="0.25">
      <c r="A26" s="17">
        <v>1025</v>
      </c>
      <c r="B26" s="18" t="s">
        <v>32</v>
      </c>
      <c r="C26" s="29">
        <v>322</v>
      </c>
      <c r="D26" s="29">
        <v>0</v>
      </c>
      <c r="E26" s="29">
        <v>2828</v>
      </c>
      <c r="F26" s="29">
        <v>0</v>
      </c>
      <c r="G26" s="29">
        <v>0</v>
      </c>
      <c r="H26" s="29">
        <v>2030</v>
      </c>
      <c r="I26" s="29">
        <f t="shared" si="0"/>
        <v>5180</v>
      </c>
    </row>
    <row r="27" spans="1:9" x14ac:dyDescent="0.25">
      <c r="A27" s="17">
        <v>1026</v>
      </c>
      <c r="B27" s="18" t="s">
        <v>33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f t="shared" si="0"/>
        <v>0</v>
      </c>
    </row>
    <row r="28" spans="1:9" x14ac:dyDescent="0.25">
      <c r="A28" s="17">
        <v>1027</v>
      </c>
      <c r="B28" s="18" t="s">
        <v>34</v>
      </c>
      <c r="C28" s="29">
        <v>474274</v>
      </c>
      <c r="D28" s="29">
        <v>0</v>
      </c>
      <c r="E28" s="29">
        <v>0</v>
      </c>
      <c r="F28" s="29">
        <v>25966</v>
      </c>
      <c r="G28" s="29">
        <v>0</v>
      </c>
      <c r="H28" s="29">
        <v>2850</v>
      </c>
      <c r="I28" s="29">
        <f t="shared" si="0"/>
        <v>503090</v>
      </c>
    </row>
    <row r="29" spans="1:9" x14ac:dyDescent="0.25">
      <c r="A29" s="17">
        <v>1028</v>
      </c>
      <c r="B29" s="18" t="s">
        <v>35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f t="shared" si="0"/>
        <v>0</v>
      </c>
    </row>
    <row r="30" spans="1:9" x14ac:dyDescent="0.25">
      <c r="A30" s="17">
        <v>1030</v>
      </c>
      <c r="B30" s="18" t="s">
        <v>36</v>
      </c>
      <c r="C30" s="29">
        <v>72970</v>
      </c>
      <c r="D30" s="29">
        <v>0</v>
      </c>
      <c r="E30" s="29">
        <v>0</v>
      </c>
      <c r="F30" s="29">
        <v>0</v>
      </c>
      <c r="G30" s="29">
        <v>0</v>
      </c>
      <c r="H30" s="29">
        <v>29740</v>
      </c>
      <c r="I30" s="29">
        <f t="shared" si="0"/>
        <v>102710</v>
      </c>
    </row>
    <row r="31" spans="1:9" x14ac:dyDescent="0.25">
      <c r="A31" s="17">
        <v>1031</v>
      </c>
      <c r="B31" s="18" t="s">
        <v>37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f t="shared" si="0"/>
        <v>0</v>
      </c>
    </row>
    <row r="32" spans="1:9" x14ac:dyDescent="0.25">
      <c r="A32" s="17">
        <v>1033</v>
      </c>
      <c r="B32" s="18" t="s">
        <v>38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f t="shared" si="0"/>
        <v>0</v>
      </c>
    </row>
    <row r="33" spans="1:9" x14ac:dyDescent="0.25">
      <c r="A33" s="17">
        <v>1034</v>
      </c>
      <c r="B33" s="18" t="s">
        <v>39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f t="shared" si="0"/>
        <v>0</v>
      </c>
    </row>
    <row r="34" spans="1:9" x14ac:dyDescent="0.25">
      <c r="A34" s="17">
        <v>1037</v>
      </c>
      <c r="B34" s="18" t="s">
        <v>40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f t="shared" si="0"/>
        <v>0</v>
      </c>
    </row>
    <row r="35" spans="1:9" x14ac:dyDescent="0.25">
      <c r="A35" s="17">
        <v>1038</v>
      </c>
      <c r="B35" s="18" t="s">
        <v>41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f t="shared" si="0"/>
        <v>0</v>
      </c>
    </row>
    <row r="36" spans="1:9" x14ac:dyDescent="0.25">
      <c r="A36" s="17">
        <v>1039</v>
      </c>
      <c r="B36" s="18" t="s">
        <v>42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f t="shared" si="0"/>
        <v>0</v>
      </c>
    </row>
    <row r="37" spans="1:9" x14ac:dyDescent="0.25">
      <c r="A37" s="17">
        <v>1040</v>
      </c>
      <c r="B37" s="18" t="s">
        <v>43</v>
      </c>
      <c r="C37" s="30">
        <v>1288</v>
      </c>
      <c r="D37" s="30">
        <v>0</v>
      </c>
      <c r="E37" s="30">
        <v>3825</v>
      </c>
      <c r="F37" s="30">
        <v>0</v>
      </c>
      <c r="G37" s="30">
        <v>0</v>
      </c>
      <c r="H37" s="30">
        <v>8120</v>
      </c>
      <c r="I37" s="30">
        <f t="shared" si="0"/>
        <v>13233</v>
      </c>
    </row>
    <row r="38" spans="1:9" x14ac:dyDescent="0.25">
      <c r="A38" s="17">
        <v>1042</v>
      </c>
      <c r="B38" s="18" t="s">
        <v>44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f t="shared" si="0"/>
        <v>0</v>
      </c>
    </row>
    <row r="39" spans="1:9" x14ac:dyDescent="0.25">
      <c r="A39" s="17">
        <v>1043</v>
      </c>
      <c r="B39" s="18" t="s">
        <v>45</v>
      </c>
      <c r="C39" s="30">
        <v>1640216</v>
      </c>
      <c r="D39" s="30">
        <v>8585</v>
      </c>
      <c r="E39" s="30">
        <v>49381</v>
      </c>
      <c r="F39" s="30">
        <v>0</v>
      </c>
      <c r="G39" s="30">
        <v>0</v>
      </c>
      <c r="H39" s="30">
        <v>290</v>
      </c>
      <c r="I39" s="30">
        <f t="shared" si="0"/>
        <v>1698472</v>
      </c>
    </row>
    <row r="40" spans="1:9" x14ac:dyDescent="0.25">
      <c r="A40" s="17">
        <v>1044</v>
      </c>
      <c r="B40" s="18" t="s">
        <v>46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f t="shared" si="0"/>
        <v>0</v>
      </c>
    </row>
    <row r="41" spans="1:9" x14ac:dyDescent="0.25">
      <c r="A41" s="17">
        <v>1046</v>
      </c>
      <c r="B41" s="18" t="s">
        <v>47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f t="shared" si="0"/>
        <v>0</v>
      </c>
    </row>
    <row r="42" spans="1:9" x14ac:dyDescent="0.25">
      <c r="A42" s="17">
        <v>1047</v>
      </c>
      <c r="B42" s="18" t="s">
        <v>48</v>
      </c>
      <c r="C42" s="29">
        <v>2191462</v>
      </c>
      <c r="D42" s="29">
        <v>26801</v>
      </c>
      <c r="E42" s="29">
        <v>27390</v>
      </c>
      <c r="F42" s="29">
        <v>0</v>
      </c>
      <c r="G42" s="29">
        <v>0</v>
      </c>
      <c r="H42" s="29">
        <v>21184</v>
      </c>
      <c r="I42" s="29">
        <f t="shared" si="0"/>
        <v>2266837</v>
      </c>
    </row>
    <row r="43" spans="1:9" x14ac:dyDescent="0.25">
      <c r="A43" s="17">
        <v>1048</v>
      </c>
      <c r="B43" s="18" t="s">
        <v>49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f t="shared" si="0"/>
        <v>0</v>
      </c>
    </row>
    <row r="44" spans="1:9" x14ac:dyDescent="0.25">
      <c r="A44" s="17">
        <v>1050</v>
      </c>
      <c r="B44" s="18" t="s">
        <v>50</v>
      </c>
      <c r="C44" s="29">
        <v>16764</v>
      </c>
      <c r="D44" s="29">
        <v>0</v>
      </c>
      <c r="E44" s="29">
        <v>0</v>
      </c>
      <c r="F44" s="29">
        <v>0</v>
      </c>
      <c r="G44" s="29">
        <v>0</v>
      </c>
      <c r="H44" s="29">
        <v>580</v>
      </c>
      <c r="I44" s="29">
        <f t="shared" si="0"/>
        <v>17344</v>
      </c>
    </row>
    <row r="45" spans="1:9" x14ac:dyDescent="0.25">
      <c r="A45" s="17">
        <v>1052</v>
      </c>
      <c r="B45" s="18" t="s">
        <v>51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f t="shared" si="0"/>
        <v>0</v>
      </c>
    </row>
    <row r="46" spans="1:9" x14ac:dyDescent="0.25">
      <c r="A46" s="17">
        <v>1054</v>
      </c>
      <c r="B46" s="18" t="s">
        <v>52</v>
      </c>
      <c r="C46" s="29">
        <v>90298</v>
      </c>
      <c r="D46" s="29">
        <v>72508</v>
      </c>
      <c r="E46" s="29">
        <v>4858</v>
      </c>
      <c r="F46" s="29">
        <v>0</v>
      </c>
      <c r="G46" s="29">
        <v>0</v>
      </c>
      <c r="H46" s="29">
        <v>4640</v>
      </c>
      <c r="I46" s="29">
        <f t="shared" si="0"/>
        <v>172304</v>
      </c>
    </row>
    <row r="47" spans="1:9" x14ac:dyDescent="0.25">
      <c r="A47" s="17">
        <v>1055</v>
      </c>
      <c r="B47" s="18" t="s">
        <v>53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f t="shared" si="0"/>
        <v>0</v>
      </c>
    </row>
    <row r="48" spans="1:9" x14ac:dyDescent="0.25">
      <c r="A48" s="17">
        <v>1057</v>
      </c>
      <c r="B48" s="18" t="s">
        <v>54</v>
      </c>
      <c r="C48" s="29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f t="shared" si="0"/>
        <v>0</v>
      </c>
    </row>
    <row r="49" spans="1:9" x14ac:dyDescent="0.25">
      <c r="A49" s="17">
        <v>1058</v>
      </c>
      <c r="B49" s="18" t="s">
        <v>55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f t="shared" si="0"/>
        <v>0</v>
      </c>
    </row>
    <row r="50" spans="1:9" x14ac:dyDescent="0.25">
      <c r="A50" s="17">
        <v>1062</v>
      </c>
      <c r="B50" s="18" t="s">
        <v>56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f t="shared" si="0"/>
        <v>0</v>
      </c>
    </row>
    <row r="51" spans="1:9" x14ac:dyDescent="0.25">
      <c r="A51" s="17">
        <v>1065</v>
      </c>
      <c r="B51" s="18" t="s">
        <v>57</v>
      </c>
      <c r="C51" s="30">
        <v>215565</v>
      </c>
      <c r="D51" s="30">
        <v>114</v>
      </c>
      <c r="E51" s="30">
        <v>1689</v>
      </c>
      <c r="F51" s="30">
        <v>0</v>
      </c>
      <c r="G51" s="30">
        <v>0</v>
      </c>
      <c r="H51" s="30">
        <v>7490</v>
      </c>
      <c r="I51" s="30">
        <f t="shared" si="0"/>
        <v>224858</v>
      </c>
    </row>
    <row r="52" spans="1:9" x14ac:dyDescent="0.25">
      <c r="A52" s="17">
        <v>1066</v>
      </c>
      <c r="B52" s="18" t="s">
        <v>58</v>
      </c>
      <c r="C52" s="29">
        <v>18525203</v>
      </c>
      <c r="D52" s="29">
        <v>0</v>
      </c>
      <c r="E52" s="29">
        <v>4675</v>
      </c>
      <c r="F52" s="29">
        <v>0</v>
      </c>
      <c r="G52" s="29">
        <v>0</v>
      </c>
      <c r="H52" s="29">
        <v>290</v>
      </c>
      <c r="I52" s="29">
        <f t="shared" si="0"/>
        <v>18530168</v>
      </c>
    </row>
    <row r="53" spans="1:9" x14ac:dyDescent="0.25">
      <c r="A53" s="17">
        <v>1067</v>
      </c>
      <c r="B53" s="18" t="s">
        <v>59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0</v>
      </c>
      <c r="I53" s="30">
        <f t="shared" si="0"/>
        <v>0</v>
      </c>
    </row>
    <row r="54" spans="1:9" x14ac:dyDescent="0.25">
      <c r="A54" s="17">
        <v>1068</v>
      </c>
      <c r="B54" s="18" t="s">
        <v>60</v>
      </c>
      <c r="C54" s="29">
        <v>0</v>
      </c>
      <c r="D54" s="29">
        <v>0</v>
      </c>
      <c r="E54" s="29">
        <v>0</v>
      </c>
      <c r="F54" s="29">
        <v>0</v>
      </c>
      <c r="G54" s="29">
        <v>0</v>
      </c>
      <c r="H54" s="29">
        <v>0</v>
      </c>
      <c r="I54" s="29">
        <f t="shared" si="0"/>
        <v>0</v>
      </c>
    </row>
    <row r="55" spans="1:9" x14ac:dyDescent="0.25">
      <c r="A55" s="17">
        <v>1069</v>
      </c>
      <c r="B55" s="18" t="s">
        <v>61</v>
      </c>
      <c r="C55" s="30">
        <v>0</v>
      </c>
      <c r="D55" s="30">
        <v>0</v>
      </c>
      <c r="E55" s="30">
        <v>0</v>
      </c>
      <c r="F55" s="30">
        <v>0</v>
      </c>
      <c r="G55" s="30">
        <v>0</v>
      </c>
      <c r="H55" s="30">
        <v>0</v>
      </c>
      <c r="I55" s="30">
        <f t="shared" si="0"/>
        <v>0</v>
      </c>
    </row>
    <row r="56" spans="1:9" ht="15" customHeight="1" x14ac:dyDescent="0.25">
      <c r="A56" s="17">
        <v>1070</v>
      </c>
      <c r="B56" s="18" t="s">
        <v>62</v>
      </c>
      <c r="C56" s="29">
        <v>5178024</v>
      </c>
      <c r="D56" s="29">
        <v>446758</v>
      </c>
      <c r="E56" s="29">
        <v>102072</v>
      </c>
      <c r="F56" s="29">
        <v>0</v>
      </c>
      <c r="G56" s="29">
        <v>0</v>
      </c>
      <c r="H56" s="29">
        <v>902529</v>
      </c>
      <c r="I56" s="29">
        <f t="shared" si="0"/>
        <v>6629383</v>
      </c>
    </row>
    <row r="57" spans="1:9" x14ac:dyDescent="0.25">
      <c r="A57" s="13"/>
      <c r="B57" s="20" t="s">
        <v>63</v>
      </c>
      <c r="C57" s="16">
        <f t="shared" ref="C57:I57" si="1">SUM(C7:C56)</f>
        <v>102065906</v>
      </c>
      <c r="D57" s="16">
        <f t="shared" si="1"/>
        <v>988384</v>
      </c>
      <c r="E57" s="16">
        <f t="shared" si="1"/>
        <v>2296486</v>
      </c>
      <c r="F57" s="16">
        <f t="shared" si="1"/>
        <v>69399587</v>
      </c>
      <c r="G57" s="16">
        <f t="shared" si="1"/>
        <v>0</v>
      </c>
      <c r="H57" s="16">
        <f t="shared" si="1"/>
        <v>1578431</v>
      </c>
      <c r="I57" s="16">
        <f t="shared" si="1"/>
        <v>176328794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ADDE-1C2C-4C58-949C-7C8405054809}">
  <dimension ref="A1:L57"/>
  <sheetViews>
    <sheetView topLeftCell="A20" zoomScale="80" zoomScaleNormal="80" workbookViewId="0">
      <selection activeCell="H29" sqref="H29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1" width="11.42578125" style="4"/>
    <col min="12" max="12" width="17.7109375" style="32" bestFit="1" customWidth="1"/>
    <col min="13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3</v>
      </c>
      <c r="B4" s="33"/>
      <c r="C4" s="33"/>
      <c r="D4" s="33"/>
      <c r="E4" s="33"/>
      <c r="F4" s="33"/>
      <c r="G4" s="33"/>
      <c r="H4" s="33"/>
      <c r="I4" s="33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7">
        <v>1002</v>
      </c>
      <c r="B8" s="18" t="s">
        <v>14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f t="shared" ref="I8:I56" si="0">SUM(C8:H8)</f>
        <v>0</v>
      </c>
    </row>
    <row r="9" spans="1:9" x14ac:dyDescent="0.25">
      <c r="A9" s="17">
        <v>1005</v>
      </c>
      <c r="B9" s="18" t="s">
        <v>15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</row>
    <row r="10" spans="1:9" x14ac:dyDescent="0.25">
      <c r="A10" s="17">
        <v>1006</v>
      </c>
      <c r="B10" s="18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 x14ac:dyDescent="0.25">
      <c r="A11" s="17">
        <v>1007</v>
      </c>
      <c r="B11" s="18" t="s">
        <v>17</v>
      </c>
      <c r="C11" s="24">
        <v>601748</v>
      </c>
      <c r="D11" s="24">
        <v>603814</v>
      </c>
      <c r="E11" s="24">
        <v>71601</v>
      </c>
      <c r="F11" s="24">
        <v>0</v>
      </c>
      <c r="G11" s="24">
        <v>0</v>
      </c>
      <c r="H11" s="24">
        <f>71100+45000</f>
        <v>116100</v>
      </c>
      <c r="I11" s="24">
        <f t="shared" si="0"/>
        <v>1393263</v>
      </c>
    </row>
    <row r="12" spans="1:9" x14ac:dyDescent="0.25">
      <c r="A12" s="17">
        <v>1008</v>
      </c>
      <c r="B12" s="18" t="s">
        <v>18</v>
      </c>
      <c r="C12" s="23">
        <v>1288</v>
      </c>
      <c r="D12" s="23">
        <v>0</v>
      </c>
      <c r="E12" s="23">
        <v>0</v>
      </c>
      <c r="F12" s="23">
        <v>0</v>
      </c>
      <c r="G12" s="23">
        <v>0</v>
      </c>
      <c r="H12" s="23">
        <v>8642</v>
      </c>
      <c r="I12" s="23">
        <f t="shared" si="0"/>
        <v>9930</v>
      </c>
    </row>
    <row r="13" spans="1:9" x14ac:dyDescent="0.25">
      <c r="A13" s="17">
        <v>1010</v>
      </c>
      <c r="B13" s="18" t="s">
        <v>19</v>
      </c>
      <c r="C13" s="24">
        <v>1262286</v>
      </c>
      <c r="D13" s="24">
        <v>43794</v>
      </c>
      <c r="E13" s="24">
        <v>63008</v>
      </c>
      <c r="F13" s="24">
        <v>10514</v>
      </c>
      <c r="G13" s="24">
        <v>0</v>
      </c>
      <c r="H13" s="24">
        <v>1740</v>
      </c>
      <c r="I13" s="24">
        <f t="shared" si="0"/>
        <v>1381342</v>
      </c>
    </row>
    <row r="14" spans="1:9" x14ac:dyDescent="0.25">
      <c r="A14" s="17">
        <v>1011</v>
      </c>
      <c r="B14" s="18" t="s">
        <v>20</v>
      </c>
      <c r="C14" s="23">
        <v>3306538</v>
      </c>
      <c r="D14" s="23">
        <v>1831765</v>
      </c>
      <c r="E14" s="23">
        <v>193071</v>
      </c>
      <c r="F14" s="23">
        <v>0</v>
      </c>
      <c r="G14" s="23">
        <v>0</v>
      </c>
      <c r="H14" s="23">
        <v>33850</v>
      </c>
      <c r="I14" s="23">
        <f t="shared" si="0"/>
        <v>5365224</v>
      </c>
    </row>
    <row r="15" spans="1:9" x14ac:dyDescent="0.25">
      <c r="A15" s="17">
        <v>1012</v>
      </c>
      <c r="B15" s="18" t="s">
        <v>21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480</v>
      </c>
      <c r="I15" s="24">
        <f t="shared" si="0"/>
        <v>480</v>
      </c>
    </row>
    <row r="16" spans="1:9" x14ac:dyDescent="0.25">
      <c r="A16" s="17">
        <v>1013</v>
      </c>
      <c r="B16" s="18" t="s">
        <v>22</v>
      </c>
      <c r="C16" s="23">
        <v>77544777</v>
      </c>
      <c r="D16" s="23">
        <v>53290162</v>
      </c>
      <c r="E16" s="23">
        <v>3368961</v>
      </c>
      <c r="F16" s="23">
        <v>0</v>
      </c>
      <c r="G16" s="23">
        <v>0</v>
      </c>
      <c r="H16" s="23">
        <v>372799</v>
      </c>
      <c r="I16" s="23">
        <f t="shared" si="0"/>
        <v>134576699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f t="shared" si="0"/>
        <v>0</v>
      </c>
    </row>
    <row r="18" spans="1:9" x14ac:dyDescent="0.25">
      <c r="A18" s="17">
        <v>1016</v>
      </c>
      <c r="B18" s="18" t="s">
        <v>24</v>
      </c>
      <c r="C18" s="23">
        <v>174803808</v>
      </c>
      <c r="D18" s="23">
        <v>68468699</v>
      </c>
      <c r="E18" s="23">
        <v>8602823</v>
      </c>
      <c r="F18" s="23">
        <v>861541</v>
      </c>
      <c r="G18" s="23">
        <v>0</v>
      </c>
      <c r="H18" s="23">
        <v>2598340</v>
      </c>
      <c r="I18" s="23">
        <f t="shared" si="0"/>
        <v>255335211</v>
      </c>
    </row>
    <row r="19" spans="1:9" x14ac:dyDescent="0.25">
      <c r="A19" s="17">
        <v>1017</v>
      </c>
      <c r="B19" s="18" t="s">
        <v>25</v>
      </c>
      <c r="C19" s="24">
        <v>2077773</v>
      </c>
      <c r="D19" s="24">
        <v>157767</v>
      </c>
      <c r="E19" s="24">
        <v>134538</v>
      </c>
      <c r="F19" s="24">
        <v>63649</v>
      </c>
      <c r="G19" s="24">
        <v>0</v>
      </c>
      <c r="H19" s="24">
        <f>32045+240</f>
        <v>32285</v>
      </c>
      <c r="I19" s="24">
        <f t="shared" si="0"/>
        <v>2466012</v>
      </c>
    </row>
    <row r="20" spans="1:9" x14ac:dyDescent="0.25">
      <c r="A20" s="17">
        <v>1018</v>
      </c>
      <c r="B20" s="18" t="s">
        <v>26</v>
      </c>
      <c r="C20" s="23">
        <f>1253586+92</f>
        <v>1253678</v>
      </c>
      <c r="D20" s="23">
        <v>911141</v>
      </c>
      <c r="E20" s="23">
        <f>54929+97+1121</f>
        <v>56147</v>
      </c>
      <c r="F20" s="23">
        <v>0</v>
      </c>
      <c r="G20" s="23">
        <v>0</v>
      </c>
      <c r="H20" s="23">
        <v>3190</v>
      </c>
      <c r="I20" s="23">
        <f t="shared" si="0"/>
        <v>2224156</v>
      </c>
    </row>
    <row r="21" spans="1:9" x14ac:dyDescent="0.25">
      <c r="A21" s="17">
        <v>1019</v>
      </c>
      <c r="B21" s="18" t="s">
        <v>27</v>
      </c>
      <c r="C21" s="24">
        <v>1992040</v>
      </c>
      <c r="D21" s="24">
        <v>147231</v>
      </c>
      <c r="E21" s="24">
        <v>24168</v>
      </c>
      <c r="F21" s="24">
        <v>0</v>
      </c>
      <c r="G21" s="24">
        <v>0</v>
      </c>
      <c r="H21" s="24">
        <f>33135+495000</f>
        <v>528135</v>
      </c>
      <c r="I21" s="24">
        <f t="shared" si="0"/>
        <v>2691574</v>
      </c>
    </row>
    <row r="22" spans="1:9" x14ac:dyDescent="0.25">
      <c r="A22" s="17">
        <v>1020</v>
      </c>
      <c r="B22" s="18" t="s">
        <v>28</v>
      </c>
      <c r="C22" s="23">
        <v>191329</v>
      </c>
      <c r="D22" s="23">
        <v>164830</v>
      </c>
      <c r="E22" s="23">
        <v>11992</v>
      </c>
      <c r="F22" s="23">
        <v>0</v>
      </c>
      <c r="G22" s="23">
        <v>0</v>
      </c>
      <c r="H22" s="23">
        <v>12394</v>
      </c>
      <c r="I22" s="23">
        <f t="shared" si="0"/>
        <v>380545</v>
      </c>
    </row>
    <row r="23" spans="1:9" x14ac:dyDescent="0.25">
      <c r="A23" s="17">
        <v>1022</v>
      </c>
      <c r="B23" s="18" t="s">
        <v>29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 x14ac:dyDescent="0.25">
      <c r="A24" s="17">
        <v>1023</v>
      </c>
      <c r="B24" s="18" t="s">
        <v>30</v>
      </c>
      <c r="C24" s="23">
        <v>1468969</v>
      </c>
      <c r="D24" s="23">
        <v>377911</v>
      </c>
      <c r="E24" s="23">
        <v>60240</v>
      </c>
      <c r="F24" s="23">
        <v>3249</v>
      </c>
      <c r="G24" s="23">
        <v>0</v>
      </c>
      <c r="H24" s="23">
        <f>60610+1882577</f>
        <v>1943187</v>
      </c>
      <c r="I24" s="23">
        <f t="shared" si="0"/>
        <v>3853556</v>
      </c>
    </row>
    <row r="25" spans="1:9" x14ac:dyDescent="0.25">
      <c r="A25" s="17">
        <v>1024</v>
      </c>
      <c r="B25" s="18" t="s">
        <v>31</v>
      </c>
      <c r="C25" s="24">
        <v>29360006</v>
      </c>
      <c r="D25" s="24">
        <v>4104024</v>
      </c>
      <c r="E25" s="24">
        <v>527858</v>
      </c>
      <c r="F25" s="24">
        <v>309869</v>
      </c>
      <c r="G25" s="24">
        <v>5071</v>
      </c>
      <c r="H25" s="24">
        <v>1107347</v>
      </c>
      <c r="I25" s="24">
        <f t="shared" si="0"/>
        <v>35414175</v>
      </c>
    </row>
    <row r="26" spans="1:9" x14ac:dyDescent="0.25">
      <c r="A26" s="17">
        <v>1025</v>
      </c>
      <c r="B26" s="18" t="s">
        <v>32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f t="shared" si="0"/>
        <v>0</v>
      </c>
    </row>
    <row r="27" spans="1:9" x14ac:dyDescent="0.25">
      <c r="A27" s="17">
        <v>1026</v>
      </c>
      <c r="B27" s="18" t="s">
        <v>33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f t="shared" si="0"/>
        <v>0</v>
      </c>
    </row>
    <row r="28" spans="1:9" x14ac:dyDescent="0.25">
      <c r="A28" s="17">
        <v>1027</v>
      </c>
      <c r="B28" s="18" t="s">
        <v>34</v>
      </c>
      <c r="C28" s="23">
        <v>4056342</v>
      </c>
      <c r="D28" s="23">
        <v>85247</v>
      </c>
      <c r="E28" s="23">
        <v>11246</v>
      </c>
      <c r="F28" s="23">
        <v>320914</v>
      </c>
      <c r="G28" s="23">
        <v>0</v>
      </c>
      <c r="H28" s="23">
        <f>32420+720</f>
        <v>33140</v>
      </c>
      <c r="I28" s="23">
        <f t="shared" si="0"/>
        <v>4506889</v>
      </c>
    </row>
    <row r="29" spans="1:9" x14ac:dyDescent="0.25">
      <c r="A29" s="17">
        <v>1028</v>
      </c>
      <c r="B29" s="18" t="s">
        <v>35</v>
      </c>
      <c r="C29" s="24">
        <v>715376</v>
      </c>
      <c r="D29" s="24">
        <v>1590</v>
      </c>
      <c r="E29" s="24">
        <v>48074</v>
      </c>
      <c r="F29" s="24">
        <v>0</v>
      </c>
      <c r="G29" s="24">
        <v>0</v>
      </c>
      <c r="H29" s="24">
        <v>10440</v>
      </c>
      <c r="I29" s="24">
        <f t="shared" si="0"/>
        <v>775480</v>
      </c>
    </row>
    <row r="30" spans="1:9" x14ac:dyDescent="0.25">
      <c r="A30" s="17">
        <v>1030</v>
      </c>
      <c r="B30" s="18" t="s">
        <v>36</v>
      </c>
      <c r="C30" s="23">
        <v>8331768</v>
      </c>
      <c r="D30" s="23">
        <v>384891</v>
      </c>
      <c r="E30" s="23">
        <v>91758</v>
      </c>
      <c r="F30" s="23">
        <v>27364</v>
      </c>
      <c r="G30" s="23">
        <v>0</v>
      </c>
      <c r="H30" s="23">
        <v>61395</v>
      </c>
      <c r="I30" s="23">
        <f t="shared" si="0"/>
        <v>8897176</v>
      </c>
    </row>
    <row r="31" spans="1:9" x14ac:dyDescent="0.25">
      <c r="A31" s="17">
        <v>1031</v>
      </c>
      <c r="B31" s="18" t="s">
        <v>37</v>
      </c>
      <c r="C31" s="24">
        <v>26186</v>
      </c>
      <c r="D31" s="24">
        <v>4000</v>
      </c>
      <c r="E31" s="24">
        <v>2956</v>
      </c>
      <c r="F31" s="24">
        <v>0</v>
      </c>
      <c r="G31" s="24">
        <v>0</v>
      </c>
      <c r="H31" s="24">
        <v>1472</v>
      </c>
      <c r="I31" s="24">
        <f t="shared" si="0"/>
        <v>34614</v>
      </c>
    </row>
    <row r="32" spans="1:9" x14ac:dyDescent="0.25">
      <c r="A32" s="17">
        <v>1033</v>
      </c>
      <c r="B32" s="18" t="s">
        <v>38</v>
      </c>
      <c r="C32" s="23">
        <v>25791</v>
      </c>
      <c r="D32" s="23">
        <v>3</v>
      </c>
      <c r="E32" s="23">
        <v>2881</v>
      </c>
      <c r="F32" s="23">
        <v>0</v>
      </c>
      <c r="G32" s="23">
        <v>0</v>
      </c>
      <c r="H32" s="23">
        <v>13050</v>
      </c>
      <c r="I32" s="23">
        <f t="shared" si="0"/>
        <v>41725</v>
      </c>
    </row>
    <row r="33" spans="1:9" x14ac:dyDescent="0.25">
      <c r="A33" s="17">
        <v>1034</v>
      </c>
      <c r="B33" s="18" t="s">
        <v>39</v>
      </c>
      <c r="C33" s="24">
        <v>7055</v>
      </c>
      <c r="D33" s="24">
        <v>0</v>
      </c>
      <c r="E33" s="24">
        <v>854</v>
      </c>
      <c r="F33" s="24">
        <v>0</v>
      </c>
      <c r="G33" s="24">
        <v>0</v>
      </c>
      <c r="H33" s="24">
        <v>6380</v>
      </c>
      <c r="I33" s="24">
        <f t="shared" si="0"/>
        <v>14289</v>
      </c>
    </row>
    <row r="34" spans="1:9" x14ac:dyDescent="0.25">
      <c r="A34" s="17">
        <v>1037</v>
      </c>
      <c r="B34" s="18" t="s">
        <v>40</v>
      </c>
      <c r="C34" s="23">
        <v>2372241</v>
      </c>
      <c r="D34" s="23">
        <v>853859</v>
      </c>
      <c r="E34" s="23">
        <v>113292</v>
      </c>
      <c r="F34" s="23">
        <v>81709</v>
      </c>
      <c r="G34" s="23">
        <v>0</v>
      </c>
      <c r="H34" s="23">
        <v>89033</v>
      </c>
      <c r="I34" s="23">
        <f t="shared" si="0"/>
        <v>3510134</v>
      </c>
    </row>
    <row r="35" spans="1:9" x14ac:dyDescent="0.25">
      <c r="A35" s="17">
        <v>1038</v>
      </c>
      <c r="B35" s="18" t="s">
        <v>41</v>
      </c>
      <c r="C35" s="24">
        <v>484164</v>
      </c>
      <c r="D35" s="24">
        <v>0</v>
      </c>
      <c r="E35" s="24">
        <v>0</v>
      </c>
      <c r="F35" s="24">
        <v>0</v>
      </c>
      <c r="G35" s="24">
        <v>0</v>
      </c>
      <c r="H35" s="24">
        <f>870</f>
        <v>870</v>
      </c>
      <c r="I35" s="24">
        <f t="shared" si="0"/>
        <v>485034</v>
      </c>
    </row>
    <row r="36" spans="1:9" x14ac:dyDescent="0.25">
      <c r="A36" s="17">
        <v>1039</v>
      </c>
      <c r="B36" s="18" t="s">
        <v>42</v>
      </c>
      <c r="C36" s="23">
        <v>92</v>
      </c>
      <c r="D36" s="23">
        <v>0</v>
      </c>
      <c r="E36" s="23">
        <v>427</v>
      </c>
      <c r="F36" s="23">
        <v>0</v>
      </c>
      <c r="G36" s="23">
        <v>0</v>
      </c>
      <c r="H36" s="23">
        <f>2975+820690</f>
        <v>823665</v>
      </c>
      <c r="I36" s="23">
        <f t="shared" si="0"/>
        <v>824184</v>
      </c>
    </row>
    <row r="37" spans="1:9" x14ac:dyDescent="0.25">
      <c r="A37" s="17">
        <v>1040</v>
      </c>
      <c r="B37" s="18" t="s">
        <v>43</v>
      </c>
      <c r="C37" s="24">
        <v>4671044</v>
      </c>
      <c r="D37" s="24">
        <v>521556</v>
      </c>
      <c r="E37" s="24">
        <v>122929</v>
      </c>
      <c r="F37" s="24">
        <v>21027</v>
      </c>
      <c r="G37" s="24">
        <v>0</v>
      </c>
      <c r="H37" s="24">
        <v>117416</v>
      </c>
      <c r="I37" s="24">
        <f t="shared" si="0"/>
        <v>5453972</v>
      </c>
    </row>
    <row r="38" spans="1:9" x14ac:dyDescent="0.25">
      <c r="A38" s="17">
        <v>1042</v>
      </c>
      <c r="B38" s="18" t="s">
        <v>44</v>
      </c>
      <c r="C38" s="23">
        <v>2710103</v>
      </c>
      <c r="D38" s="23">
        <v>0</v>
      </c>
      <c r="E38" s="23">
        <v>134334</v>
      </c>
      <c r="F38" s="23">
        <v>0</v>
      </c>
      <c r="G38" s="23">
        <v>0</v>
      </c>
      <c r="H38" s="23">
        <v>10680</v>
      </c>
      <c r="I38" s="23">
        <f t="shared" si="0"/>
        <v>2855117</v>
      </c>
    </row>
    <row r="39" spans="1:9" x14ac:dyDescent="0.25">
      <c r="A39" s="17">
        <v>1043</v>
      </c>
      <c r="B39" s="18" t="s">
        <v>45</v>
      </c>
      <c r="C39" s="24">
        <v>42280624</v>
      </c>
      <c r="D39" s="24">
        <v>4321272</v>
      </c>
      <c r="E39" s="24">
        <v>1489589</v>
      </c>
      <c r="F39" s="24">
        <v>1291145</v>
      </c>
      <c r="G39" s="24">
        <v>0</v>
      </c>
      <c r="H39" s="24">
        <v>113291</v>
      </c>
      <c r="I39" s="24">
        <f t="shared" si="0"/>
        <v>49495921</v>
      </c>
    </row>
    <row r="40" spans="1:9" x14ac:dyDescent="0.25">
      <c r="A40" s="17">
        <v>1044</v>
      </c>
      <c r="B40" s="18" t="s">
        <v>46</v>
      </c>
      <c r="C40" s="23">
        <v>97001</v>
      </c>
      <c r="D40" s="23">
        <v>54</v>
      </c>
      <c r="E40" s="23">
        <v>6379</v>
      </c>
      <c r="F40" s="23">
        <v>0</v>
      </c>
      <c r="G40" s="23">
        <v>0</v>
      </c>
      <c r="H40" s="23">
        <v>7720</v>
      </c>
      <c r="I40" s="23">
        <f t="shared" si="0"/>
        <v>111154</v>
      </c>
    </row>
    <row r="41" spans="1:9" x14ac:dyDescent="0.25">
      <c r="A41" s="17">
        <v>1046</v>
      </c>
      <c r="B41" s="18" t="s">
        <v>47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182500</v>
      </c>
      <c r="I41" s="24">
        <f t="shared" si="0"/>
        <v>182500</v>
      </c>
    </row>
    <row r="42" spans="1:9" x14ac:dyDescent="0.25">
      <c r="A42" s="17">
        <v>1047</v>
      </c>
      <c r="B42" s="18" t="s">
        <v>48</v>
      </c>
      <c r="C42" s="23">
        <v>7156014</v>
      </c>
      <c r="D42" s="23">
        <v>3378559</v>
      </c>
      <c r="E42" s="23">
        <v>217182</v>
      </c>
      <c r="F42" s="23">
        <v>528</v>
      </c>
      <c r="G42" s="23">
        <v>0</v>
      </c>
      <c r="H42" s="23">
        <v>81268</v>
      </c>
      <c r="I42" s="23">
        <f t="shared" si="0"/>
        <v>10833551</v>
      </c>
    </row>
    <row r="43" spans="1:9" x14ac:dyDescent="0.25">
      <c r="A43" s="17">
        <v>1048</v>
      </c>
      <c r="B43" s="18" t="s">
        <v>49</v>
      </c>
      <c r="C43" s="24">
        <v>4484992</v>
      </c>
      <c r="D43" s="24">
        <v>399106</v>
      </c>
      <c r="E43" s="24">
        <v>58060</v>
      </c>
      <c r="F43" s="24">
        <v>0</v>
      </c>
      <c r="G43" s="24">
        <v>0</v>
      </c>
      <c r="H43" s="24">
        <v>320663</v>
      </c>
      <c r="I43" s="24">
        <f t="shared" si="0"/>
        <v>5262821</v>
      </c>
    </row>
    <row r="44" spans="1:9" x14ac:dyDescent="0.25">
      <c r="A44" s="17">
        <v>1050</v>
      </c>
      <c r="B44" s="18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 x14ac:dyDescent="0.25">
      <c r="A45" s="17">
        <v>1052</v>
      </c>
      <c r="B45" s="18" t="s">
        <v>51</v>
      </c>
      <c r="C45" s="24">
        <v>611840</v>
      </c>
      <c r="D45" s="24">
        <v>0</v>
      </c>
      <c r="E45" s="24">
        <v>9783</v>
      </c>
      <c r="F45" s="24">
        <v>0</v>
      </c>
      <c r="G45" s="24">
        <v>0</v>
      </c>
      <c r="H45" s="24">
        <v>84314</v>
      </c>
      <c r="I45" s="24">
        <f t="shared" si="0"/>
        <v>705937</v>
      </c>
    </row>
    <row r="46" spans="1:9" x14ac:dyDescent="0.25">
      <c r="A46" s="17">
        <v>1054</v>
      </c>
      <c r="B46" s="18" t="s">
        <v>52</v>
      </c>
      <c r="C46" s="23">
        <v>3119214</v>
      </c>
      <c r="D46" s="23">
        <v>829935</v>
      </c>
      <c r="E46" s="23">
        <v>40732</v>
      </c>
      <c r="F46" s="23">
        <v>0</v>
      </c>
      <c r="G46" s="23">
        <v>0</v>
      </c>
      <c r="H46" s="23">
        <v>172921</v>
      </c>
      <c r="I46" s="23">
        <f t="shared" si="0"/>
        <v>4162802</v>
      </c>
    </row>
    <row r="47" spans="1:9" x14ac:dyDescent="0.25">
      <c r="A47" s="17">
        <v>1055</v>
      </c>
      <c r="B47" s="18" t="s">
        <v>53</v>
      </c>
      <c r="C47" s="24">
        <v>21276113</v>
      </c>
      <c r="D47" s="24">
        <v>139592</v>
      </c>
      <c r="E47" s="24">
        <v>994815</v>
      </c>
      <c r="F47" s="24">
        <v>0</v>
      </c>
      <c r="G47" s="24">
        <v>0</v>
      </c>
      <c r="H47" s="24">
        <v>66661</v>
      </c>
      <c r="I47" s="24">
        <f t="shared" si="0"/>
        <v>22477181</v>
      </c>
    </row>
    <row r="48" spans="1:9" x14ac:dyDescent="0.25">
      <c r="A48" s="17">
        <v>1057</v>
      </c>
      <c r="B48" s="18" t="s">
        <v>54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240</v>
      </c>
      <c r="I48" s="23">
        <f t="shared" si="0"/>
        <v>240</v>
      </c>
    </row>
    <row r="49" spans="1:9" x14ac:dyDescent="0.25">
      <c r="A49" s="17">
        <v>1058</v>
      </c>
      <c r="B49" s="18" t="s">
        <v>55</v>
      </c>
      <c r="C49" s="24">
        <v>4940413</v>
      </c>
      <c r="D49" s="24">
        <v>0</v>
      </c>
      <c r="E49" s="24">
        <v>3348</v>
      </c>
      <c r="F49" s="24">
        <v>0</v>
      </c>
      <c r="G49" s="24">
        <v>0</v>
      </c>
      <c r="H49" s="24">
        <v>7610</v>
      </c>
      <c r="I49" s="24">
        <f t="shared" si="0"/>
        <v>4951371</v>
      </c>
    </row>
    <row r="50" spans="1:9" x14ac:dyDescent="0.25">
      <c r="A50" s="17">
        <v>1062</v>
      </c>
      <c r="B50" s="18" t="s">
        <v>56</v>
      </c>
      <c r="C50" s="23">
        <v>223696</v>
      </c>
      <c r="D50" s="23">
        <v>0</v>
      </c>
      <c r="E50" s="23">
        <v>11094</v>
      </c>
      <c r="F50" s="23">
        <v>0</v>
      </c>
      <c r="G50" s="23">
        <v>0</v>
      </c>
      <c r="H50" s="23">
        <v>290</v>
      </c>
      <c r="I50" s="23">
        <f t="shared" si="0"/>
        <v>235080</v>
      </c>
    </row>
    <row r="51" spans="1:9" x14ac:dyDescent="0.25">
      <c r="A51" s="17">
        <v>1065</v>
      </c>
      <c r="B51" s="18" t="s">
        <v>57</v>
      </c>
      <c r="C51" s="24">
        <v>812594</v>
      </c>
      <c r="D51" s="24">
        <v>381069</v>
      </c>
      <c r="E51" s="24">
        <v>49188</v>
      </c>
      <c r="F51" s="24">
        <v>94853</v>
      </c>
      <c r="G51" s="24">
        <v>0</v>
      </c>
      <c r="H51" s="24">
        <v>80294</v>
      </c>
      <c r="I51" s="24">
        <f t="shared" si="0"/>
        <v>1417998</v>
      </c>
    </row>
    <row r="52" spans="1:9" x14ac:dyDescent="0.25">
      <c r="A52" s="17">
        <v>1066</v>
      </c>
      <c r="B52" s="18" t="s">
        <v>58</v>
      </c>
      <c r="C52" s="23">
        <v>28185460</v>
      </c>
      <c r="D52" s="23">
        <v>2839222</v>
      </c>
      <c r="E52" s="23">
        <v>596995</v>
      </c>
      <c r="F52" s="23">
        <v>0</v>
      </c>
      <c r="G52" s="23">
        <v>0</v>
      </c>
      <c r="H52" s="23">
        <v>67209</v>
      </c>
      <c r="I52" s="23">
        <f t="shared" si="0"/>
        <v>31688886</v>
      </c>
    </row>
    <row r="53" spans="1:9" x14ac:dyDescent="0.25">
      <c r="A53" s="17">
        <v>1067</v>
      </c>
      <c r="B53" s="18" t="s">
        <v>59</v>
      </c>
      <c r="C53" s="24">
        <v>30388</v>
      </c>
      <c r="D53" s="24">
        <v>15024</v>
      </c>
      <c r="E53" s="24">
        <v>2567</v>
      </c>
      <c r="F53" s="24">
        <v>0</v>
      </c>
      <c r="G53" s="24">
        <v>0</v>
      </c>
      <c r="H53" s="24">
        <v>6380</v>
      </c>
      <c r="I53" s="24">
        <f t="shared" si="0"/>
        <v>54359</v>
      </c>
    </row>
    <row r="54" spans="1:9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 x14ac:dyDescent="0.25">
      <c r="A55" s="17">
        <v>1069</v>
      </c>
      <c r="B55" s="18" t="s">
        <v>61</v>
      </c>
      <c r="C55" s="24">
        <v>14404</v>
      </c>
      <c r="D55" s="24">
        <v>11461</v>
      </c>
      <c r="E55" s="24">
        <v>1275</v>
      </c>
      <c r="F55" s="24">
        <v>0</v>
      </c>
      <c r="G55" s="24">
        <v>0</v>
      </c>
      <c r="H55" s="24">
        <v>2090</v>
      </c>
      <c r="I55" s="24">
        <f t="shared" si="0"/>
        <v>29230</v>
      </c>
    </row>
    <row r="56" spans="1:9" ht="15" customHeight="1" x14ac:dyDescent="0.25">
      <c r="A56" s="17">
        <v>1070</v>
      </c>
      <c r="B56" s="18" t="s">
        <v>62</v>
      </c>
      <c r="C56" s="23">
        <v>40729555</v>
      </c>
      <c r="D56" s="23">
        <v>22958400</v>
      </c>
      <c r="E56" s="23">
        <v>1551514</v>
      </c>
      <c r="F56" s="23">
        <v>0</v>
      </c>
      <c r="G56" s="23">
        <v>0</v>
      </c>
      <c r="H56" s="23">
        <v>1153822</v>
      </c>
      <c r="I56" s="23">
        <f t="shared" si="0"/>
        <v>66393291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471226710</v>
      </c>
      <c r="D57" s="16">
        <f t="shared" si="1"/>
        <v>167225978</v>
      </c>
      <c r="E57" s="16">
        <f t="shared" si="1"/>
        <v>18675679</v>
      </c>
      <c r="F57" s="16">
        <f t="shared" si="1"/>
        <v>3086362</v>
      </c>
      <c r="G57" s="16">
        <f t="shared" si="1"/>
        <v>5071</v>
      </c>
      <c r="H57" s="16">
        <f t="shared" si="1"/>
        <v>10273303</v>
      </c>
      <c r="I57" s="16">
        <f t="shared" si="1"/>
        <v>670493103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0B7B-1F2E-4F55-A0E4-93DD1588767C}">
  <dimension ref="A1:O59"/>
  <sheetViews>
    <sheetView tabSelected="1" topLeftCell="A37" workbookViewId="0">
      <selection activeCell="K44" sqref="K44"/>
    </sheetView>
  </sheetViews>
  <sheetFormatPr baseColWidth="10" defaultColWidth="11.42578125" defaultRowHeight="16.5" customHeight="1" x14ac:dyDescent="0.25"/>
  <cols>
    <col min="1" max="1" width="7.85546875" style="10" customWidth="1"/>
    <col min="2" max="2" width="39.42578125" style="11" customWidth="1"/>
    <col min="3" max="3" width="20.28515625" style="12" bestFit="1" customWidth="1"/>
    <col min="4" max="4" width="19.42578125" style="12" bestFit="1" customWidth="1"/>
    <col min="5" max="5" width="17.7109375" style="12" bestFit="1" customWidth="1"/>
    <col min="6" max="6" width="19.140625" style="12" bestFit="1" customWidth="1"/>
    <col min="7" max="7" width="14.7109375" style="12" bestFit="1" customWidth="1"/>
    <col min="8" max="8" width="16.85546875" style="12" customWidth="1"/>
    <col min="9" max="9" width="22.5703125" style="12" customWidth="1"/>
    <col min="10" max="10" width="11.42578125" style="4"/>
    <col min="11" max="11" width="22" style="4" bestFit="1" customWidth="1"/>
    <col min="12" max="12" width="22" style="4" customWidth="1"/>
    <col min="13" max="13" width="11.42578125" style="4"/>
    <col min="14" max="14" width="20.85546875" style="4" bestFit="1" customWidth="1"/>
    <col min="15" max="15" width="19.28515625" style="4" customWidth="1"/>
    <col min="16" max="16384" width="11.42578125" style="4"/>
  </cols>
  <sheetData>
    <row r="1" spans="1:15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5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5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5" ht="15" customHeight="1" x14ac:dyDescent="0.25">
      <c r="A4" s="33" t="s">
        <v>65</v>
      </c>
      <c r="B4" s="33"/>
      <c r="C4" s="33"/>
      <c r="D4" s="33"/>
      <c r="E4" s="33"/>
      <c r="F4" s="33"/>
      <c r="G4" s="33"/>
      <c r="H4" s="33"/>
      <c r="I4" s="33"/>
    </row>
    <row r="5" spans="1:15" ht="15" customHeight="1" x14ac:dyDescent="0.25">
      <c r="A5" s="3"/>
      <c r="B5" s="7"/>
      <c r="C5" s="7"/>
      <c r="D5" s="7"/>
      <c r="E5" s="7"/>
      <c r="F5" s="7"/>
      <c r="G5" s="8"/>
      <c r="H5" s="4"/>
      <c r="I5" s="4"/>
    </row>
    <row r="6" spans="1:15" ht="41.25" customHeight="1" x14ac:dyDescent="0.25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5" ht="15.75" x14ac:dyDescent="0.25">
      <c r="A7" s="17">
        <v>1001</v>
      </c>
      <c r="B7" s="18" t="s">
        <v>13</v>
      </c>
      <c r="C7" s="22">
        <f>'01'!C7+'02'!C7+'03'!C7+'04'!C7+'05'!C7+'06'!C7+'07'!C7+'08'!C7+'09'!C7+'10'!C7+'11'!C7+'12'!C7+'13'!C7+'14'!C7+'16'!C7+'15'!C7+'17'!C7+'18'!C7+'19'!C7+'20'!C7+'21'!C7+'22'!C7+'23'!C7+'24'!C7+'25'!C7+'26'!C7+'27'!C7+'28'!C7+'29'!C7+'30'!C7</f>
        <v>8680557</v>
      </c>
      <c r="D7" s="22">
        <f>'01'!D7+'02'!D7+'03'!D7+'04'!D7+'05'!D7+'06'!D7+'07'!D7+'08'!D7+'09'!D7+'10'!D7+'11'!D7+'12'!D7+'13'!D7+'14'!D7+'16'!D7+'15'!D7+'17'!D7+'18'!D7+'19'!D7+'20'!D7+'21'!D7+'22'!D7+'23'!D7+'24'!D7+'25'!D7+'26'!D7+'27'!D7+'28'!D7+'29'!D7+'30'!D7</f>
        <v>0</v>
      </c>
      <c r="E7" s="22">
        <f>'01'!E7+'02'!E7+'03'!E7+'04'!E7+'05'!E7+'06'!E7+'07'!E7+'08'!E7+'09'!E7+'10'!E7+'11'!E7+'12'!E7+'13'!E7+'14'!E7+'16'!E7+'15'!E7+'17'!E7+'18'!E7+'19'!E7+'20'!E7+'21'!E7+'22'!E7+'23'!E7+'24'!E7+'25'!E7+'26'!E7+'27'!E7+'28'!E7+'29'!E7+'30'!E7</f>
        <v>0</v>
      </c>
      <c r="F7" s="22">
        <f>'01'!F7+'02'!F7+'03'!F7+'04'!F7+'05'!F7+'06'!F7+'07'!F7+'08'!F7+'09'!F7+'10'!F7+'11'!F7+'12'!F7+'13'!F7+'14'!F7+'16'!F7+'15'!F7+'17'!F7+'18'!F7+'19'!F7+'20'!F7+'21'!F7+'22'!F7+'23'!F7+'24'!F7+'25'!F7+'26'!F7+'27'!F7+'28'!F7+'29'!F7+'30'!F7</f>
        <v>19976456</v>
      </c>
      <c r="G7" s="22">
        <f>'01'!G7+'02'!G7+'03'!G7+'04'!G7+'05'!G7+'06'!G7+'07'!G7+'08'!G7+'09'!G7+'10'!G7+'11'!G7+'12'!G7+'13'!G7+'14'!G7+'16'!G7+'15'!G7+'17'!G7+'18'!G7+'19'!G7+'20'!G7+'21'!G7+'22'!G7+'23'!G7+'24'!G7+'25'!G7+'26'!G7+'27'!G7+'28'!G7+'29'!G7+'30'!G7</f>
        <v>0</v>
      </c>
      <c r="H7" s="22">
        <f>'01'!H7+'02'!H7+'03'!H7+'04'!H7+'05'!H7+'06'!H7+'07'!H7+'08'!H7+'09'!H7+'10'!H7+'11'!H7+'12'!H7+'13'!H7+'14'!H7+'16'!H7+'15'!H7+'17'!H7+'18'!H7+'19'!H7+'20'!H7+'21'!H7+'22'!H7+'23'!H7+'24'!H7+'25'!H7+'26'!H7+'27'!H7+'28'!H7+'29'!H7+'30'!H7</f>
        <v>285770</v>
      </c>
      <c r="I7" s="22">
        <f>SUM(C7:H7)</f>
        <v>28942783</v>
      </c>
      <c r="K7" s="31"/>
      <c r="L7" s="31"/>
      <c r="N7" s="31"/>
      <c r="O7" s="31"/>
    </row>
    <row r="8" spans="1:15" ht="15.75" x14ac:dyDescent="0.25">
      <c r="A8" s="17">
        <v>1002</v>
      </c>
      <c r="B8" s="18" t="s">
        <v>14</v>
      </c>
      <c r="C8" s="23">
        <f>'01'!C8+'02'!C8+'03'!C8+'04'!C8+'05'!C8+'06'!C8+'07'!C8+'08'!C8+'09'!C8+'10'!C8+'11'!C8+'12'!C8+'13'!C8+'14'!C8+'16'!C8+'15'!C8+'17'!C8+'18'!C8+'19'!C8+'20'!C8+'21'!C8+'22'!C8+'23'!C8+'24'!C8+'25'!C8+'26'!C8+'27'!C8+'28'!C8+'29'!C8+'30'!C8</f>
        <v>73468736</v>
      </c>
      <c r="D8" s="23">
        <f>'01'!D8+'02'!D8+'03'!D8+'04'!D8+'05'!D8+'06'!D8+'07'!D8+'08'!D8+'09'!D8+'10'!D8+'11'!D8+'12'!D8+'13'!D8+'14'!D8+'16'!D8+'15'!D8+'17'!D8+'18'!D8+'19'!D8+'20'!D8+'21'!D8+'22'!D8+'23'!D8+'24'!D8+'25'!D8+'26'!D8+'27'!D8+'28'!D8+'29'!D8+'30'!D8</f>
        <v>4857486</v>
      </c>
      <c r="E8" s="23">
        <f>'01'!E8+'02'!E8+'03'!E8+'04'!E8+'05'!E8+'06'!E8+'07'!E8+'08'!E8+'09'!E8+'10'!E8+'11'!E8+'12'!E8+'13'!E8+'14'!E8+'16'!E8+'15'!E8+'17'!E8+'18'!E8+'19'!E8+'20'!E8+'21'!E8+'22'!E8+'23'!E8+'24'!E8+'25'!E8+'26'!E8+'27'!E8+'28'!E8+'29'!E8+'30'!E8</f>
        <v>1017973</v>
      </c>
      <c r="F8" s="23">
        <f>'01'!F8+'02'!F8+'03'!F8+'04'!F8+'05'!F8+'06'!F8+'07'!F8+'08'!F8+'09'!F8+'10'!F8+'11'!F8+'12'!F8+'13'!F8+'14'!F8+'16'!F8+'15'!F8+'17'!F8+'18'!F8+'19'!F8+'20'!F8+'21'!F8+'22'!F8+'23'!F8+'24'!F8+'25'!F8+'26'!F8+'27'!F8+'28'!F8+'29'!F8+'30'!F8</f>
        <v>2743</v>
      </c>
      <c r="G8" s="23">
        <f>'01'!G8+'02'!G8+'03'!G8+'04'!G8+'05'!G8+'06'!G8+'07'!G8+'08'!G8+'09'!G8+'10'!G8+'11'!G8+'12'!G8+'13'!G8+'14'!G8+'16'!G8+'15'!G8+'17'!G8+'18'!G8+'19'!G8+'20'!G8+'21'!G8+'22'!G8+'23'!G8+'24'!G8+'25'!G8+'26'!G8+'27'!G8+'28'!G8+'29'!G8+'30'!G8</f>
        <v>0</v>
      </c>
      <c r="H8" s="23">
        <f>'01'!H8+'02'!H8+'03'!H8+'04'!H8+'05'!H8+'06'!H8+'07'!H8+'08'!H8+'09'!H8+'10'!H8+'11'!H8+'12'!H8+'13'!H8+'14'!H8+'16'!H8+'15'!H8+'17'!H8+'18'!H8+'19'!H8+'20'!H8+'21'!H8+'22'!H8+'23'!H8+'24'!H8+'25'!H8+'26'!H8+'27'!H8+'28'!H8+'29'!H8+'30'!H8</f>
        <v>712944</v>
      </c>
      <c r="I8" s="23">
        <f t="shared" ref="I8:I56" si="0">SUM(C8:H8)</f>
        <v>80059882</v>
      </c>
      <c r="K8" s="31"/>
      <c r="L8" s="31"/>
      <c r="N8" s="31"/>
      <c r="O8" s="31"/>
    </row>
    <row r="9" spans="1:15" ht="15.75" x14ac:dyDescent="0.25">
      <c r="A9" s="17">
        <v>1005</v>
      </c>
      <c r="B9" s="18" t="s">
        <v>15</v>
      </c>
      <c r="C9" s="24">
        <f>'01'!C9+'02'!C9+'03'!C9+'04'!C9+'05'!C9+'06'!C9+'07'!C9+'08'!C9+'09'!C9+'10'!C9+'11'!C9+'12'!C9+'13'!C9+'14'!C9+'16'!C9+'15'!C9+'17'!C9+'18'!C9+'19'!C9+'20'!C9+'21'!C9+'22'!C9+'23'!C9+'24'!C9+'25'!C9+'26'!C9+'27'!C9+'28'!C9+'29'!C9+'30'!C9</f>
        <v>1567110</v>
      </c>
      <c r="D9" s="24">
        <f>'01'!D9+'02'!D9+'03'!D9+'04'!D9+'05'!D9+'06'!D9+'07'!D9+'08'!D9+'09'!D9+'10'!D9+'11'!D9+'12'!D9+'13'!D9+'14'!D9+'16'!D9+'15'!D9+'17'!D9+'18'!D9+'19'!D9+'20'!D9+'21'!D9+'22'!D9+'23'!D9+'24'!D9+'25'!D9+'26'!D9+'27'!D9+'28'!D9+'29'!D9+'30'!D9</f>
        <v>182305</v>
      </c>
      <c r="E9" s="24">
        <f>'01'!E9+'02'!E9+'03'!E9+'04'!E9+'05'!E9+'06'!E9+'07'!E9+'08'!E9+'09'!E9+'10'!E9+'11'!E9+'12'!E9+'13'!E9+'14'!E9+'16'!E9+'15'!E9+'17'!E9+'18'!E9+'19'!E9+'20'!E9+'21'!E9+'22'!E9+'23'!E9+'24'!E9+'25'!E9+'26'!E9+'27'!E9+'28'!E9+'29'!E9+'30'!E9</f>
        <v>974325</v>
      </c>
      <c r="F9" s="24">
        <f>'01'!F9+'02'!F9+'03'!F9+'04'!F9+'05'!F9+'06'!F9+'07'!F9+'08'!F9+'09'!F9+'10'!F9+'11'!F9+'12'!F9+'13'!F9+'14'!F9+'16'!F9+'15'!F9+'17'!F9+'18'!F9+'19'!F9+'20'!F9+'21'!F9+'22'!F9+'23'!F9+'24'!F9+'25'!F9+'26'!F9+'27'!F9+'28'!F9+'29'!F9+'30'!F9</f>
        <v>47461</v>
      </c>
      <c r="G9" s="24">
        <f>'01'!G9+'02'!G9+'03'!G9+'04'!G9+'05'!G9+'06'!G9+'07'!G9+'08'!G9+'09'!G9+'10'!G9+'11'!G9+'12'!G9+'13'!G9+'14'!G9+'16'!G9+'15'!G9+'17'!G9+'18'!G9+'19'!G9+'20'!G9+'21'!G9+'22'!G9+'23'!G9+'24'!G9+'25'!G9+'26'!G9+'27'!G9+'28'!G9+'29'!G9+'30'!G9</f>
        <v>0</v>
      </c>
      <c r="H9" s="24">
        <f>'01'!H9+'02'!H9+'03'!H9+'04'!H9+'05'!H9+'06'!H9+'07'!H9+'08'!H9+'09'!H9+'10'!H9+'11'!H9+'12'!H9+'13'!H9+'14'!H9+'16'!H9+'15'!H9+'17'!H9+'18'!H9+'19'!H9+'20'!H9+'21'!H9+'22'!H9+'23'!H9+'24'!H9+'25'!H9+'26'!H9+'27'!H9+'28'!H9+'29'!H9+'30'!H9</f>
        <v>207714</v>
      </c>
      <c r="I9" s="24">
        <f t="shared" si="0"/>
        <v>2978915</v>
      </c>
      <c r="K9" s="31"/>
      <c r="L9" s="31"/>
      <c r="N9" s="31"/>
      <c r="O9" s="31"/>
    </row>
    <row r="10" spans="1:15" ht="15.75" x14ac:dyDescent="0.25">
      <c r="A10" s="17">
        <v>1006</v>
      </c>
      <c r="B10" s="18" t="s">
        <v>16</v>
      </c>
      <c r="C10" s="23">
        <f>'01'!C10+'02'!C10+'03'!C10+'04'!C10+'05'!C10+'06'!C10+'07'!C10+'08'!C10+'09'!C10+'10'!C10+'11'!C10+'12'!C10+'13'!C10+'14'!C10+'16'!C10+'15'!C10+'17'!C10+'18'!C10+'19'!C10+'20'!C10+'21'!C10+'22'!C10+'23'!C10+'24'!C10+'25'!C10+'26'!C10+'27'!C10+'28'!C10+'29'!C10+'30'!C10</f>
        <v>3865801</v>
      </c>
      <c r="D10" s="23">
        <f>'01'!D10+'02'!D10+'03'!D10+'04'!D10+'05'!D10+'06'!D10+'07'!D10+'08'!D10+'09'!D10+'10'!D10+'11'!D10+'12'!D10+'13'!D10+'14'!D10+'16'!D10+'15'!D10+'17'!D10+'18'!D10+'19'!D10+'20'!D10+'21'!D10+'22'!D10+'23'!D10+'24'!D10+'25'!D10+'26'!D10+'27'!D10+'28'!D10+'29'!D10+'30'!D10</f>
        <v>648567</v>
      </c>
      <c r="E10" s="23">
        <f>'01'!E10+'02'!E10+'03'!E10+'04'!E10+'05'!E10+'06'!E10+'07'!E10+'08'!E10+'09'!E10+'10'!E10+'11'!E10+'12'!E10+'13'!E10+'14'!E10+'16'!E10+'15'!E10+'17'!E10+'18'!E10+'19'!E10+'20'!E10+'21'!E10+'22'!E10+'23'!E10+'24'!E10+'25'!E10+'26'!E10+'27'!E10+'28'!E10+'29'!E10+'30'!E10</f>
        <v>169028</v>
      </c>
      <c r="F10" s="23">
        <f>'01'!F10+'02'!F10+'03'!F10+'04'!F10+'05'!F10+'06'!F10+'07'!F10+'08'!F10+'09'!F10+'10'!F10+'11'!F10+'12'!F10+'13'!F10+'14'!F10+'16'!F10+'15'!F10+'17'!F10+'18'!F10+'19'!F10+'20'!F10+'21'!F10+'22'!F10+'23'!F10+'24'!F10+'25'!F10+'26'!F10+'27'!F10+'28'!F10+'29'!F10+'30'!F10</f>
        <v>0</v>
      </c>
      <c r="G10" s="23">
        <f>'01'!G10+'02'!G10+'03'!G10+'04'!G10+'05'!G10+'06'!G10+'07'!G10+'08'!G10+'09'!G10+'10'!G10+'11'!G10+'12'!G10+'13'!G10+'14'!G10+'16'!G10+'15'!G10+'17'!G10+'18'!G10+'19'!G10+'20'!G10+'21'!G10+'22'!G10+'23'!G10+'24'!G10+'25'!G10+'26'!G10+'27'!G10+'28'!G10+'29'!G10+'30'!G10</f>
        <v>0</v>
      </c>
      <c r="H10" s="23">
        <f>'01'!H10+'02'!H10+'03'!H10+'04'!H10+'05'!H10+'06'!H10+'07'!H10+'08'!H10+'09'!H10+'10'!H10+'11'!H10+'12'!H10+'13'!H10+'14'!H10+'16'!H10+'15'!H10+'17'!H10+'18'!H10+'19'!H10+'20'!H10+'21'!H10+'22'!H10+'23'!H10+'24'!H10+'25'!H10+'26'!H10+'27'!H10+'28'!H10+'29'!H10+'30'!H10</f>
        <v>321838</v>
      </c>
      <c r="I10" s="23">
        <f t="shared" si="0"/>
        <v>5005234</v>
      </c>
      <c r="K10" s="31"/>
      <c r="L10" s="31"/>
      <c r="N10" s="31"/>
      <c r="O10" s="31"/>
    </row>
    <row r="11" spans="1:15" ht="15.75" x14ac:dyDescent="0.25">
      <c r="A11" s="17">
        <v>1007</v>
      </c>
      <c r="B11" s="18" t="s">
        <v>17</v>
      </c>
      <c r="C11" s="24">
        <f>'01'!C11+'02'!C11+'03'!C11+'04'!C11+'05'!C11+'06'!C11+'07'!C11+'08'!C11+'09'!C11+'10'!C11+'11'!C11+'12'!C11+'13'!C11+'14'!C11+'16'!C11+'15'!C11+'17'!C11+'18'!C11+'19'!C11+'20'!C11+'21'!C11+'22'!C11+'23'!C11+'24'!C11+'25'!C11+'26'!C11+'27'!C11+'28'!C11+'29'!C11+'30'!C11</f>
        <v>2423850208</v>
      </c>
      <c r="D11" s="24">
        <f>'01'!D11+'02'!D11+'03'!D11+'04'!D11+'05'!D11+'06'!D11+'07'!D11+'08'!D11+'09'!D11+'10'!D11+'11'!D11+'12'!D11+'13'!D11+'14'!D11+'16'!D11+'15'!D11+'17'!D11+'18'!D11+'19'!D11+'20'!D11+'21'!D11+'22'!D11+'23'!D11+'24'!D11+'25'!D11+'26'!D11+'27'!D11+'28'!D11+'29'!D11+'30'!D11</f>
        <v>254165187</v>
      </c>
      <c r="E11" s="24">
        <f>'01'!E11+'02'!E11+'03'!E11+'04'!E11+'05'!E11+'06'!E11+'07'!E11+'08'!E11+'09'!E11+'10'!E11+'11'!E11+'12'!E11+'13'!E11+'14'!E11+'16'!E11+'15'!E11+'17'!E11+'18'!E11+'19'!E11+'20'!E11+'21'!E11+'22'!E11+'23'!E11+'24'!E11+'25'!E11+'26'!E11+'27'!E11+'28'!E11+'29'!E11+'30'!E11</f>
        <v>67264101</v>
      </c>
      <c r="F11" s="24">
        <f>'01'!F11+'02'!F11+'03'!F11+'04'!F11+'05'!F11+'06'!F11+'07'!F11+'08'!F11+'09'!F11+'10'!F11+'11'!F11+'12'!F11+'13'!F11+'14'!F11+'16'!F11+'15'!F11+'17'!F11+'18'!F11+'19'!F11+'20'!F11+'21'!F11+'22'!F11+'23'!F11+'24'!F11+'25'!F11+'26'!F11+'27'!F11+'28'!F11+'29'!F11+'30'!F11</f>
        <v>1792332701</v>
      </c>
      <c r="G11" s="24">
        <f>'01'!G11+'02'!G11+'03'!G11+'04'!G11+'05'!G11+'06'!G11+'07'!G11+'08'!G11+'09'!G11+'10'!G11+'11'!G11+'12'!G11+'13'!G11+'14'!G11+'16'!G11+'15'!G11+'17'!G11+'18'!G11+'19'!G11+'20'!G11+'21'!G11+'22'!G11+'23'!G11+'24'!G11+'25'!G11+'26'!G11+'27'!G11+'28'!G11+'29'!G11+'30'!G11</f>
        <v>34532</v>
      </c>
      <c r="H11" s="24">
        <f>'01'!H11+'02'!H11+'03'!H11+'04'!H11+'05'!H11+'06'!H11+'07'!H11+'08'!H11+'09'!H11+'10'!H11+'11'!H11+'12'!H11+'13'!H11+'14'!H11+'16'!H11+'15'!H11+'17'!H11+'18'!H11+'19'!H11+'20'!H11+'21'!H11+'22'!H11+'23'!H11+'24'!H11+'25'!H11+'26'!H11+'27'!H11+'28'!H11+'29'!H11+'30'!H11</f>
        <v>59444056</v>
      </c>
      <c r="I11" s="24">
        <f t="shared" si="0"/>
        <v>4597090785</v>
      </c>
      <c r="K11" s="31"/>
      <c r="L11" s="31"/>
      <c r="N11" s="31"/>
      <c r="O11" s="31"/>
    </row>
    <row r="12" spans="1:15" ht="15.75" x14ac:dyDescent="0.25">
      <c r="A12" s="17">
        <v>1008</v>
      </c>
      <c r="B12" s="18" t="s">
        <v>18</v>
      </c>
      <c r="C12" s="23">
        <f>'01'!C12+'02'!C12+'03'!C12+'04'!C12+'05'!C12+'06'!C12+'07'!C12+'08'!C12+'09'!C12+'10'!C12+'11'!C12+'12'!C12+'13'!C12+'14'!C12+'16'!C12+'15'!C12+'17'!C12+'18'!C12+'19'!C12+'20'!C12+'21'!C12+'22'!C12+'23'!C12+'24'!C12+'25'!C12+'26'!C12+'27'!C12+'28'!C12+'29'!C12+'30'!C12</f>
        <v>1050496253</v>
      </c>
      <c r="D12" s="23">
        <f>'01'!D12+'02'!D12+'03'!D12+'04'!D12+'05'!D12+'06'!D12+'07'!D12+'08'!D12+'09'!D12+'10'!D12+'11'!D12+'12'!D12+'13'!D12+'14'!D12+'16'!D12+'15'!D12+'17'!D12+'18'!D12+'19'!D12+'20'!D12+'21'!D12+'22'!D12+'23'!D12+'24'!D12+'25'!D12+'26'!D12+'27'!D12+'28'!D12+'29'!D12+'30'!D12</f>
        <v>54358</v>
      </c>
      <c r="E12" s="23">
        <f>'01'!E12+'02'!E12+'03'!E12+'04'!E12+'05'!E12+'06'!E12+'07'!E12+'08'!E12+'09'!E12+'10'!E12+'11'!E12+'12'!E12+'13'!E12+'14'!E12+'16'!E12+'15'!E12+'17'!E12+'18'!E12+'19'!E12+'20'!E12+'21'!E12+'22'!E12+'23'!E12+'24'!E12+'25'!E12+'26'!E12+'27'!E12+'28'!E12+'29'!E12+'30'!E12</f>
        <v>20109605</v>
      </c>
      <c r="F12" s="23">
        <f>'01'!F12+'02'!F12+'03'!F12+'04'!F12+'05'!F12+'06'!F12+'07'!F12+'08'!F12+'09'!F12+'10'!F12+'11'!F12+'12'!F12+'13'!F12+'14'!F12+'16'!F12+'15'!F12+'17'!F12+'18'!F12+'19'!F12+'20'!F12+'21'!F12+'22'!F12+'23'!F12+'24'!F12+'25'!F12+'26'!F12+'27'!F12+'28'!F12+'29'!F12+'30'!F12</f>
        <v>239775435</v>
      </c>
      <c r="G12" s="23">
        <f>'01'!G12+'02'!G12+'03'!G12+'04'!G12+'05'!G12+'06'!G12+'07'!G12+'08'!G12+'09'!G12+'10'!G12+'11'!G12+'12'!G12+'13'!G12+'14'!G12+'16'!G12+'15'!G12+'17'!G12+'18'!G12+'19'!G12+'20'!G12+'21'!G12+'22'!G12+'23'!G12+'24'!G12+'25'!G12+'26'!G12+'27'!G12+'28'!G12+'29'!G12+'30'!G12</f>
        <v>0</v>
      </c>
      <c r="H12" s="23">
        <f>'01'!H12+'02'!H12+'03'!H12+'04'!H12+'05'!H12+'06'!H12+'07'!H12+'08'!H12+'09'!H12+'10'!H12+'11'!H12+'12'!H12+'13'!H12+'14'!H12+'16'!H12+'15'!H12+'17'!H12+'18'!H12+'19'!H12+'20'!H12+'21'!H12+'22'!H12+'23'!H12+'24'!H12+'25'!H12+'26'!H12+'27'!H12+'28'!H12+'29'!H12+'30'!H12</f>
        <v>213928</v>
      </c>
      <c r="I12" s="23">
        <f t="shared" si="0"/>
        <v>1310649579</v>
      </c>
      <c r="K12" s="31"/>
      <c r="L12" s="31"/>
      <c r="N12" s="31"/>
      <c r="O12" s="31"/>
    </row>
    <row r="13" spans="1:15" ht="15.75" x14ac:dyDescent="0.25">
      <c r="A13" s="17">
        <v>1010</v>
      </c>
      <c r="B13" s="18" t="s">
        <v>19</v>
      </c>
      <c r="C13" s="24">
        <f>'01'!C13+'02'!C13+'03'!C13+'04'!C13+'05'!C13+'06'!C13+'07'!C13+'08'!C13+'09'!C13+'10'!C13+'11'!C13+'12'!C13+'13'!C13+'14'!C13+'16'!C13+'15'!C13+'17'!C13+'18'!C13+'19'!C13+'20'!C13+'21'!C13+'22'!C13+'23'!C13+'24'!C13+'25'!C13+'26'!C13+'27'!C13+'28'!C13+'29'!C13+'30'!C13</f>
        <v>137135280</v>
      </c>
      <c r="D13" s="24">
        <f>'01'!D13+'02'!D13+'03'!D13+'04'!D13+'05'!D13+'06'!D13+'07'!D13+'08'!D13+'09'!D13+'10'!D13+'11'!D13+'12'!D13+'13'!D13+'14'!D13+'16'!D13+'15'!D13+'17'!D13+'18'!D13+'19'!D13+'20'!D13+'21'!D13+'22'!D13+'23'!D13+'24'!D13+'25'!D13+'26'!D13+'27'!D13+'28'!D13+'29'!D13+'30'!D13</f>
        <v>19962749</v>
      </c>
      <c r="E13" s="24">
        <f>'01'!E13+'02'!E13+'03'!E13+'04'!E13+'05'!E13+'06'!E13+'07'!E13+'08'!E13+'09'!E13+'10'!E13+'11'!E13+'12'!E13+'13'!E13+'14'!E13+'16'!E13+'15'!E13+'17'!E13+'18'!E13+'19'!E13+'20'!E13+'21'!E13+'22'!E13+'23'!E13+'24'!E13+'25'!E13+'26'!E13+'27'!E13+'28'!E13+'29'!E13+'30'!E13</f>
        <v>7430236</v>
      </c>
      <c r="F13" s="24">
        <f>'01'!F13+'02'!F13+'03'!F13+'04'!F13+'05'!F13+'06'!F13+'07'!F13+'08'!F13+'09'!F13+'10'!F13+'11'!F13+'12'!F13+'13'!F13+'14'!F13+'16'!F13+'15'!F13+'17'!F13+'18'!F13+'19'!F13+'20'!F13+'21'!F13+'22'!F13+'23'!F13+'24'!F13+'25'!F13+'26'!F13+'27'!F13+'28'!F13+'29'!F13+'30'!F13</f>
        <v>15162400</v>
      </c>
      <c r="G13" s="24">
        <f>'01'!G13+'02'!G13+'03'!G13+'04'!G13+'05'!G13+'06'!G13+'07'!G13+'08'!G13+'09'!G13+'10'!G13+'11'!G13+'12'!G13+'13'!G13+'14'!G13+'16'!G13+'15'!G13+'17'!G13+'18'!G13+'19'!G13+'20'!G13+'21'!G13+'22'!G13+'23'!G13+'24'!G13+'25'!G13+'26'!G13+'27'!G13+'28'!G13+'29'!G13+'30'!G13</f>
        <v>0</v>
      </c>
      <c r="H13" s="24">
        <f>'01'!H13+'02'!H13+'03'!H13+'04'!H13+'05'!H13+'06'!H13+'07'!H13+'08'!H13+'09'!H13+'10'!H13+'11'!H13+'12'!H13+'13'!H13+'14'!H13+'16'!H13+'15'!H13+'17'!H13+'18'!H13+'19'!H13+'20'!H13+'21'!H13+'22'!H13+'23'!H13+'24'!H13+'25'!H13+'26'!H13+'27'!H13+'28'!H13+'29'!H13+'30'!H13</f>
        <v>1692010</v>
      </c>
      <c r="I13" s="24">
        <f t="shared" si="0"/>
        <v>181382675</v>
      </c>
      <c r="K13" s="31"/>
      <c r="L13" s="31"/>
      <c r="N13" s="31"/>
      <c r="O13" s="31"/>
    </row>
    <row r="14" spans="1:15" ht="15.75" x14ac:dyDescent="0.25">
      <c r="A14" s="17">
        <v>1011</v>
      </c>
      <c r="B14" s="18" t="s">
        <v>20</v>
      </c>
      <c r="C14" s="23">
        <f>'01'!C14+'02'!C14+'03'!C14+'04'!C14+'05'!C14+'06'!C14+'07'!C14+'08'!C14+'09'!C14+'10'!C14+'11'!C14+'12'!C14+'13'!C14+'14'!C14+'16'!C14+'15'!C14+'17'!C14+'18'!C14+'19'!C14+'20'!C14+'21'!C14+'22'!C14+'23'!C14+'24'!C14+'25'!C14+'26'!C14+'27'!C14+'28'!C14+'29'!C14+'30'!C14</f>
        <v>513223111</v>
      </c>
      <c r="D14" s="23">
        <f>'01'!D14+'02'!D14+'03'!D14+'04'!D14+'05'!D14+'06'!D14+'07'!D14+'08'!D14+'09'!D14+'10'!D14+'11'!D14+'12'!D14+'13'!D14+'14'!D14+'16'!D14+'15'!D14+'17'!D14+'18'!D14+'19'!D14+'20'!D14+'21'!D14+'22'!D14+'23'!D14+'24'!D14+'25'!D14+'26'!D14+'27'!D14+'28'!D14+'29'!D14+'30'!D14</f>
        <v>225834624</v>
      </c>
      <c r="E14" s="23">
        <f>'01'!E14+'02'!E14+'03'!E14+'04'!E14+'05'!E14+'06'!E14+'07'!E14+'08'!E14+'09'!E14+'10'!E14+'11'!E14+'12'!E14+'13'!E14+'14'!E14+'16'!E14+'15'!E14+'17'!E14+'18'!E14+'19'!E14+'20'!E14+'21'!E14+'22'!E14+'23'!E14+'24'!E14+'25'!E14+'26'!E14+'27'!E14+'28'!E14+'29'!E14+'30'!E14</f>
        <v>27162598</v>
      </c>
      <c r="F14" s="23">
        <f>'01'!F14+'02'!F14+'03'!F14+'04'!F14+'05'!F14+'06'!F14+'07'!F14+'08'!F14+'09'!F14+'10'!F14+'11'!F14+'12'!F14+'13'!F14+'14'!F14+'16'!F14+'15'!F14+'17'!F14+'18'!F14+'19'!F14+'20'!F14+'21'!F14+'22'!F14+'23'!F14+'24'!F14+'25'!F14+'26'!F14+'27'!F14+'28'!F14+'29'!F14+'30'!F14</f>
        <v>3857256</v>
      </c>
      <c r="G14" s="23">
        <f>'01'!G14+'02'!G14+'03'!G14+'04'!G14+'05'!G14+'06'!G14+'07'!G14+'08'!G14+'09'!G14+'10'!G14+'11'!G14+'12'!G14+'13'!G14+'14'!G14+'16'!G14+'15'!G14+'17'!G14+'18'!G14+'19'!G14+'20'!G14+'21'!G14+'22'!G14+'23'!G14+'24'!G14+'25'!G14+'26'!G14+'27'!G14+'28'!G14+'29'!G14+'30'!G14</f>
        <v>2500</v>
      </c>
      <c r="H14" s="23">
        <f>'01'!H14+'02'!H14+'03'!H14+'04'!H14+'05'!H14+'06'!H14+'07'!H14+'08'!H14+'09'!H14+'10'!H14+'11'!H14+'12'!H14+'13'!H14+'14'!H14+'16'!H14+'15'!H14+'17'!H14+'18'!H14+'19'!H14+'20'!H14+'21'!H14+'22'!H14+'23'!H14+'24'!H14+'25'!H14+'26'!H14+'27'!H14+'28'!H14+'29'!H14+'30'!H14</f>
        <v>18999307</v>
      </c>
      <c r="I14" s="23">
        <f t="shared" si="0"/>
        <v>789079396</v>
      </c>
      <c r="K14" s="31"/>
      <c r="L14" s="31"/>
      <c r="N14" s="31"/>
      <c r="O14" s="31"/>
    </row>
    <row r="15" spans="1:15" ht="15.75" x14ac:dyDescent="0.25">
      <c r="A15" s="17">
        <v>1012</v>
      </c>
      <c r="B15" s="18" t="s">
        <v>21</v>
      </c>
      <c r="C15" s="24">
        <f>'01'!C15+'02'!C15+'03'!C15+'04'!C15+'05'!C15+'06'!C15+'07'!C15+'08'!C15+'09'!C15+'10'!C15+'11'!C15+'12'!C15+'13'!C15+'14'!C15+'16'!C15+'15'!C15+'17'!C15+'18'!C15+'19'!C15+'20'!C15+'21'!C15+'22'!C15+'23'!C15+'24'!C15+'25'!C15+'26'!C15+'27'!C15+'28'!C15+'29'!C15+'30'!C15</f>
        <v>242007176</v>
      </c>
      <c r="D15" s="24">
        <f>'01'!D15+'02'!D15+'03'!D15+'04'!D15+'05'!D15+'06'!D15+'07'!D15+'08'!D15+'09'!D15+'10'!D15+'11'!D15+'12'!D15+'13'!D15+'14'!D15+'16'!D15+'15'!D15+'17'!D15+'18'!D15+'19'!D15+'20'!D15+'21'!D15+'22'!D15+'23'!D15+'24'!D15+'25'!D15+'26'!D15+'27'!D15+'28'!D15+'29'!D15+'30'!D15</f>
        <v>4039522</v>
      </c>
      <c r="E15" s="24">
        <f>'01'!E15+'02'!E15+'03'!E15+'04'!E15+'05'!E15+'06'!E15+'07'!E15+'08'!E15+'09'!E15+'10'!E15+'11'!E15+'12'!E15+'13'!E15+'14'!E15+'16'!E15+'15'!E15+'17'!E15+'18'!E15+'19'!E15+'20'!E15+'21'!E15+'22'!E15+'23'!E15+'24'!E15+'25'!E15+'26'!E15+'27'!E15+'28'!E15+'29'!E15+'30'!E15</f>
        <v>5420093</v>
      </c>
      <c r="F15" s="24">
        <f>'01'!F15+'02'!F15+'03'!F15+'04'!F15+'05'!F15+'06'!F15+'07'!F15+'08'!F15+'09'!F15+'10'!F15+'11'!F15+'12'!F15+'13'!F15+'14'!F15+'16'!F15+'15'!F15+'17'!F15+'18'!F15+'19'!F15+'20'!F15+'21'!F15+'22'!F15+'23'!F15+'24'!F15+'25'!F15+'26'!F15+'27'!F15+'28'!F15+'29'!F15+'30'!F15</f>
        <v>253830439</v>
      </c>
      <c r="G15" s="24">
        <f>'01'!G15+'02'!G15+'03'!G15+'04'!G15+'05'!G15+'06'!G15+'07'!G15+'08'!G15+'09'!G15+'10'!G15+'11'!G15+'12'!G15+'13'!G15+'14'!G15+'16'!G15+'15'!G15+'17'!G15+'18'!G15+'19'!G15+'20'!G15+'21'!G15+'22'!G15+'23'!G15+'24'!G15+'25'!G15+'26'!G15+'27'!G15+'28'!G15+'29'!G15+'30'!G15</f>
        <v>0</v>
      </c>
      <c r="H15" s="24">
        <f>'01'!H15+'02'!H15+'03'!H15+'04'!H15+'05'!H15+'06'!H15+'07'!H15+'08'!H15+'09'!H15+'10'!H15+'11'!H15+'12'!H15+'13'!H15+'14'!H15+'16'!H15+'15'!H15+'17'!H15+'18'!H15+'19'!H15+'20'!H15+'21'!H15+'22'!H15+'23'!H15+'24'!H15+'25'!H15+'26'!H15+'27'!H15+'28'!H15+'29'!H15+'30'!H15</f>
        <v>274106</v>
      </c>
      <c r="I15" s="24">
        <f t="shared" si="0"/>
        <v>505571336</v>
      </c>
      <c r="K15" s="31"/>
      <c r="L15" s="31"/>
      <c r="N15" s="31"/>
      <c r="O15" s="31"/>
    </row>
    <row r="16" spans="1:15" ht="15.75" x14ac:dyDescent="0.25">
      <c r="A16" s="17">
        <v>1013</v>
      </c>
      <c r="B16" s="18" t="s">
        <v>22</v>
      </c>
      <c r="C16" s="23">
        <f>'01'!C16+'02'!C16+'03'!C16+'04'!C16+'05'!C16+'06'!C16+'07'!C16+'08'!C16+'09'!C16+'10'!C16+'11'!C16+'12'!C16+'13'!C16+'14'!C16+'16'!C16+'15'!C16+'17'!C16+'18'!C16+'19'!C16+'20'!C16+'21'!C16+'22'!C16+'23'!C16+'24'!C16+'25'!C16+'26'!C16+'27'!C16+'28'!C16+'29'!C16+'30'!C16</f>
        <v>8222070121</v>
      </c>
      <c r="D16" s="23">
        <f>'01'!D16+'02'!D16+'03'!D16+'04'!D16+'05'!D16+'06'!D16+'07'!D16+'08'!D16+'09'!D16+'10'!D16+'11'!D16+'12'!D16+'13'!D16+'14'!D16+'16'!D16+'15'!D16+'17'!D16+'18'!D16+'19'!D16+'20'!D16+'21'!D16+'22'!D16+'23'!D16+'24'!D16+'25'!D16+'26'!D16+'27'!D16+'28'!D16+'29'!D16+'30'!D16</f>
        <v>3478183324</v>
      </c>
      <c r="E16" s="23">
        <f>'01'!E16+'02'!E16+'03'!E16+'04'!E16+'05'!E16+'06'!E16+'07'!E16+'08'!E16+'09'!E16+'10'!E16+'11'!E16+'12'!E16+'13'!E16+'14'!E16+'16'!E16+'15'!E16+'17'!E16+'18'!E16+'19'!E16+'20'!E16+'21'!E16+'22'!E16+'23'!E16+'24'!E16+'25'!E16+'26'!E16+'27'!E16+'28'!E16+'29'!E16+'30'!E16</f>
        <v>318104234</v>
      </c>
      <c r="F16" s="23">
        <f>'01'!F16+'02'!F16+'03'!F16+'04'!F16+'05'!F16+'06'!F16+'07'!F16+'08'!F16+'09'!F16+'10'!F16+'11'!F16+'12'!F16+'13'!F16+'14'!F16+'16'!F16+'15'!F16+'17'!F16+'18'!F16+'19'!F16+'20'!F16+'21'!F16+'22'!F16+'23'!F16+'24'!F16+'25'!F16+'26'!F16+'27'!F16+'28'!F16+'29'!F16+'30'!F16</f>
        <v>268502017</v>
      </c>
      <c r="G16" s="23">
        <f>'01'!G16+'02'!G16+'03'!G16+'04'!G16+'05'!G16+'06'!G16+'07'!G16+'08'!G16+'09'!G16+'10'!G16+'11'!G16+'12'!G16+'13'!G16+'14'!G16+'16'!G16+'15'!G16+'17'!G16+'18'!G16+'19'!G16+'20'!G16+'21'!G16+'22'!G16+'23'!G16+'24'!G16+'25'!G16+'26'!G16+'27'!G16+'28'!G16+'29'!G16+'30'!G16</f>
        <v>2500</v>
      </c>
      <c r="H16" s="23">
        <f>'01'!H16+'02'!H16+'03'!H16+'04'!H16+'05'!H16+'06'!H16+'07'!H16+'08'!H16+'09'!H16+'10'!H16+'11'!H16+'12'!H16+'13'!H16+'14'!H16+'16'!H16+'15'!H16+'17'!H16+'18'!H16+'19'!H16+'20'!H16+'21'!H16+'22'!H16+'23'!H16+'24'!H16+'25'!H16+'26'!H16+'27'!H16+'28'!H16+'29'!H16+'30'!H16</f>
        <v>84736543</v>
      </c>
      <c r="I16" s="23">
        <f t="shared" si="0"/>
        <v>12371598739</v>
      </c>
      <c r="K16" s="31"/>
      <c r="L16" s="31"/>
      <c r="N16" s="31"/>
      <c r="O16" s="31"/>
    </row>
    <row r="17" spans="1:15" ht="15.75" x14ac:dyDescent="0.25">
      <c r="A17" s="17">
        <v>1014</v>
      </c>
      <c r="B17" s="18" t="s">
        <v>23</v>
      </c>
      <c r="C17" s="24">
        <f>'01'!C17+'02'!C17+'03'!C17+'04'!C17+'05'!C17+'06'!C17+'07'!C17+'08'!C17+'09'!C17+'10'!C17+'11'!C17+'12'!C17+'13'!C17+'14'!C17+'16'!C17+'15'!C17+'17'!C17+'18'!C17+'19'!C17+'20'!C17+'21'!C17+'22'!C17+'23'!C17+'24'!C17+'25'!C17+'26'!C17+'27'!C17+'28'!C17+'29'!C17+'30'!C17</f>
        <v>14667668</v>
      </c>
      <c r="D17" s="24">
        <f>'01'!D17+'02'!D17+'03'!D17+'04'!D17+'05'!D17+'06'!D17+'07'!D17+'08'!D17+'09'!D17+'10'!D17+'11'!D17+'12'!D17+'13'!D17+'14'!D17+'16'!D17+'15'!D17+'17'!D17+'18'!D17+'19'!D17+'20'!D17+'21'!D17+'22'!D17+'23'!D17+'24'!D17+'25'!D17+'26'!D17+'27'!D17+'28'!D17+'29'!D17+'30'!D17</f>
        <v>17345</v>
      </c>
      <c r="E17" s="24">
        <f>'01'!E17+'02'!E17+'03'!E17+'04'!E17+'05'!E17+'06'!E17+'07'!E17+'08'!E17+'09'!E17+'10'!E17+'11'!E17+'12'!E17+'13'!E17+'14'!E17+'16'!E17+'15'!E17+'17'!E17+'18'!E17+'19'!E17+'20'!E17+'21'!E17+'22'!E17+'23'!E17+'24'!E17+'25'!E17+'26'!E17+'27'!E17+'28'!E17+'29'!E17+'30'!E17</f>
        <v>20228</v>
      </c>
      <c r="F17" s="24">
        <f>'01'!F17+'02'!F17+'03'!F17+'04'!F17+'05'!F17+'06'!F17+'07'!F17+'08'!F17+'09'!F17+'10'!F17+'11'!F17+'12'!F17+'13'!F17+'14'!F17+'16'!F17+'15'!F17+'17'!F17+'18'!F17+'19'!F17+'20'!F17+'21'!F17+'22'!F17+'23'!F17+'24'!F17+'25'!F17+'26'!F17+'27'!F17+'28'!F17+'29'!F17+'30'!F17</f>
        <v>5139</v>
      </c>
      <c r="G17" s="24">
        <f>'01'!G17+'02'!G17+'03'!G17+'04'!G17+'05'!G17+'06'!G17+'07'!G17+'08'!G17+'09'!G17+'10'!G17+'11'!G17+'12'!G17+'13'!G17+'14'!G17+'16'!G17+'15'!G17+'17'!G17+'18'!G17+'19'!G17+'20'!G17+'21'!G17+'22'!G17+'23'!G17+'24'!G17+'25'!G17+'26'!G17+'27'!G17+'28'!G17+'29'!G17+'30'!G17</f>
        <v>0</v>
      </c>
      <c r="H17" s="24">
        <f>'01'!H17+'02'!H17+'03'!H17+'04'!H17+'05'!H17+'06'!H17+'07'!H17+'08'!H17+'09'!H17+'10'!H17+'11'!H17+'12'!H17+'13'!H17+'14'!H17+'16'!H17+'15'!H17+'17'!H17+'18'!H17+'19'!H17+'20'!H17+'21'!H17+'22'!H17+'23'!H17+'24'!H17+'25'!H17+'26'!H17+'27'!H17+'28'!H17+'29'!H17+'30'!H17</f>
        <v>353725</v>
      </c>
      <c r="I17" s="24">
        <f t="shared" si="0"/>
        <v>15064105</v>
      </c>
      <c r="K17" s="31"/>
      <c r="L17" s="31"/>
      <c r="N17" s="31"/>
      <c r="O17" s="31"/>
    </row>
    <row r="18" spans="1:15" ht="15.75" x14ac:dyDescent="0.25">
      <c r="A18" s="17">
        <v>1016</v>
      </c>
      <c r="B18" s="18" t="s">
        <v>24</v>
      </c>
      <c r="C18" s="23">
        <f>'01'!C18+'02'!C18+'03'!C18+'04'!C18+'05'!C18+'06'!C18+'07'!C18+'08'!C18+'09'!C18+'10'!C18+'11'!C18+'12'!C18+'13'!C18+'14'!C18+'16'!C18+'15'!C18+'17'!C18+'18'!C18+'19'!C18+'20'!C18+'21'!C18+'22'!C18+'23'!C18+'24'!C18+'25'!C18+'26'!C18+'27'!C18+'28'!C18+'29'!C18+'30'!C18</f>
        <v>12442293054</v>
      </c>
      <c r="D18" s="23">
        <f>'01'!D18+'02'!D18+'03'!D18+'04'!D18+'05'!D18+'06'!D18+'07'!D18+'08'!D18+'09'!D18+'10'!D18+'11'!D18+'12'!D18+'13'!D18+'14'!D18+'16'!D18+'15'!D18+'17'!D18+'18'!D18+'19'!D18+'20'!D18+'21'!D18+'22'!D18+'23'!D18+'24'!D18+'25'!D18+'26'!D18+'27'!D18+'28'!D18+'29'!D18+'30'!D18</f>
        <v>3972969892</v>
      </c>
      <c r="E18" s="23">
        <f>'01'!E18+'02'!E18+'03'!E18+'04'!E18+'05'!E18+'06'!E18+'07'!E18+'08'!E18+'09'!E18+'10'!E18+'11'!E18+'12'!E18+'13'!E18+'14'!E18+'16'!E18+'15'!E18+'17'!E18+'18'!E18+'19'!E18+'20'!E18+'21'!E18+'22'!E18+'23'!E18+'24'!E18+'25'!E18+'26'!E18+'27'!E18+'28'!E18+'29'!E18+'30'!E18</f>
        <v>573773603</v>
      </c>
      <c r="F18" s="23">
        <f>'01'!F18+'02'!F18+'03'!F18+'04'!F18+'05'!F18+'06'!F18+'07'!F18+'08'!F18+'09'!F18+'10'!F18+'11'!F18+'12'!F18+'13'!F18+'14'!F18+'16'!F18+'15'!F18+'17'!F18+'18'!F18+'19'!F18+'20'!F18+'21'!F18+'22'!F18+'23'!F18+'24'!F18+'25'!F18+'26'!F18+'27'!F18+'28'!F18+'29'!F18+'30'!F18</f>
        <v>594361611</v>
      </c>
      <c r="G18" s="23">
        <f>'01'!G18+'02'!G18+'03'!G18+'04'!G18+'05'!G18+'06'!G18+'07'!G18+'08'!G18+'09'!G18+'10'!G18+'11'!G18+'12'!G18+'13'!G18+'14'!G18+'16'!G18+'15'!G18+'17'!G18+'18'!G18+'19'!G18+'20'!G18+'21'!G18+'22'!G18+'23'!G18+'24'!G18+'25'!G18+'26'!G18+'27'!G18+'28'!G18+'29'!G18+'30'!G18</f>
        <v>87311</v>
      </c>
      <c r="H18" s="23">
        <f>'01'!H18+'02'!H18+'03'!H18+'04'!H18+'05'!H18+'06'!H18+'07'!H18+'08'!H18+'09'!H18+'10'!H18+'11'!H18+'12'!H18+'13'!H18+'14'!H18+'16'!H18+'15'!H18+'17'!H18+'18'!H18+'19'!H18+'20'!H18+'21'!H18+'22'!H18+'23'!H18+'24'!H18+'25'!H18+'26'!H18+'27'!H18+'28'!H18+'29'!H18+'30'!H18</f>
        <v>173460340</v>
      </c>
      <c r="I18" s="23">
        <f t="shared" si="0"/>
        <v>17756945811</v>
      </c>
      <c r="K18" s="31"/>
      <c r="L18" s="31"/>
      <c r="N18" s="31"/>
      <c r="O18" s="31"/>
    </row>
    <row r="19" spans="1:15" ht="15.75" x14ac:dyDescent="0.25">
      <c r="A19" s="17">
        <v>1017</v>
      </c>
      <c r="B19" s="18" t="s">
        <v>25</v>
      </c>
      <c r="C19" s="24">
        <f>'01'!C19+'02'!C19+'03'!C19+'04'!C19+'05'!C19+'06'!C19+'07'!C19+'08'!C19+'09'!C19+'10'!C19+'11'!C19+'12'!C19+'13'!C19+'14'!C19+'16'!C19+'15'!C19+'17'!C19+'18'!C19+'19'!C19+'20'!C19+'21'!C19+'22'!C19+'23'!C19+'24'!C19+'25'!C19+'26'!C19+'27'!C19+'28'!C19+'29'!C19+'30'!C19</f>
        <v>1907191560</v>
      </c>
      <c r="D19" s="24">
        <f>'01'!D19+'02'!D19+'03'!D19+'04'!D19+'05'!D19+'06'!D19+'07'!D19+'08'!D19+'09'!D19+'10'!D19+'11'!D19+'12'!D19+'13'!D19+'14'!D19+'16'!D19+'15'!D19+'17'!D19+'18'!D19+'19'!D19+'20'!D19+'21'!D19+'22'!D19+'23'!D19+'24'!D19+'25'!D19+'26'!D19+'27'!D19+'28'!D19+'29'!D19+'30'!D19</f>
        <v>138671657</v>
      </c>
      <c r="E19" s="24">
        <f>'01'!E19+'02'!E19+'03'!E19+'04'!E19+'05'!E19+'06'!E19+'07'!E19+'08'!E19+'09'!E19+'10'!E19+'11'!E19+'12'!E19+'13'!E19+'14'!E19+'16'!E19+'15'!E19+'17'!E19+'18'!E19+'19'!E19+'20'!E19+'21'!E19+'22'!E19+'23'!E19+'24'!E19+'25'!E19+'26'!E19+'27'!E19+'28'!E19+'29'!E19+'30'!E19</f>
        <v>55612735</v>
      </c>
      <c r="F19" s="24">
        <f>'01'!F19+'02'!F19+'03'!F19+'04'!F19+'05'!F19+'06'!F19+'07'!F19+'08'!F19+'09'!F19+'10'!F19+'11'!F19+'12'!F19+'13'!F19+'14'!F19+'16'!F19+'15'!F19+'17'!F19+'18'!F19+'19'!F19+'20'!F19+'21'!F19+'22'!F19+'23'!F19+'24'!F19+'25'!F19+'26'!F19+'27'!F19+'28'!F19+'29'!F19+'30'!F19</f>
        <v>259110285</v>
      </c>
      <c r="G19" s="24">
        <f>'01'!G19+'02'!G19+'03'!G19+'04'!G19+'05'!G19+'06'!G19+'07'!G19+'08'!G19+'09'!G19+'10'!G19+'11'!G19+'12'!G19+'13'!G19+'14'!G19+'16'!G19+'15'!G19+'17'!G19+'18'!G19+'19'!G19+'20'!G19+'21'!G19+'22'!G19+'23'!G19+'24'!G19+'25'!G19+'26'!G19+'27'!G19+'28'!G19+'29'!G19+'30'!G19</f>
        <v>0</v>
      </c>
      <c r="H19" s="24">
        <f>'01'!H19+'02'!H19+'03'!H19+'04'!H19+'05'!H19+'06'!H19+'07'!H19+'08'!H19+'09'!H19+'10'!H19+'11'!H19+'12'!H19+'13'!H19+'14'!H19+'16'!H19+'15'!H19+'17'!H19+'18'!H19+'19'!H19+'20'!H19+'21'!H19+'22'!H19+'23'!H19+'24'!H19+'25'!H19+'26'!H19+'27'!H19+'28'!H19+'29'!H19+'30'!H19</f>
        <v>21678454</v>
      </c>
      <c r="I19" s="24">
        <f t="shared" si="0"/>
        <v>2382264691</v>
      </c>
      <c r="K19" s="31"/>
      <c r="L19" s="31"/>
      <c r="N19" s="31"/>
      <c r="O19" s="31"/>
    </row>
    <row r="20" spans="1:15" ht="15.75" x14ac:dyDescent="0.25">
      <c r="A20" s="17">
        <v>1018</v>
      </c>
      <c r="B20" s="18" t="s">
        <v>26</v>
      </c>
      <c r="C20" s="23">
        <f>'01'!C20+'02'!C20+'03'!C20+'04'!C20+'05'!C20+'06'!C20+'07'!C20+'08'!C20+'09'!C20+'10'!C20+'11'!C20+'12'!C20+'13'!C20+'14'!C20+'16'!C20+'15'!C20+'17'!C20+'18'!C20+'19'!C20+'20'!C20+'21'!C20+'22'!C20+'23'!C20+'24'!C20+'25'!C20+'26'!C20+'27'!C20+'28'!C20+'29'!C20+'30'!C20</f>
        <v>878948612</v>
      </c>
      <c r="D20" s="23">
        <f>'01'!D20+'02'!D20+'03'!D20+'04'!D20+'05'!D20+'06'!D20+'07'!D20+'08'!D20+'09'!D20+'10'!D20+'11'!D20+'12'!D20+'13'!D20+'14'!D20+'16'!D20+'15'!D20+'17'!D20+'18'!D20+'19'!D20+'20'!D20+'21'!D20+'22'!D20+'23'!D20+'24'!D20+'25'!D20+'26'!D20+'27'!D20+'28'!D20+'29'!D20+'30'!D20</f>
        <v>81710262</v>
      </c>
      <c r="E20" s="23">
        <f>'01'!E20+'02'!E20+'03'!E20+'04'!E20+'05'!E20+'06'!E20+'07'!E20+'08'!E20+'09'!E20+'10'!E20+'11'!E20+'12'!E20+'13'!E20+'14'!E20+'16'!E20+'15'!E20+'17'!E20+'18'!E20+'19'!E20+'20'!E20+'21'!E20+'22'!E20+'23'!E20+'24'!E20+'25'!E20+'26'!E20+'27'!E20+'28'!E20+'29'!E20+'30'!E20</f>
        <v>24070915</v>
      </c>
      <c r="F20" s="23">
        <f>'01'!F20+'02'!F20+'03'!F20+'04'!F20+'05'!F20+'06'!F20+'07'!F20+'08'!F20+'09'!F20+'10'!F20+'11'!F20+'12'!F20+'13'!F20+'14'!F20+'16'!F20+'15'!F20+'17'!F20+'18'!F20+'19'!F20+'20'!F20+'21'!F20+'22'!F20+'23'!F20+'24'!F20+'25'!F20+'26'!F20+'27'!F20+'28'!F20+'29'!F20+'30'!F20</f>
        <v>816255111</v>
      </c>
      <c r="G20" s="23">
        <f>'01'!G20+'02'!G20+'03'!G20+'04'!G20+'05'!G20+'06'!G20+'07'!G20+'08'!G20+'09'!G20+'10'!G20+'11'!G20+'12'!G20+'13'!G20+'14'!G20+'16'!G20+'15'!G20+'17'!G20+'18'!G20+'19'!G20+'20'!G20+'21'!G20+'22'!G20+'23'!G20+'24'!G20+'25'!G20+'26'!G20+'27'!G20+'28'!G20+'29'!G20+'30'!G20</f>
        <v>0</v>
      </c>
      <c r="H20" s="23">
        <f>'01'!H20+'02'!H20+'03'!H20+'04'!H20+'05'!H20+'06'!H20+'07'!H20+'08'!H20+'09'!H20+'10'!H20+'11'!H20+'12'!H20+'13'!H20+'14'!H20+'16'!H20+'15'!H20+'17'!H20+'18'!H20+'19'!H20+'20'!H20+'21'!H20+'22'!H20+'23'!H20+'24'!H20+'25'!H20+'26'!H20+'27'!H20+'28'!H20+'29'!H20+'30'!H20</f>
        <v>1207150</v>
      </c>
      <c r="I20" s="23">
        <f t="shared" si="0"/>
        <v>1802192050</v>
      </c>
      <c r="K20" s="31"/>
      <c r="L20" s="31"/>
      <c r="N20" s="31"/>
      <c r="O20" s="31"/>
    </row>
    <row r="21" spans="1:15" ht="15.75" x14ac:dyDescent="0.25">
      <c r="A21" s="17">
        <v>1019</v>
      </c>
      <c r="B21" s="18" t="s">
        <v>27</v>
      </c>
      <c r="C21" s="24">
        <f>'01'!C21+'02'!C21+'03'!C21+'04'!C21+'05'!C21+'06'!C21+'07'!C21+'08'!C21+'09'!C21+'10'!C21+'11'!C21+'12'!C21+'13'!C21+'14'!C21+'16'!C21+'15'!C21+'17'!C21+'18'!C21+'19'!C21+'20'!C21+'21'!C21+'22'!C21+'23'!C21+'24'!C21+'25'!C21+'26'!C21+'27'!C21+'28'!C21+'29'!C21+'30'!C21</f>
        <v>1129978852</v>
      </c>
      <c r="D21" s="24">
        <f>'01'!D21+'02'!D21+'03'!D21+'04'!D21+'05'!D21+'06'!D21+'07'!D21+'08'!D21+'09'!D21+'10'!D21+'11'!D21+'12'!D21+'13'!D21+'14'!D21+'16'!D21+'15'!D21+'17'!D21+'18'!D21+'19'!D21+'20'!D21+'21'!D21+'22'!D21+'23'!D21+'24'!D21+'25'!D21+'26'!D21+'27'!D21+'28'!D21+'29'!D21+'30'!D21</f>
        <v>80135890</v>
      </c>
      <c r="E21" s="24">
        <f>'01'!E21+'02'!E21+'03'!E21+'04'!E21+'05'!E21+'06'!E21+'07'!E21+'08'!E21+'09'!E21+'10'!E21+'11'!E21+'12'!E21+'13'!E21+'14'!E21+'16'!E21+'15'!E21+'17'!E21+'18'!E21+'19'!E21+'20'!E21+'21'!E21+'22'!E21+'23'!E21+'24'!E21+'25'!E21+'26'!E21+'27'!E21+'28'!E21+'29'!E21+'30'!E21</f>
        <v>20099757</v>
      </c>
      <c r="F21" s="24">
        <f>'01'!F21+'02'!F21+'03'!F21+'04'!F21+'05'!F21+'06'!F21+'07'!F21+'08'!F21+'09'!F21+'10'!F21+'11'!F21+'12'!F21+'13'!F21+'14'!F21+'16'!F21+'15'!F21+'17'!F21+'18'!F21+'19'!F21+'20'!F21+'21'!F21+'22'!F21+'23'!F21+'24'!F21+'25'!F21+'26'!F21+'27'!F21+'28'!F21+'29'!F21+'30'!F21</f>
        <v>198796456</v>
      </c>
      <c r="G21" s="24">
        <f>'01'!G21+'02'!G21+'03'!G21+'04'!G21+'05'!G21+'06'!G21+'07'!G21+'08'!G21+'09'!G21+'10'!G21+'11'!G21+'12'!G21+'13'!G21+'14'!G21+'16'!G21+'15'!G21+'17'!G21+'18'!G21+'19'!G21+'20'!G21+'21'!G21+'22'!G21+'23'!G21+'24'!G21+'25'!G21+'26'!G21+'27'!G21+'28'!G21+'29'!G21+'30'!G21</f>
        <v>0</v>
      </c>
      <c r="H21" s="24">
        <f>'01'!H21+'02'!H21+'03'!H21+'04'!H21+'05'!H21+'06'!H21+'07'!H21+'08'!H21+'09'!H21+'10'!H21+'11'!H21+'12'!H21+'13'!H21+'14'!H21+'16'!H21+'15'!H21+'17'!H21+'18'!H21+'19'!H21+'20'!H21+'21'!H21+'22'!H21+'23'!H21+'24'!H21+'25'!H21+'26'!H21+'27'!H21+'28'!H21+'29'!H21+'30'!H21</f>
        <v>24884384</v>
      </c>
      <c r="I21" s="24">
        <f t="shared" si="0"/>
        <v>1453895339</v>
      </c>
      <c r="K21" s="31"/>
      <c r="L21" s="31"/>
      <c r="N21" s="31"/>
      <c r="O21" s="31"/>
    </row>
    <row r="22" spans="1:15" ht="15.75" x14ac:dyDescent="0.25">
      <c r="A22" s="17">
        <v>1020</v>
      </c>
      <c r="B22" s="18" t="s">
        <v>28</v>
      </c>
      <c r="C22" s="23">
        <f>'01'!C22+'02'!C22+'03'!C22+'04'!C22+'05'!C22+'06'!C22+'07'!C22+'08'!C22+'09'!C22+'10'!C22+'11'!C22+'12'!C22+'13'!C22+'14'!C22+'16'!C22+'15'!C22+'17'!C22+'18'!C22+'19'!C22+'20'!C22+'21'!C22+'22'!C22+'23'!C22+'24'!C22+'25'!C22+'26'!C22+'27'!C22+'28'!C22+'29'!C22+'30'!C22</f>
        <v>641612267</v>
      </c>
      <c r="D22" s="23">
        <f>'01'!D22+'02'!D22+'03'!D22+'04'!D22+'05'!D22+'06'!D22+'07'!D22+'08'!D22+'09'!D22+'10'!D22+'11'!D22+'12'!D22+'13'!D22+'14'!D22+'16'!D22+'15'!D22+'17'!D22+'18'!D22+'19'!D22+'20'!D22+'21'!D22+'22'!D22+'23'!D22+'24'!D22+'25'!D22+'26'!D22+'27'!D22+'28'!D22+'29'!D22+'30'!D22</f>
        <v>208873704</v>
      </c>
      <c r="E22" s="23">
        <f>'01'!E22+'02'!E22+'03'!E22+'04'!E22+'05'!E22+'06'!E22+'07'!E22+'08'!E22+'09'!E22+'10'!E22+'11'!E22+'12'!E22+'13'!E22+'14'!E22+'16'!E22+'15'!E22+'17'!E22+'18'!E22+'19'!E22+'20'!E22+'21'!E22+'22'!E22+'23'!E22+'24'!E22+'25'!E22+'26'!E22+'27'!E22+'28'!E22+'29'!E22+'30'!E22</f>
        <v>22387500</v>
      </c>
      <c r="F22" s="23">
        <f>'01'!F22+'02'!F22+'03'!F22+'04'!F22+'05'!F22+'06'!F22+'07'!F22+'08'!F22+'09'!F22+'10'!F22+'11'!F22+'12'!F22+'13'!F22+'14'!F22+'16'!F22+'15'!F22+'17'!F22+'18'!F22+'19'!F22+'20'!F22+'21'!F22+'22'!F22+'23'!F22+'24'!F22+'25'!F22+'26'!F22+'27'!F22+'28'!F22+'29'!F22+'30'!F22</f>
        <v>433979527</v>
      </c>
      <c r="G22" s="23">
        <f>'01'!G22+'02'!G22+'03'!G22+'04'!G22+'05'!G22+'06'!G22+'07'!G22+'08'!G22+'09'!G22+'10'!G22+'11'!G22+'12'!G22+'13'!G22+'14'!G22+'16'!G22+'15'!G22+'17'!G22+'18'!G22+'19'!G22+'20'!G22+'21'!G22+'22'!G22+'23'!G22+'24'!G22+'25'!G22+'26'!G22+'27'!G22+'28'!G22+'29'!G22+'30'!G22</f>
        <v>0</v>
      </c>
      <c r="H22" s="23">
        <f>'01'!H22+'02'!H22+'03'!H22+'04'!H22+'05'!H22+'06'!H22+'07'!H22+'08'!H22+'09'!H22+'10'!H22+'11'!H22+'12'!H22+'13'!H22+'14'!H22+'16'!H22+'15'!H22+'17'!H22+'18'!H22+'19'!H22+'20'!H22+'21'!H22+'22'!H22+'23'!H22+'24'!H22+'25'!H22+'26'!H22+'27'!H22+'28'!H22+'29'!H22+'30'!H22</f>
        <v>7149521</v>
      </c>
      <c r="I22" s="23">
        <f t="shared" si="0"/>
        <v>1314002519</v>
      </c>
      <c r="K22" s="31"/>
      <c r="L22" s="31"/>
      <c r="N22" s="31"/>
      <c r="O22" s="31"/>
    </row>
    <row r="23" spans="1:15" ht="15.75" x14ac:dyDescent="0.25">
      <c r="A23" s="17">
        <v>1022</v>
      </c>
      <c r="B23" s="18" t="s">
        <v>29</v>
      </c>
      <c r="C23" s="24">
        <f>'01'!C23+'02'!C23+'03'!C23+'04'!C23+'05'!C23+'06'!C23+'07'!C23+'08'!C23+'09'!C23+'10'!C23+'11'!C23+'12'!C23+'13'!C23+'14'!C23+'16'!C23+'15'!C23+'17'!C23+'18'!C23+'19'!C23+'20'!C23+'21'!C23+'22'!C23+'23'!C23+'24'!C23+'25'!C23+'26'!C23+'27'!C23+'28'!C23+'29'!C23+'30'!C23</f>
        <v>19630878</v>
      </c>
      <c r="D23" s="24">
        <f>'01'!D23+'02'!D23+'03'!D23+'04'!D23+'05'!D23+'06'!D23+'07'!D23+'08'!D23+'09'!D23+'10'!D23+'11'!D23+'12'!D23+'13'!D23+'14'!D23+'16'!D23+'15'!D23+'17'!D23+'18'!D23+'19'!D23+'20'!D23+'21'!D23+'22'!D23+'23'!D23+'24'!D23+'25'!D23+'26'!D23+'27'!D23+'28'!D23+'29'!D23+'30'!D23</f>
        <v>1015481</v>
      </c>
      <c r="E23" s="24">
        <f>'01'!E23+'02'!E23+'03'!E23+'04'!E23+'05'!E23+'06'!E23+'07'!E23+'08'!E23+'09'!E23+'10'!E23+'11'!E23+'12'!E23+'13'!E23+'14'!E23+'16'!E23+'15'!E23+'17'!E23+'18'!E23+'19'!E23+'20'!E23+'21'!E23+'22'!E23+'23'!E23+'24'!E23+'25'!E23+'26'!E23+'27'!E23+'28'!E23+'29'!E23+'30'!E23</f>
        <v>356078</v>
      </c>
      <c r="F23" s="24">
        <f>'01'!F23+'02'!F23+'03'!F23+'04'!F23+'05'!F23+'06'!F23+'07'!F23+'08'!F23+'09'!F23+'10'!F23+'11'!F23+'12'!F23+'13'!F23+'14'!F23+'16'!F23+'15'!F23+'17'!F23+'18'!F23+'19'!F23+'20'!F23+'21'!F23+'22'!F23+'23'!F23+'24'!F23+'25'!F23+'26'!F23+'27'!F23+'28'!F23+'29'!F23+'30'!F23</f>
        <v>0</v>
      </c>
      <c r="G23" s="24">
        <f>'01'!G23+'02'!G23+'03'!G23+'04'!G23+'05'!G23+'06'!G23+'07'!G23+'08'!G23+'09'!G23+'10'!G23+'11'!G23+'12'!G23+'13'!G23+'14'!G23+'16'!G23+'15'!G23+'17'!G23+'18'!G23+'19'!G23+'20'!G23+'21'!G23+'22'!G23+'23'!G23+'24'!G23+'25'!G23+'26'!G23+'27'!G23+'28'!G23+'29'!G23+'30'!G23</f>
        <v>0</v>
      </c>
      <c r="H23" s="24">
        <f>'01'!H23+'02'!H23+'03'!H23+'04'!H23+'05'!H23+'06'!H23+'07'!H23+'08'!H23+'09'!H23+'10'!H23+'11'!H23+'12'!H23+'13'!H23+'14'!H23+'16'!H23+'15'!H23+'17'!H23+'18'!H23+'19'!H23+'20'!H23+'21'!H23+'22'!H23+'23'!H23+'24'!H23+'25'!H23+'26'!H23+'27'!H23+'28'!H23+'29'!H23+'30'!H23</f>
        <v>110571</v>
      </c>
      <c r="I23" s="24">
        <f t="shared" si="0"/>
        <v>21113008</v>
      </c>
      <c r="K23" s="31"/>
      <c r="L23" s="31"/>
      <c r="N23" s="31"/>
      <c r="O23" s="31"/>
    </row>
    <row r="24" spans="1:15" ht="15.75" x14ac:dyDescent="0.25">
      <c r="A24" s="17">
        <v>1023</v>
      </c>
      <c r="B24" s="18" t="s">
        <v>30</v>
      </c>
      <c r="C24" s="23">
        <f>'01'!C24+'02'!C24+'03'!C24+'04'!C24+'05'!C24+'06'!C24+'07'!C24+'08'!C24+'09'!C24+'10'!C24+'11'!C24+'12'!C24+'13'!C24+'14'!C24+'16'!C24+'15'!C24+'17'!C24+'18'!C24+'19'!C24+'20'!C24+'21'!C24+'22'!C24+'23'!C24+'24'!C24+'25'!C24+'26'!C24+'27'!C24+'28'!C24+'29'!C24+'30'!C24</f>
        <v>579531722</v>
      </c>
      <c r="D24" s="23">
        <f>'01'!D24+'02'!D24+'03'!D24+'04'!D24+'05'!D24+'06'!D24+'07'!D24+'08'!D24+'09'!D24+'10'!D24+'11'!D24+'12'!D24+'13'!D24+'14'!D24+'16'!D24+'15'!D24+'17'!D24+'18'!D24+'19'!D24+'20'!D24+'21'!D24+'22'!D24+'23'!D24+'24'!D24+'25'!D24+'26'!D24+'27'!D24+'28'!D24+'29'!D24+'30'!D24</f>
        <v>101806921</v>
      </c>
      <c r="E24" s="23">
        <f>'01'!E24+'02'!E24+'03'!E24+'04'!E24+'05'!E24+'06'!E24+'07'!E24+'08'!E24+'09'!E24+'10'!E24+'11'!E24+'12'!E24+'13'!E24+'14'!E24+'16'!E24+'15'!E24+'17'!E24+'18'!E24+'19'!E24+'20'!E24+'21'!E24+'22'!E24+'23'!E24+'24'!E24+'25'!E24+'26'!E24+'27'!E24+'28'!E24+'29'!E24+'30'!E24</f>
        <v>16090148</v>
      </c>
      <c r="F24" s="23">
        <f>'01'!F24+'02'!F24+'03'!F24+'04'!F24+'05'!F24+'06'!F24+'07'!F24+'08'!F24+'09'!F24+'10'!F24+'11'!F24+'12'!F24+'13'!F24+'14'!F24+'16'!F24+'15'!F24+'17'!F24+'18'!F24+'19'!F24+'20'!F24+'21'!F24+'22'!F24+'23'!F24+'24'!F24+'25'!F24+'26'!F24+'27'!F24+'28'!F24+'29'!F24+'30'!F24</f>
        <v>118563647</v>
      </c>
      <c r="G24" s="23">
        <f>'01'!G24+'02'!G24+'03'!G24+'04'!G24+'05'!G24+'06'!G24+'07'!G24+'08'!G24+'09'!G24+'10'!G24+'11'!G24+'12'!G24+'13'!G24+'14'!G24+'16'!G24+'15'!G24+'17'!G24+'18'!G24+'19'!G24+'20'!G24+'21'!G24+'22'!G24+'23'!G24+'24'!G24+'25'!G24+'26'!G24+'27'!G24+'28'!G24+'29'!G24+'30'!G24</f>
        <v>15671</v>
      </c>
      <c r="H24" s="23">
        <f>'01'!H24+'02'!H24+'03'!H24+'04'!H24+'05'!H24+'06'!H24+'07'!H24+'08'!H24+'09'!H24+'10'!H24+'11'!H24+'12'!H24+'13'!H24+'14'!H24+'16'!H24+'15'!H24+'17'!H24+'18'!H24+'19'!H24+'20'!H24+'21'!H24+'22'!H24+'23'!H24+'24'!H24+'25'!H24+'26'!H24+'27'!H24+'28'!H24+'29'!H24+'30'!H24</f>
        <v>14820506</v>
      </c>
      <c r="I24" s="23">
        <f t="shared" si="0"/>
        <v>830828615</v>
      </c>
      <c r="K24" s="31"/>
      <c r="L24" s="31"/>
      <c r="N24" s="31"/>
      <c r="O24" s="31"/>
    </row>
    <row r="25" spans="1:15" ht="15.75" x14ac:dyDescent="0.25">
      <c r="A25" s="17">
        <v>1024</v>
      </c>
      <c r="B25" s="18" t="s">
        <v>31</v>
      </c>
      <c r="C25" s="24">
        <f>'01'!C25+'02'!C25+'03'!C25+'04'!C25+'05'!C25+'06'!C25+'07'!C25+'08'!C25+'09'!C25+'10'!C25+'11'!C25+'12'!C25+'13'!C25+'14'!C25+'16'!C25+'15'!C25+'17'!C25+'18'!C25+'19'!C25+'20'!C25+'21'!C25+'22'!C25+'23'!C25+'24'!C25+'25'!C25+'26'!C25+'27'!C25+'28'!C25+'29'!C25+'30'!C25</f>
        <v>14171802014</v>
      </c>
      <c r="D25" s="24">
        <f>'01'!D25+'02'!D25+'03'!D25+'04'!D25+'05'!D25+'06'!D25+'07'!D25+'08'!D25+'09'!D25+'10'!D25+'11'!D25+'12'!D25+'13'!D25+'14'!D25+'16'!D25+'15'!D25+'17'!D25+'18'!D25+'19'!D25+'20'!D25+'21'!D25+'22'!D25+'23'!D25+'24'!D25+'25'!D25+'26'!D25+'27'!D25+'28'!D25+'29'!D25+'30'!D25</f>
        <v>1207643656</v>
      </c>
      <c r="E25" s="24">
        <f>'01'!E25+'02'!E25+'03'!E25+'04'!E25+'05'!E25+'06'!E25+'07'!E25+'08'!E25+'09'!E25+'10'!E25+'11'!E25+'12'!E25+'13'!E25+'14'!E25+'16'!E25+'15'!E25+'17'!E25+'18'!E25+'19'!E25+'20'!E25+'21'!E25+'22'!E25+'23'!E25+'24'!E25+'25'!E25+'26'!E25+'27'!E25+'28'!E25+'29'!E25+'30'!E25</f>
        <v>278539383</v>
      </c>
      <c r="F25" s="24">
        <f>'01'!F25+'02'!F25+'03'!F25+'04'!F25+'05'!F25+'06'!F25+'07'!F25+'08'!F25+'09'!F25+'10'!F25+'11'!F25+'12'!F25+'13'!F25+'14'!F25+'16'!F25+'15'!F25+'17'!F25+'18'!F25+'19'!F25+'20'!F25+'21'!F25+'22'!F25+'23'!F25+'24'!F25+'25'!F25+'26'!F25+'27'!F25+'28'!F25+'29'!F25+'30'!F25</f>
        <v>2481035171</v>
      </c>
      <c r="G25" s="24">
        <f>'01'!G25+'02'!G25+'03'!G25+'04'!G25+'05'!G25+'06'!G25+'07'!G25+'08'!G25+'09'!G25+'10'!G25+'11'!G25+'12'!G25+'13'!G25+'14'!G25+'16'!G25+'15'!G25+'17'!G25+'18'!G25+'19'!G25+'20'!G25+'21'!G25+'22'!G25+'23'!G25+'24'!G25+'25'!G25+'26'!G25+'27'!G25+'28'!G25+'29'!G25+'30'!G25</f>
        <v>645797</v>
      </c>
      <c r="H25" s="24">
        <f>'01'!H25+'02'!H25+'03'!H25+'04'!H25+'05'!H25+'06'!H25+'07'!H25+'08'!H25+'09'!H25+'10'!H25+'11'!H25+'12'!H25+'13'!H25+'14'!H25+'16'!H25+'15'!H25+'17'!H25+'18'!H25+'19'!H25+'20'!H25+'21'!H25+'22'!H25+'23'!H25+'24'!H25+'25'!H25+'26'!H25+'27'!H25+'28'!H25+'29'!H25+'30'!H25</f>
        <v>112693021</v>
      </c>
      <c r="I25" s="24">
        <f t="shared" si="0"/>
        <v>18252359042</v>
      </c>
      <c r="K25" s="31"/>
      <c r="L25" s="31"/>
      <c r="N25" s="31"/>
      <c r="O25" s="31"/>
    </row>
    <row r="26" spans="1:15" ht="15.75" x14ac:dyDescent="0.25">
      <c r="A26" s="17">
        <v>1025</v>
      </c>
      <c r="B26" s="18" t="s">
        <v>32</v>
      </c>
      <c r="C26" s="23">
        <f>'01'!C26+'02'!C26+'03'!C26+'04'!C26+'05'!C26+'06'!C26+'07'!C26+'08'!C26+'09'!C26+'10'!C26+'11'!C26+'12'!C26+'13'!C26+'14'!C26+'16'!C26+'15'!C26+'17'!C26+'18'!C26+'19'!C26+'20'!C26+'21'!C26+'22'!C26+'23'!C26+'24'!C26+'25'!C26+'26'!C26+'27'!C26+'28'!C26+'29'!C26+'30'!C26</f>
        <v>39253818</v>
      </c>
      <c r="D26" s="23">
        <f>'01'!D26+'02'!D26+'03'!D26+'04'!D26+'05'!D26+'06'!D26+'07'!D26+'08'!D26+'09'!D26+'10'!D26+'11'!D26+'12'!D26+'13'!D26+'14'!D26+'16'!D26+'15'!D26+'17'!D26+'18'!D26+'19'!D26+'20'!D26+'21'!D26+'22'!D26+'23'!D26+'24'!D26+'25'!D26+'26'!D26+'27'!D26+'28'!D26+'29'!D26+'30'!D26</f>
        <v>1415490</v>
      </c>
      <c r="E26" s="23">
        <f>'01'!E26+'02'!E26+'03'!E26+'04'!E26+'05'!E26+'06'!E26+'07'!E26+'08'!E26+'09'!E26+'10'!E26+'11'!E26+'12'!E26+'13'!E26+'14'!E26+'16'!E26+'15'!E26+'17'!E26+'18'!E26+'19'!E26+'20'!E26+'21'!E26+'22'!E26+'23'!E26+'24'!E26+'25'!E26+'26'!E26+'27'!E26+'28'!E26+'29'!E26+'30'!E26</f>
        <v>675093</v>
      </c>
      <c r="F26" s="23">
        <f>'01'!F26+'02'!F26+'03'!F26+'04'!F26+'05'!F26+'06'!F26+'07'!F26+'08'!F26+'09'!F26+'10'!F26+'11'!F26+'12'!F26+'13'!F26+'14'!F26+'16'!F26+'15'!F26+'17'!F26+'18'!F26+'19'!F26+'20'!F26+'21'!F26+'22'!F26+'23'!F26+'24'!F26+'25'!F26+'26'!F26+'27'!F26+'28'!F26+'29'!F26+'30'!F26</f>
        <v>0</v>
      </c>
      <c r="G26" s="23">
        <f>'01'!G26+'02'!G26+'03'!G26+'04'!G26+'05'!G26+'06'!G26+'07'!G26+'08'!G26+'09'!G26+'10'!G26+'11'!G26+'12'!G26+'13'!G26+'14'!G26+'16'!G26+'15'!G26+'17'!G26+'18'!G26+'19'!G26+'20'!G26+'21'!G26+'22'!G26+'23'!G26+'24'!G26+'25'!G26+'26'!G26+'27'!G26+'28'!G26+'29'!G26+'30'!G26</f>
        <v>0</v>
      </c>
      <c r="H26" s="23">
        <f>'01'!H26+'02'!H26+'03'!H26+'04'!H26+'05'!H26+'06'!H26+'07'!H26+'08'!H26+'09'!H26+'10'!H26+'11'!H26+'12'!H26+'13'!H26+'14'!H26+'16'!H26+'15'!H26+'17'!H26+'18'!H26+'19'!H26+'20'!H26+'21'!H26+'22'!H26+'23'!H26+'24'!H26+'25'!H26+'26'!H26+'27'!H26+'28'!H26+'29'!H26+'30'!H26</f>
        <v>1228917</v>
      </c>
      <c r="I26" s="23">
        <f t="shared" si="0"/>
        <v>42573318</v>
      </c>
      <c r="K26" s="31"/>
      <c r="L26" s="31"/>
      <c r="N26" s="31"/>
      <c r="O26" s="31"/>
    </row>
    <row r="27" spans="1:15" ht="15.75" x14ac:dyDescent="0.25">
      <c r="A27" s="17">
        <v>1026</v>
      </c>
      <c r="B27" s="18" t="s">
        <v>33</v>
      </c>
      <c r="C27" s="24">
        <f>'01'!C27+'02'!C27+'03'!C27+'04'!C27+'05'!C27+'06'!C27+'07'!C27+'08'!C27+'09'!C27+'10'!C27+'11'!C27+'12'!C27+'13'!C27+'14'!C27+'16'!C27+'15'!C27+'17'!C27+'18'!C27+'19'!C27+'20'!C27+'21'!C27+'22'!C27+'23'!C27+'24'!C27+'25'!C27+'26'!C27+'27'!C27+'28'!C27+'29'!C27+'30'!C27</f>
        <v>27366534</v>
      </c>
      <c r="D27" s="24">
        <f>'01'!D27+'02'!D27+'03'!D27+'04'!D27+'05'!D27+'06'!D27+'07'!D27+'08'!D27+'09'!D27+'10'!D27+'11'!D27+'12'!D27+'13'!D27+'14'!D27+'16'!D27+'15'!D27+'17'!D27+'18'!D27+'19'!D27+'20'!D27+'21'!D27+'22'!D27+'23'!D27+'24'!D27+'25'!D27+'26'!D27+'27'!D27+'28'!D27+'29'!D27+'30'!D27</f>
        <v>66679</v>
      </c>
      <c r="E27" s="24">
        <f>'01'!E27+'02'!E27+'03'!E27+'04'!E27+'05'!E27+'06'!E27+'07'!E27+'08'!E27+'09'!E27+'10'!E27+'11'!E27+'12'!E27+'13'!E27+'14'!E27+'16'!E27+'15'!E27+'17'!E27+'18'!E27+'19'!E27+'20'!E27+'21'!E27+'22'!E27+'23'!E27+'24'!E27+'25'!E27+'26'!E27+'27'!E27+'28'!E27+'29'!E27+'30'!E27</f>
        <v>17600</v>
      </c>
      <c r="F27" s="24">
        <f>'01'!F27+'02'!F27+'03'!F27+'04'!F27+'05'!F27+'06'!F27+'07'!F27+'08'!F27+'09'!F27+'10'!F27+'11'!F27+'12'!F27+'13'!F27+'14'!F27+'16'!F27+'15'!F27+'17'!F27+'18'!F27+'19'!F27+'20'!F27+'21'!F27+'22'!F27+'23'!F27+'24'!F27+'25'!F27+'26'!F27+'27'!F27+'28'!F27+'29'!F27+'30'!F27</f>
        <v>0</v>
      </c>
      <c r="G27" s="24">
        <f>'01'!G27+'02'!G27+'03'!G27+'04'!G27+'05'!G27+'06'!G27+'07'!G27+'08'!G27+'09'!G27+'10'!G27+'11'!G27+'12'!G27+'13'!G27+'14'!G27+'16'!G27+'15'!G27+'17'!G27+'18'!G27+'19'!G27+'20'!G27+'21'!G27+'22'!G27+'23'!G27+'24'!G27+'25'!G27+'26'!G27+'27'!G27+'28'!G27+'29'!G27+'30'!G27</f>
        <v>0</v>
      </c>
      <c r="H27" s="24">
        <f>'01'!H27+'02'!H27+'03'!H27+'04'!H27+'05'!H27+'06'!H27+'07'!H27+'08'!H27+'09'!H27+'10'!H27+'11'!H27+'12'!H27+'13'!H27+'14'!H27+'16'!H27+'15'!H27+'17'!H27+'18'!H27+'19'!H27+'20'!H27+'21'!H27+'22'!H27+'23'!H27+'24'!H27+'25'!H27+'26'!H27+'27'!H27+'28'!H27+'29'!H27+'30'!H27</f>
        <v>1069278</v>
      </c>
      <c r="I27" s="24">
        <f t="shared" si="0"/>
        <v>28520091</v>
      </c>
      <c r="K27" s="31"/>
      <c r="L27" s="31"/>
      <c r="N27" s="31"/>
      <c r="O27" s="31"/>
    </row>
    <row r="28" spans="1:15" ht="15.75" x14ac:dyDescent="0.25">
      <c r="A28" s="17">
        <v>1027</v>
      </c>
      <c r="B28" s="18" t="s">
        <v>34</v>
      </c>
      <c r="C28" s="23">
        <f>'01'!C28+'02'!C28+'03'!C28+'04'!C28+'05'!C28+'06'!C28+'07'!C28+'08'!C28+'09'!C28+'10'!C28+'11'!C28+'12'!C28+'13'!C28+'14'!C28+'16'!C28+'15'!C28+'17'!C28+'18'!C28+'19'!C28+'20'!C28+'21'!C28+'22'!C28+'23'!C28+'24'!C28+'25'!C28+'26'!C28+'27'!C28+'28'!C28+'29'!C28+'30'!C28</f>
        <v>941897920</v>
      </c>
      <c r="D28" s="23">
        <f>'01'!D28+'02'!D28+'03'!D28+'04'!D28+'05'!D28+'06'!D28+'07'!D28+'08'!D28+'09'!D28+'10'!D28+'11'!D28+'12'!D28+'13'!D28+'14'!D28+'16'!D28+'15'!D28+'17'!D28+'18'!D28+'19'!D28+'20'!D28+'21'!D28+'22'!D28+'23'!D28+'24'!D28+'25'!D28+'26'!D28+'27'!D28+'28'!D28+'29'!D28+'30'!D28</f>
        <v>30749054</v>
      </c>
      <c r="E28" s="23">
        <f>'01'!E28+'02'!E28+'03'!E28+'04'!E28+'05'!E28+'06'!E28+'07'!E28+'08'!E28+'09'!E28+'10'!E28+'11'!E28+'12'!E28+'13'!E28+'14'!E28+'16'!E28+'15'!E28+'17'!E28+'18'!E28+'19'!E28+'20'!E28+'21'!E28+'22'!E28+'23'!E28+'24'!E28+'25'!E28+'26'!E28+'27'!E28+'28'!E28+'29'!E28+'30'!E28</f>
        <v>11360473</v>
      </c>
      <c r="F28" s="23">
        <f>'01'!F28+'02'!F28+'03'!F28+'04'!F28+'05'!F28+'06'!F28+'07'!F28+'08'!F28+'09'!F28+'10'!F28+'11'!F28+'12'!F28+'13'!F28+'14'!F28+'16'!F28+'15'!F28+'17'!F28+'18'!F28+'19'!F28+'20'!F28+'21'!F28+'22'!F28+'23'!F28+'24'!F28+'25'!F28+'26'!F28+'27'!F28+'28'!F28+'29'!F28+'30'!F28</f>
        <v>149328991</v>
      </c>
      <c r="G28" s="23">
        <f>'01'!G28+'02'!G28+'03'!G28+'04'!G28+'05'!G28+'06'!G28+'07'!G28+'08'!G28+'09'!G28+'10'!G28+'11'!G28+'12'!G28+'13'!G28+'14'!G28+'16'!G28+'15'!G28+'17'!G28+'18'!G28+'19'!G28+'20'!G28+'21'!G28+'22'!G28+'23'!G28+'24'!G28+'25'!G28+'26'!G28+'27'!G28+'28'!G28+'29'!G28+'30'!G28</f>
        <v>267003</v>
      </c>
      <c r="H28" s="23">
        <f>'01'!H28+'02'!H28+'03'!H28+'04'!H28+'05'!H28+'06'!H28+'07'!H28+'08'!H28+'09'!H28+'10'!H28+'11'!H28+'12'!H28+'13'!H28+'14'!H28+'16'!H28+'15'!H28+'17'!H28+'18'!H28+'19'!H28+'20'!H28+'21'!H28+'22'!H28+'23'!H28+'24'!H28+'25'!H28+'26'!H28+'27'!H28+'28'!H28+'29'!H28+'30'!H28</f>
        <v>11296298</v>
      </c>
      <c r="I28" s="23">
        <f t="shared" si="0"/>
        <v>1144899739</v>
      </c>
      <c r="K28" s="31"/>
      <c r="L28" s="31"/>
      <c r="N28" s="31"/>
      <c r="O28" s="31"/>
    </row>
    <row r="29" spans="1:15" ht="15.75" x14ac:dyDescent="0.25">
      <c r="A29" s="17">
        <v>1028</v>
      </c>
      <c r="B29" s="18" t="s">
        <v>35</v>
      </c>
      <c r="C29" s="24">
        <f>'01'!C29+'02'!C29+'03'!C29+'04'!C29+'05'!C29+'06'!C29+'07'!C29+'08'!C29+'09'!C29+'10'!C29+'11'!C29+'12'!C29+'13'!C29+'14'!C29+'16'!C29+'15'!C29+'17'!C29+'18'!C29+'19'!C29+'20'!C29+'21'!C29+'22'!C29+'23'!C29+'24'!C29+'25'!C29+'26'!C29+'27'!C29+'28'!C29+'29'!C29+'30'!C29</f>
        <v>619420848</v>
      </c>
      <c r="D29" s="24">
        <f>'01'!D29+'02'!D29+'03'!D29+'04'!D29+'05'!D29+'06'!D29+'07'!D29+'08'!D29+'09'!D29+'10'!D29+'11'!D29+'12'!D29+'13'!D29+'14'!D29+'16'!D29+'15'!D29+'17'!D29+'18'!D29+'19'!D29+'20'!D29+'21'!D29+'22'!D29+'23'!D29+'24'!D29+'25'!D29+'26'!D29+'27'!D29+'28'!D29+'29'!D29+'30'!D29</f>
        <v>37231509</v>
      </c>
      <c r="E29" s="24">
        <f>'01'!E29+'02'!E29+'03'!E29+'04'!E29+'05'!E29+'06'!E29+'07'!E29+'08'!E29+'09'!E29+'10'!E29+'11'!E29+'12'!E29+'13'!E29+'14'!E29+'16'!E29+'15'!E29+'17'!E29+'18'!E29+'19'!E29+'20'!E29+'21'!E29+'22'!E29+'23'!E29+'24'!E29+'25'!E29+'26'!E29+'27'!E29+'28'!E29+'29'!E29+'30'!E29</f>
        <v>11985262</v>
      </c>
      <c r="F29" s="24">
        <f>'01'!F29+'02'!F29+'03'!F29+'04'!F29+'05'!F29+'06'!F29+'07'!F29+'08'!F29+'09'!F29+'10'!F29+'11'!F29+'12'!F29+'13'!F29+'14'!F29+'16'!F29+'15'!F29+'17'!F29+'18'!F29+'19'!F29+'20'!F29+'21'!F29+'22'!F29+'23'!F29+'24'!F29+'25'!F29+'26'!F29+'27'!F29+'28'!F29+'29'!F29+'30'!F29</f>
        <v>639515412</v>
      </c>
      <c r="G29" s="24">
        <f>'01'!G29+'02'!G29+'03'!G29+'04'!G29+'05'!G29+'06'!G29+'07'!G29+'08'!G29+'09'!G29+'10'!G29+'11'!G29+'12'!G29+'13'!G29+'14'!G29+'16'!G29+'15'!G29+'17'!G29+'18'!G29+'19'!G29+'20'!G29+'21'!G29+'22'!G29+'23'!G29+'24'!G29+'25'!G29+'26'!G29+'27'!G29+'28'!G29+'29'!G29+'30'!G29</f>
        <v>0</v>
      </c>
      <c r="H29" s="24">
        <f>'01'!H29+'02'!H29+'03'!H29+'04'!H29+'05'!H29+'06'!H29+'07'!H29+'08'!H29+'09'!H29+'10'!H29+'11'!H29+'12'!H29+'13'!H29+'14'!H29+'16'!H29+'15'!H29+'17'!H29+'18'!H29+'19'!H29+'20'!H29+'21'!H29+'22'!H29+'23'!H29+'24'!H29+'25'!H29+'26'!H29+'27'!H29+'28'!H29+'29'!H29+'30'!H29</f>
        <v>1869430</v>
      </c>
      <c r="I29" s="24">
        <f t="shared" si="0"/>
        <v>1310022461</v>
      </c>
      <c r="K29" s="31"/>
      <c r="L29" s="31"/>
      <c r="N29" s="31"/>
      <c r="O29" s="31"/>
    </row>
    <row r="30" spans="1:15" ht="15.75" x14ac:dyDescent="0.25">
      <c r="A30" s="17">
        <v>1030</v>
      </c>
      <c r="B30" s="18" t="s">
        <v>36</v>
      </c>
      <c r="C30" s="23">
        <f>'01'!C30+'02'!C30+'03'!C30+'04'!C30+'05'!C30+'06'!C30+'07'!C30+'08'!C30+'09'!C30+'10'!C30+'11'!C30+'12'!C30+'13'!C30+'14'!C30+'16'!C30+'15'!C30+'17'!C30+'18'!C30+'19'!C30+'20'!C30+'21'!C30+'22'!C30+'23'!C30+'24'!C30+'25'!C30+'26'!C30+'27'!C30+'28'!C30+'29'!C30+'30'!C30</f>
        <v>1511481967</v>
      </c>
      <c r="D30" s="23">
        <f>'01'!D30+'02'!D30+'03'!D30+'04'!D30+'05'!D30+'06'!D30+'07'!D30+'08'!D30+'09'!D30+'10'!D30+'11'!D30+'12'!D30+'13'!D30+'14'!D30+'16'!D30+'15'!D30+'17'!D30+'18'!D30+'19'!D30+'20'!D30+'21'!D30+'22'!D30+'23'!D30+'24'!D30+'25'!D30+'26'!D30+'27'!D30+'28'!D30+'29'!D30+'30'!D30</f>
        <v>205395219</v>
      </c>
      <c r="E30" s="23">
        <f>'01'!E30+'02'!E30+'03'!E30+'04'!E30+'05'!E30+'06'!E30+'07'!E30+'08'!E30+'09'!E30+'10'!E30+'11'!E30+'12'!E30+'13'!E30+'14'!E30+'16'!E30+'15'!E30+'17'!E30+'18'!E30+'19'!E30+'20'!E30+'21'!E30+'22'!E30+'23'!E30+'24'!E30+'25'!E30+'26'!E30+'27'!E30+'28'!E30+'29'!E30+'30'!E30</f>
        <v>36958620</v>
      </c>
      <c r="F30" s="23">
        <f>'01'!F30+'02'!F30+'03'!F30+'04'!F30+'05'!F30+'06'!F30+'07'!F30+'08'!F30+'09'!F30+'10'!F30+'11'!F30+'12'!F30+'13'!F30+'14'!F30+'16'!F30+'15'!F30+'17'!F30+'18'!F30+'19'!F30+'20'!F30+'21'!F30+'22'!F30+'23'!F30+'24'!F30+'25'!F30+'26'!F30+'27'!F30+'28'!F30+'29'!F30+'30'!F30</f>
        <v>577466078</v>
      </c>
      <c r="G30" s="23">
        <f>'01'!G30+'02'!G30+'03'!G30+'04'!G30+'05'!G30+'06'!G30+'07'!G30+'08'!G30+'09'!G30+'10'!G30+'11'!G30+'12'!G30+'13'!G30+'14'!G30+'16'!G30+'15'!G30+'17'!G30+'18'!G30+'19'!G30+'20'!G30+'21'!G30+'22'!G30+'23'!G30+'24'!G30+'25'!G30+'26'!G30+'27'!G30+'28'!G30+'29'!G30+'30'!G30</f>
        <v>5000</v>
      </c>
      <c r="H30" s="23">
        <f>'01'!H30+'02'!H30+'03'!H30+'04'!H30+'05'!H30+'06'!H30+'07'!H30+'08'!H30+'09'!H30+'10'!H30+'11'!H30+'12'!H30+'13'!H30+'14'!H30+'16'!H30+'15'!H30+'17'!H30+'18'!H30+'19'!H30+'20'!H30+'21'!H30+'22'!H30+'23'!H30+'24'!H30+'25'!H30+'26'!H30+'27'!H30+'28'!H30+'29'!H30+'30'!H30</f>
        <v>27162009</v>
      </c>
      <c r="I30" s="23">
        <f t="shared" si="0"/>
        <v>2358468893</v>
      </c>
      <c r="K30" s="31"/>
      <c r="L30" s="31"/>
      <c r="N30" s="31"/>
      <c r="O30" s="31"/>
    </row>
    <row r="31" spans="1:15" ht="15.75" x14ac:dyDescent="0.25">
      <c r="A31" s="17">
        <v>1031</v>
      </c>
      <c r="B31" s="18" t="s">
        <v>37</v>
      </c>
      <c r="C31" s="24">
        <f>'01'!C31+'02'!C31+'03'!C31+'04'!C31+'05'!C31+'06'!C31+'07'!C31+'08'!C31+'09'!C31+'10'!C31+'11'!C31+'12'!C31+'13'!C31+'14'!C31+'16'!C31+'15'!C31+'17'!C31+'18'!C31+'19'!C31+'20'!C31+'21'!C31+'22'!C31+'23'!C31+'24'!C31+'25'!C31+'26'!C31+'27'!C31+'28'!C31+'29'!C31+'30'!C31</f>
        <v>236795258</v>
      </c>
      <c r="D31" s="24">
        <f>'01'!D31+'02'!D31+'03'!D31+'04'!D31+'05'!D31+'06'!D31+'07'!D31+'08'!D31+'09'!D31+'10'!D31+'11'!D31+'12'!D31+'13'!D31+'14'!D31+'16'!D31+'15'!D31+'17'!D31+'18'!D31+'19'!D31+'20'!D31+'21'!D31+'22'!D31+'23'!D31+'24'!D31+'25'!D31+'26'!D31+'27'!D31+'28'!D31+'29'!D31+'30'!D31</f>
        <v>8997392</v>
      </c>
      <c r="E31" s="24">
        <f>'01'!E31+'02'!E31+'03'!E31+'04'!E31+'05'!E31+'06'!E31+'07'!E31+'08'!E31+'09'!E31+'10'!E31+'11'!E31+'12'!E31+'13'!E31+'14'!E31+'16'!E31+'15'!E31+'17'!E31+'18'!E31+'19'!E31+'20'!E31+'21'!E31+'22'!E31+'23'!E31+'24'!E31+'25'!E31+'26'!E31+'27'!E31+'28'!E31+'29'!E31+'30'!E31</f>
        <v>12355149</v>
      </c>
      <c r="F31" s="24">
        <f>'01'!F31+'02'!F31+'03'!F31+'04'!F31+'05'!F31+'06'!F31+'07'!F31+'08'!F31+'09'!F31+'10'!F31+'11'!F31+'12'!F31+'13'!F31+'14'!F31+'16'!F31+'15'!F31+'17'!F31+'18'!F31+'19'!F31+'20'!F31+'21'!F31+'22'!F31+'23'!F31+'24'!F31+'25'!F31+'26'!F31+'27'!F31+'28'!F31+'29'!F31+'30'!F31</f>
        <v>0</v>
      </c>
      <c r="G31" s="24">
        <f>'01'!G31+'02'!G31+'03'!G31+'04'!G31+'05'!G31+'06'!G31+'07'!G31+'08'!G31+'09'!G31+'10'!G31+'11'!G31+'12'!G31+'13'!G31+'14'!G31+'16'!G31+'15'!G31+'17'!G31+'18'!G31+'19'!G31+'20'!G31+'21'!G31+'22'!G31+'23'!G31+'24'!G31+'25'!G31+'26'!G31+'27'!G31+'28'!G31+'29'!G31+'30'!G31</f>
        <v>0</v>
      </c>
      <c r="H31" s="24">
        <f>'01'!H31+'02'!H31+'03'!H31+'04'!H31+'05'!H31+'06'!H31+'07'!H31+'08'!H31+'09'!H31+'10'!H31+'11'!H31+'12'!H31+'13'!H31+'14'!H31+'16'!H31+'15'!H31+'17'!H31+'18'!H31+'19'!H31+'20'!H31+'21'!H31+'22'!H31+'23'!H31+'24'!H31+'25'!H31+'26'!H31+'27'!H31+'28'!H31+'29'!H31+'30'!H31</f>
        <v>126003</v>
      </c>
      <c r="I31" s="24">
        <f t="shared" si="0"/>
        <v>258273802</v>
      </c>
      <c r="K31" s="31"/>
      <c r="L31" s="31"/>
      <c r="N31" s="31"/>
      <c r="O31" s="31"/>
    </row>
    <row r="32" spans="1:15" ht="15.75" x14ac:dyDescent="0.25">
      <c r="A32" s="17">
        <v>1033</v>
      </c>
      <c r="B32" s="18" t="s">
        <v>38</v>
      </c>
      <c r="C32" s="23">
        <f>'01'!C32+'02'!C32+'03'!C32+'04'!C32+'05'!C32+'06'!C32+'07'!C32+'08'!C32+'09'!C32+'10'!C32+'11'!C32+'12'!C32+'13'!C32+'14'!C32+'16'!C32+'15'!C32+'17'!C32+'18'!C32+'19'!C32+'20'!C32+'21'!C32+'22'!C32+'23'!C32+'24'!C32+'25'!C32+'26'!C32+'27'!C32+'28'!C32+'29'!C32+'30'!C32</f>
        <v>24759584</v>
      </c>
      <c r="D32" s="23">
        <f>'01'!D32+'02'!D32+'03'!D32+'04'!D32+'05'!D32+'06'!D32+'07'!D32+'08'!D32+'09'!D32+'10'!D32+'11'!D32+'12'!D32+'13'!D32+'14'!D32+'16'!D32+'15'!D32+'17'!D32+'18'!D32+'19'!D32+'20'!D32+'21'!D32+'22'!D32+'23'!D32+'24'!D32+'25'!D32+'26'!D32+'27'!D32+'28'!D32+'29'!D32+'30'!D32</f>
        <v>2855250</v>
      </c>
      <c r="E32" s="23">
        <f>'01'!E32+'02'!E32+'03'!E32+'04'!E32+'05'!E32+'06'!E32+'07'!E32+'08'!E32+'09'!E32+'10'!E32+'11'!E32+'12'!E32+'13'!E32+'14'!E32+'16'!E32+'15'!E32+'17'!E32+'18'!E32+'19'!E32+'20'!E32+'21'!E32+'22'!E32+'23'!E32+'24'!E32+'25'!E32+'26'!E32+'27'!E32+'28'!E32+'29'!E32+'30'!E32</f>
        <v>972499</v>
      </c>
      <c r="F32" s="23">
        <f>'01'!F32+'02'!F32+'03'!F32+'04'!F32+'05'!F32+'06'!F32+'07'!F32+'08'!F32+'09'!F32+'10'!F32+'11'!F32+'12'!F32+'13'!F32+'14'!F32+'16'!F32+'15'!F32+'17'!F32+'18'!F32+'19'!F32+'20'!F32+'21'!F32+'22'!F32+'23'!F32+'24'!F32+'25'!F32+'26'!F32+'27'!F32+'28'!F32+'29'!F32+'30'!F32</f>
        <v>1107403</v>
      </c>
      <c r="G32" s="23">
        <f>'01'!G32+'02'!G32+'03'!G32+'04'!G32+'05'!G32+'06'!G32+'07'!G32+'08'!G32+'09'!G32+'10'!G32+'11'!G32+'12'!G32+'13'!G32+'14'!G32+'16'!G32+'15'!G32+'17'!G32+'18'!G32+'19'!G32+'20'!G32+'21'!G32+'22'!G32+'23'!G32+'24'!G32+'25'!G32+'26'!G32+'27'!G32+'28'!G32+'29'!G32+'30'!G32</f>
        <v>0</v>
      </c>
      <c r="H32" s="23">
        <f>'01'!H32+'02'!H32+'03'!H32+'04'!H32+'05'!H32+'06'!H32+'07'!H32+'08'!H32+'09'!H32+'10'!H32+'11'!H32+'12'!H32+'13'!H32+'14'!H32+'16'!H32+'15'!H32+'17'!H32+'18'!H32+'19'!H32+'20'!H32+'21'!H32+'22'!H32+'23'!H32+'24'!H32+'25'!H32+'26'!H32+'27'!H32+'28'!H32+'29'!H32+'30'!H32</f>
        <v>813722</v>
      </c>
      <c r="I32" s="23">
        <f t="shared" si="0"/>
        <v>30508458</v>
      </c>
      <c r="K32" s="31"/>
      <c r="L32" s="31"/>
      <c r="N32" s="31"/>
      <c r="O32" s="31"/>
    </row>
    <row r="33" spans="1:15" ht="15.75" x14ac:dyDescent="0.25">
      <c r="A33" s="17">
        <v>1034</v>
      </c>
      <c r="B33" s="18" t="s">
        <v>39</v>
      </c>
      <c r="C33" s="24">
        <f>'01'!C33+'02'!C33+'03'!C33+'04'!C33+'05'!C33+'06'!C33+'07'!C33+'08'!C33+'09'!C33+'10'!C33+'11'!C33+'12'!C33+'13'!C33+'14'!C33+'16'!C33+'15'!C33+'17'!C33+'18'!C33+'19'!C33+'20'!C33+'21'!C33+'22'!C33+'23'!C33+'24'!C33+'25'!C33+'26'!C33+'27'!C33+'28'!C33+'29'!C33+'30'!C33</f>
        <v>79657533</v>
      </c>
      <c r="D33" s="24">
        <f>'01'!D33+'02'!D33+'03'!D33+'04'!D33+'05'!D33+'06'!D33+'07'!D33+'08'!D33+'09'!D33+'10'!D33+'11'!D33+'12'!D33+'13'!D33+'14'!D33+'16'!D33+'15'!D33+'17'!D33+'18'!D33+'19'!D33+'20'!D33+'21'!D33+'22'!D33+'23'!D33+'24'!D33+'25'!D33+'26'!D33+'27'!D33+'28'!D33+'29'!D33+'30'!D33</f>
        <v>1140446</v>
      </c>
      <c r="E33" s="24">
        <f>'01'!E33+'02'!E33+'03'!E33+'04'!E33+'05'!E33+'06'!E33+'07'!E33+'08'!E33+'09'!E33+'10'!E33+'11'!E33+'12'!E33+'13'!E33+'14'!E33+'16'!E33+'15'!E33+'17'!E33+'18'!E33+'19'!E33+'20'!E33+'21'!E33+'22'!E33+'23'!E33+'24'!E33+'25'!E33+'26'!E33+'27'!E33+'28'!E33+'29'!E33+'30'!E33</f>
        <v>342457</v>
      </c>
      <c r="F33" s="24">
        <f>'01'!F33+'02'!F33+'03'!F33+'04'!F33+'05'!F33+'06'!F33+'07'!F33+'08'!F33+'09'!F33+'10'!F33+'11'!F33+'12'!F33+'13'!F33+'14'!F33+'16'!F33+'15'!F33+'17'!F33+'18'!F33+'19'!F33+'20'!F33+'21'!F33+'22'!F33+'23'!F33+'24'!F33+'25'!F33+'26'!F33+'27'!F33+'28'!F33+'29'!F33+'30'!F33</f>
        <v>1257</v>
      </c>
      <c r="G33" s="24">
        <f>'01'!G33+'02'!G33+'03'!G33+'04'!G33+'05'!G33+'06'!G33+'07'!G33+'08'!G33+'09'!G33+'10'!G33+'11'!G33+'12'!G33+'13'!G33+'14'!G33+'16'!G33+'15'!G33+'17'!G33+'18'!G33+'19'!G33+'20'!G33+'21'!G33+'22'!G33+'23'!G33+'24'!G33+'25'!G33+'26'!G33+'27'!G33+'28'!G33+'29'!G33+'30'!G33</f>
        <v>0</v>
      </c>
      <c r="H33" s="24">
        <f>'01'!H33+'02'!H33+'03'!H33+'04'!H33+'05'!H33+'06'!H33+'07'!H33+'08'!H33+'09'!H33+'10'!H33+'11'!H33+'12'!H33+'13'!H33+'14'!H33+'16'!H33+'15'!H33+'17'!H33+'18'!H33+'19'!H33+'20'!H33+'21'!H33+'22'!H33+'23'!H33+'24'!H33+'25'!H33+'26'!H33+'27'!H33+'28'!H33+'29'!H33+'30'!H33</f>
        <v>841472</v>
      </c>
      <c r="I33" s="24">
        <f t="shared" si="0"/>
        <v>81983165</v>
      </c>
      <c r="K33" s="31"/>
      <c r="L33" s="31"/>
      <c r="N33" s="31"/>
      <c r="O33" s="31"/>
    </row>
    <row r="34" spans="1:15" ht="15.75" x14ac:dyDescent="0.25">
      <c r="A34" s="17">
        <v>1037</v>
      </c>
      <c r="B34" s="18" t="s">
        <v>40</v>
      </c>
      <c r="C34" s="23">
        <f>'01'!C34+'02'!C34+'03'!C34+'04'!C34+'05'!C34+'06'!C34+'07'!C34+'08'!C34+'09'!C34+'10'!C34+'11'!C34+'12'!C34+'13'!C34+'14'!C34+'16'!C34+'15'!C34+'17'!C34+'18'!C34+'19'!C34+'20'!C34+'21'!C34+'22'!C34+'23'!C34+'24'!C34+'25'!C34+'26'!C34+'27'!C34+'28'!C34+'29'!C34+'30'!C34</f>
        <v>228002580</v>
      </c>
      <c r="D34" s="23">
        <f>'01'!D34+'02'!D34+'03'!D34+'04'!D34+'05'!D34+'06'!D34+'07'!D34+'08'!D34+'09'!D34+'10'!D34+'11'!D34+'12'!D34+'13'!D34+'14'!D34+'16'!D34+'15'!D34+'17'!D34+'18'!D34+'19'!D34+'20'!D34+'21'!D34+'22'!D34+'23'!D34+'24'!D34+'25'!D34+'26'!D34+'27'!D34+'28'!D34+'29'!D34+'30'!D34</f>
        <v>22020426</v>
      </c>
      <c r="E34" s="23">
        <f>'01'!E34+'02'!E34+'03'!E34+'04'!E34+'05'!E34+'06'!E34+'07'!E34+'08'!E34+'09'!E34+'10'!E34+'11'!E34+'12'!E34+'13'!E34+'14'!E34+'16'!E34+'15'!E34+'17'!E34+'18'!E34+'19'!E34+'20'!E34+'21'!E34+'22'!E34+'23'!E34+'24'!E34+'25'!E34+'26'!E34+'27'!E34+'28'!E34+'29'!E34+'30'!E34</f>
        <v>4981551</v>
      </c>
      <c r="F34" s="23">
        <f>'01'!F34+'02'!F34+'03'!F34+'04'!F34+'05'!F34+'06'!F34+'07'!F34+'08'!F34+'09'!F34+'10'!F34+'11'!F34+'12'!F34+'13'!F34+'14'!F34+'16'!F34+'15'!F34+'17'!F34+'18'!F34+'19'!F34+'20'!F34+'21'!F34+'22'!F34+'23'!F34+'24'!F34+'25'!F34+'26'!F34+'27'!F34+'28'!F34+'29'!F34+'30'!F34</f>
        <v>11412851</v>
      </c>
      <c r="G34" s="23">
        <f>'01'!G34+'02'!G34+'03'!G34+'04'!G34+'05'!G34+'06'!G34+'07'!G34+'08'!G34+'09'!G34+'10'!G34+'11'!G34+'12'!G34+'13'!G34+'14'!G34+'16'!G34+'15'!G34+'17'!G34+'18'!G34+'19'!G34+'20'!G34+'21'!G34+'22'!G34+'23'!G34+'24'!G34+'25'!G34+'26'!G34+'27'!G34+'28'!G34+'29'!G34+'30'!G34</f>
        <v>0</v>
      </c>
      <c r="H34" s="23">
        <f>'01'!H34+'02'!H34+'03'!H34+'04'!H34+'05'!H34+'06'!H34+'07'!H34+'08'!H34+'09'!H34+'10'!H34+'11'!H34+'12'!H34+'13'!H34+'14'!H34+'16'!H34+'15'!H34+'17'!H34+'18'!H34+'19'!H34+'20'!H34+'21'!H34+'22'!H34+'23'!H34+'24'!H34+'25'!H34+'26'!H34+'27'!H34+'28'!H34+'29'!H34+'30'!H34</f>
        <v>4562779</v>
      </c>
      <c r="I34" s="23">
        <f t="shared" si="0"/>
        <v>270980187</v>
      </c>
      <c r="K34" s="31"/>
      <c r="L34" s="31"/>
      <c r="N34" s="31"/>
      <c r="O34" s="31"/>
    </row>
    <row r="35" spans="1:15" ht="15.75" x14ac:dyDescent="0.25">
      <c r="A35" s="17">
        <v>1038</v>
      </c>
      <c r="B35" s="18" t="s">
        <v>41</v>
      </c>
      <c r="C35" s="24">
        <f>'01'!C35+'02'!C35+'03'!C35+'04'!C35+'05'!C35+'06'!C35+'07'!C35+'08'!C35+'09'!C35+'10'!C35+'11'!C35+'12'!C35+'13'!C35+'14'!C35+'16'!C35+'15'!C35+'17'!C35+'18'!C35+'19'!C35+'20'!C35+'21'!C35+'22'!C35+'23'!C35+'24'!C35+'25'!C35+'26'!C35+'27'!C35+'28'!C35+'29'!C35+'30'!C35</f>
        <v>433189477</v>
      </c>
      <c r="D35" s="24">
        <f>'01'!D35+'02'!D35+'03'!D35+'04'!D35+'05'!D35+'06'!D35+'07'!D35+'08'!D35+'09'!D35+'10'!D35+'11'!D35+'12'!D35+'13'!D35+'14'!D35+'16'!D35+'15'!D35+'17'!D35+'18'!D35+'19'!D35+'20'!D35+'21'!D35+'22'!D35+'23'!D35+'24'!D35+'25'!D35+'26'!D35+'27'!D35+'28'!D35+'29'!D35+'30'!D35</f>
        <v>21983306</v>
      </c>
      <c r="E35" s="24">
        <f>'01'!E35+'02'!E35+'03'!E35+'04'!E35+'05'!E35+'06'!E35+'07'!E35+'08'!E35+'09'!E35+'10'!E35+'11'!E35+'12'!E35+'13'!E35+'14'!E35+'16'!E35+'15'!E35+'17'!E35+'18'!E35+'19'!E35+'20'!E35+'21'!E35+'22'!E35+'23'!E35+'24'!E35+'25'!E35+'26'!E35+'27'!E35+'28'!E35+'29'!E35+'30'!E35</f>
        <v>8882577</v>
      </c>
      <c r="F35" s="24">
        <f>'01'!F35+'02'!F35+'03'!F35+'04'!F35+'05'!F35+'06'!F35+'07'!F35+'08'!F35+'09'!F35+'10'!F35+'11'!F35+'12'!F35+'13'!F35+'14'!F35+'16'!F35+'15'!F35+'17'!F35+'18'!F35+'19'!F35+'20'!F35+'21'!F35+'22'!F35+'23'!F35+'24'!F35+'25'!F35+'26'!F35+'27'!F35+'28'!F35+'29'!F35+'30'!F35</f>
        <v>183533591</v>
      </c>
      <c r="G35" s="24">
        <f>'01'!G35+'02'!G35+'03'!G35+'04'!G35+'05'!G35+'06'!G35+'07'!G35+'08'!G35+'09'!G35+'10'!G35+'11'!G35+'12'!G35+'13'!G35+'14'!G35+'16'!G35+'15'!G35+'17'!G35+'18'!G35+'19'!G35+'20'!G35+'21'!G35+'22'!G35+'23'!G35+'24'!G35+'25'!G35+'26'!G35+'27'!G35+'28'!G35+'29'!G35+'30'!G35</f>
        <v>0</v>
      </c>
      <c r="H35" s="24">
        <f>'01'!H35+'02'!H35+'03'!H35+'04'!H35+'05'!H35+'06'!H35+'07'!H35+'08'!H35+'09'!H35+'10'!H35+'11'!H35+'12'!H35+'13'!H35+'14'!H35+'16'!H35+'15'!H35+'17'!H35+'18'!H35+'19'!H35+'20'!H35+'21'!H35+'22'!H35+'23'!H35+'24'!H35+'25'!H35+'26'!H35+'27'!H35+'28'!H35+'29'!H35+'30'!H35</f>
        <v>1110875</v>
      </c>
      <c r="I35" s="24">
        <f>SUM(C35:H35)</f>
        <v>648699826</v>
      </c>
      <c r="K35" s="31"/>
      <c r="L35" s="31"/>
      <c r="N35" s="31"/>
      <c r="O35" s="31"/>
    </row>
    <row r="36" spans="1:15" ht="15.75" x14ac:dyDescent="0.25">
      <c r="A36" s="17">
        <v>1039</v>
      </c>
      <c r="B36" s="18" t="s">
        <v>42</v>
      </c>
      <c r="C36" s="23">
        <f>'01'!C36+'02'!C36+'03'!C36+'04'!C36+'05'!C36+'06'!C36+'07'!C36+'08'!C36+'09'!C36+'10'!C36+'11'!C36+'12'!C36+'13'!C36+'14'!C36+'16'!C36+'15'!C36+'17'!C36+'18'!C36+'19'!C36+'20'!C36+'21'!C36+'22'!C36+'23'!C36+'24'!C36+'25'!C36+'26'!C36+'27'!C36+'28'!C36+'29'!C36+'30'!C36</f>
        <v>28356509</v>
      </c>
      <c r="D36" s="23">
        <f>'01'!D36+'02'!D36+'03'!D36+'04'!D36+'05'!D36+'06'!D36+'07'!D36+'08'!D36+'09'!D36+'10'!D36+'11'!D36+'12'!D36+'13'!D36+'14'!D36+'16'!D36+'15'!D36+'17'!D36+'18'!D36+'19'!D36+'20'!D36+'21'!D36+'22'!D36+'23'!D36+'24'!D36+'25'!D36+'26'!D36+'27'!D36+'28'!D36+'29'!D36+'30'!D36</f>
        <v>13127949</v>
      </c>
      <c r="E36" s="23">
        <f>'01'!E36+'02'!E36+'03'!E36+'04'!E36+'05'!E36+'06'!E36+'07'!E36+'08'!E36+'09'!E36+'10'!E36+'11'!E36+'12'!E36+'13'!E36+'14'!E36+'16'!E36+'15'!E36+'17'!E36+'18'!E36+'19'!E36+'20'!E36+'21'!E36+'22'!E36+'23'!E36+'24'!E36+'25'!E36+'26'!E36+'27'!E36+'28'!E36+'29'!E36+'30'!E36</f>
        <v>696819</v>
      </c>
      <c r="F36" s="23">
        <f>'01'!F36+'02'!F36+'03'!F36+'04'!F36+'05'!F36+'06'!F36+'07'!F36+'08'!F36+'09'!F36+'10'!F36+'11'!F36+'12'!F36+'13'!F36+'14'!F36+'16'!F36+'15'!F36+'17'!F36+'18'!F36+'19'!F36+'20'!F36+'21'!F36+'22'!F36+'23'!F36+'24'!F36+'25'!F36+'26'!F36+'27'!F36+'28'!F36+'29'!F36+'30'!F36</f>
        <v>14340</v>
      </c>
      <c r="G36" s="23">
        <f>'01'!G36+'02'!G36+'03'!G36+'04'!G36+'05'!G36+'06'!G36+'07'!G36+'08'!G36+'09'!G36+'10'!G36+'11'!G36+'12'!G36+'13'!G36+'14'!G36+'16'!G36+'15'!G36+'17'!G36+'18'!G36+'19'!G36+'20'!G36+'21'!G36+'22'!G36+'23'!G36+'24'!G36+'25'!G36+'26'!G36+'27'!G36+'28'!G36+'29'!G36+'30'!G36</f>
        <v>0</v>
      </c>
      <c r="H36" s="23">
        <f>'01'!H36+'02'!H36+'03'!H36+'04'!H36+'05'!H36+'06'!H36+'07'!H36+'08'!H36+'09'!H36+'10'!H36+'11'!H36+'12'!H36+'13'!H36+'14'!H36+'16'!H36+'15'!H36+'17'!H36+'18'!H36+'19'!H36+'20'!H36+'21'!H36+'22'!H36+'23'!H36+'24'!H36+'25'!H36+'26'!H36+'27'!H36+'28'!H36+'29'!H36+'30'!H36</f>
        <v>2039517</v>
      </c>
      <c r="I36" s="23">
        <f t="shared" si="0"/>
        <v>44235134</v>
      </c>
      <c r="K36" s="31"/>
      <c r="L36" s="31"/>
      <c r="N36" s="31"/>
      <c r="O36" s="31"/>
    </row>
    <row r="37" spans="1:15" ht="15.75" x14ac:dyDescent="0.25">
      <c r="A37" s="17">
        <v>1040</v>
      </c>
      <c r="B37" s="18" t="s">
        <v>43</v>
      </c>
      <c r="C37" s="24">
        <f>'01'!C37+'02'!C37+'03'!C37+'04'!C37+'05'!C37+'06'!C37+'07'!C37+'08'!C37+'09'!C37+'10'!C37+'11'!C37+'12'!C37+'13'!C37+'14'!C37+'16'!C37+'15'!C37+'17'!C37+'18'!C37+'19'!C37+'20'!C37+'21'!C37+'22'!C37+'23'!C37+'24'!C37+'25'!C37+'26'!C37+'27'!C37+'28'!C37+'29'!C37+'30'!C37</f>
        <v>1454622238</v>
      </c>
      <c r="D37" s="24">
        <f>'01'!D37+'02'!D37+'03'!D37+'04'!D37+'05'!D37+'06'!D37+'07'!D37+'08'!D37+'09'!D37+'10'!D37+'11'!D37+'12'!D37+'13'!D37+'14'!D37+'16'!D37+'15'!D37+'17'!D37+'18'!D37+'19'!D37+'20'!D37+'21'!D37+'22'!D37+'23'!D37+'24'!D37+'25'!D37+'26'!D37+'27'!D37+'28'!D37+'29'!D37+'30'!D37</f>
        <v>291566063</v>
      </c>
      <c r="E37" s="24">
        <f>'01'!E37+'02'!E37+'03'!E37+'04'!E37+'05'!E37+'06'!E37+'07'!E37+'08'!E37+'09'!E37+'10'!E37+'11'!E37+'12'!E37+'13'!E37+'14'!E37+'16'!E37+'15'!E37+'17'!E37+'18'!E37+'19'!E37+'20'!E37+'21'!E37+'22'!E37+'23'!E37+'24'!E37+'25'!E37+'26'!E37+'27'!E37+'28'!E37+'29'!E37+'30'!E37</f>
        <v>45147130</v>
      </c>
      <c r="F37" s="24">
        <f>'01'!F37+'02'!F37+'03'!F37+'04'!F37+'05'!F37+'06'!F37+'07'!F37+'08'!F37+'09'!F37+'10'!F37+'11'!F37+'12'!F37+'13'!F37+'14'!F37+'16'!F37+'15'!F37+'17'!F37+'18'!F37+'19'!F37+'20'!F37+'21'!F37+'22'!F37+'23'!F37+'24'!F37+'25'!F37+'26'!F37+'27'!F37+'28'!F37+'29'!F37+'30'!F37</f>
        <v>16053563</v>
      </c>
      <c r="G37" s="24">
        <f>'01'!G37+'02'!G37+'03'!G37+'04'!G37+'05'!G37+'06'!G37+'07'!G37+'08'!G37+'09'!G37+'10'!G37+'11'!G37+'12'!G37+'13'!G37+'14'!G37+'16'!G37+'15'!G37+'17'!G37+'18'!G37+'19'!G37+'20'!G37+'21'!G37+'22'!G37+'23'!G37+'24'!G37+'25'!G37+'26'!G37+'27'!G37+'28'!G37+'29'!G37+'30'!G37</f>
        <v>11492</v>
      </c>
      <c r="H37" s="24">
        <f>'01'!H37+'02'!H37+'03'!H37+'04'!H37+'05'!H37+'06'!H37+'07'!H37+'08'!H37+'09'!H37+'10'!H37+'11'!H37+'12'!H37+'13'!H37+'14'!H37+'16'!H37+'15'!H37+'17'!H37+'18'!H37+'19'!H37+'20'!H37+'21'!H37+'22'!H37+'23'!H37+'24'!H37+'25'!H37+'26'!H37+'27'!H37+'28'!H37+'29'!H37+'30'!H37</f>
        <v>28056308</v>
      </c>
      <c r="I37" s="24">
        <f t="shared" si="0"/>
        <v>1835456794</v>
      </c>
      <c r="K37" s="31"/>
      <c r="L37" s="31"/>
      <c r="N37" s="31"/>
      <c r="O37" s="31"/>
    </row>
    <row r="38" spans="1:15" ht="15.75" x14ac:dyDescent="0.25">
      <c r="A38" s="17">
        <v>1042</v>
      </c>
      <c r="B38" s="18" t="s">
        <v>44</v>
      </c>
      <c r="C38" s="23">
        <f>'01'!C38+'02'!C38+'03'!C38+'04'!C38+'05'!C38+'06'!C38+'07'!C38+'08'!C38+'09'!C38+'10'!C38+'11'!C38+'12'!C38+'13'!C38+'14'!C38+'16'!C38+'15'!C38+'17'!C38+'18'!C38+'19'!C38+'20'!C38+'21'!C38+'22'!C38+'23'!C38+'24'!C38+'25'!C38+'26'!C38+'27'!C38+'28'!C38+'29'!C38+'30'!C38</f>
        <v>1347764332</v>
      </c>
      <c r="D38" s="23">
        <f>'01'!D38+'02'!D38+'03'!D38+'04'!D38+'05'!D38+'06'!D38+'07'!D38+'08'!D38+'09'!D38+'10'!D38+'11'!D38+'12'!D38+'13'!D38+'14'!D38+'16'!D38+'15'!D38+'17'!D38+'18'!D38+'19'!D38+'20'!D38+'21'!D38+'22'!D38+'23'!D38+'24'!D38+'25'!D38+'26'!D38+'27'!D38+'28'!D38+'29'!D38+'30'!D38</f>
        <v>160683</v>
      </c>
      <c r="E38" s="23">
        <f>'01'!E38+'02'!E38+'03'!E38+'04'!E38+'05'!E38+'06'!E38+'07'!E38+'08'!E38+'09'!E38+'10'!E38+'11'!E38+'12'!E38+'13'!E38+'14'!E38+'16'!E38+'15'!E38+'17'!E38+'18'!E38+'19'!E38+'20'!E38+'21'!E38+'22'!E38+'23'!E38+'24'!E38+'25'!E38+'26'!E38+'27'!E38+'28'!E38+'29'!E38+'30'!E38</f>
        <v>10570913</v>
      </c>
      <c r="F38" s="23">
        <f>'01'!F38+'02'!F38+'03'!F38+'04'!F38+'05'!F38+'06'!F38+'07'!F38+'08'!F38+'09'!F38+'10'!F38+'11'!F38+'12'!F38+'13'!F38+'14'!F38+'16'!F38+'15'!F38+'17'!F38+'18'!F38+'19'!F38+'20'!F38+'21'!F38+'22'!F38+'23'!F38+'24'!F38+'25'!F38+'26'!F38+'27'!F38+'28'!F38+'29'!F38+'30'!F38</f>
        <v>1878280297</v>
      </c>
      <c r="G38" s="23">
        <f>'01'!G38+'02'!G38+'03'!G38+'04'!G38+'05'!G38+'06'!G38+'07'!G38+'08'!G38+'09'!G38+'10'!G38+'11'!G38+'12'!G38+'13'!G38+'14'!G38+'16'!G38+'15'!G38+'17'!G38+'18'!G38+'19'!G38+'20'!G38+'21'!G38+'22'!G38+'23'!G38+'24'!G38+'25'!G38+'26'!G38+'27'!G38+'28'!G38+'29'!G38+'30'!G38</f>
        <v>0</v>
      </c>
      <c r="H38" s="23">
        <f>'01'!H38+'02'!H38+'03'!H38+'04'!H38+'05'!H38+'06'!H38+'07'!H38+'08'!H38+'09'!H38+'10'!H38+'11'!H38+'12'!H38+'13'!H38+'14'!H38+'16'!H38+'15'!H38+'17'!H38+'18'!H38+'19'!H38+'20'!H38+'21'!H38+'22'!H38+'23'!H38+'24'!H38+'25'!H38+'26'!H38+'27'!H38+'28'!H38+'29'!H38+'30'!H38</f>
        <v>332840</v>
      </c>
      <c r="I38" s="23">
        <f t="shared" si="0"/>
        <v>3237109065</v>
      </c>
      <c r="K38" s="31"/>
      <c r="L38" s="31"/>
      <c r="N38" s="31"/>
      <c r="O38" s="31"/>
    </row>
    <row r="39" spans="1:15" ht="15.75" x14ac:dyDescent="0.25">
      <c r="A39" s="17">
        <v>1043</v>
      </c>
      <c r="B39" s="18" t="s">
        <v>45</v>
      </c>
      <c r="C39" s="24">
        <f>'01'!C39+'02'!C39+'03'!C39+'04'!C39+'05'!C39+'06'!C39+'07'!C39+'08'!C39+'09'!C39+'10'!C39+'11'!C39+'12'!C39+'13'!C39+'14'!C39+'16'!C39+'15'!C39+'17'!C39+'18'!C39+'19'!C39+'20'!C39+'21'!C39+'22'!C39+'23'!C39+'24'!C39+'25'!C39+'26'!C39+'27'!C39+'28'!C39+'29'!C39+'30'!C39</f>
        <v>8786747216</v>
      </c>
      <c r="D39" s="24">
        <f>'01'!D39+'02'!D39+'03'!D39+'04'!D39+'05'!D39+'06'!D39+'07'!D39+'08'!D39+'09'!D39+'10'!D39+'11'!D39+'12'!D39+'13'!D39+'14'!D39+'16'!D39+'15'!D39+'17'!D39+'18'!D39+'19'!D39+'20'!D39+'21'!D39+'22'!D39+'23'!D39+'24'!D39+'25'!D39+'26'!D39+'27'!D39+'28'!D39+'29'!D39+'30'!D39</f>
        <v>1087932265</v>
      </c>
      <c r="E39" s="24">
        <f>'01'!E39+'02'!E39+'03'!E39+'04'!E39+'05'!E39+'06'!E39+'07'!E39+'08'!E39+'09'!E39+'10'!E39+'11'!E39+'12'!E39+'13'!E39+'14'!E39+'16'!E39+'15'!E39+'17'!E39+'18'!E39+'19'!E39+'20'!E39+'21'!E39+'22'!E39+'23'!E39+'24'!E39+'25'!E39+'26'!E39+'27'!E39+'28'!E39+'29'!E39+'30'!E39</f>
        <v>226735903</v>
      </c>
      <c r="F39" s="24">
        <f>'01'!F39+'02'!F39+'03'!F39+'04'!F39+'05'!F39+'06'!F39+'07'!F39+'08'!F39+'09'!F39+'10'!F39+'11'!F39+'12'!F39+'13'!F39+'14'!F39+'16'!F39+'15'!F39+'17'!F39+'18'!F39+'19'!F39+'20'!F39+'21'!F39+'22'!F39+'23'!F39+'24'!F39+'25'!F39+'26'!F39+'27'!F39+'28'!F39+'29'!F39+'30'!F39</f>
        <v>2284825466</v>
      </c>
      <c r="G39" s="24">
        <f>'01'!G39+'02'!G39+'03'!G39+'04'!G39+'05'!G39+'06'!G39+'07'!G39+'08'!G39+'09'!G39+'10'!G39+'11'!G39+'12'!G39+'13'!G39+'14'!G39+'16'!G39+'15'!G39+'17'!G39+'18'!G39+'19'!G39+'20'!G39+'21'!G39+'22'!G39+'23'!G39+'24'!G39+'25'!G39+'26'!G39+'27'!G39+'28'!G39+'29'!G39+'30'!G39</f>
        <v>785172</v>
      </c>
      <c r="H39" s="24">
        <f>'01'!H39+'02'!H39+'03'!H39+'04'!H39+'05'!H39+'06'!H39+'07'!H39+'08'!H39+'09'!H39+'10'!H39+'11'!H39+'12'!H39+'13'!H39+'14'!H39+'16'!H39+'15'!H39+'17'!H39+'18'!H39+'19'!H39+'20'!H39+'21'!H39+'22'!H39+'23'!H39+'24'!H39+'25'!H39+'26'!H39+'27'!H39+'28'!H39+'29'!H39+'30'!H39</f>
        <v>31246482</v>
      </c>
      <c r="I39" s="24">
        <f t="shared" si="0"/>
        <v>12418272504</v>
      </c>
      <c r="K39" s="31"/>
      <c r="L39" s="31"/>
      <c r="N39" s="31"/>
      <c r="O39" s="31"/>
    </row>
    <row r="40" spans="1:15" ht="15.75" x14ac:dyDescent="0.25">
      <c r="A40" s="17">
        <v>1044</v>
      </c>
      <c r="B40" s="18" t="s">
        <v>46</v>
      </c>
      <c r="C40" s="23">
        <f>'01'!C40+'02'!C40+'03'!C40+'04'!C40+'05'!C40+'06'!C40+'07'!C40+'08'!C40+'09'!C40+'10'!C40+'11'!C40+'12'!C40+'13'!C40+'14'!C40+'16'!C40+'15'!C40+'17'!C40+'18'!C40+'19'!C40+'20'!C40+'21'!C40+'22'!C40+'23'!C40+'24'!C40+'25'!C40+'26'!C40+'27'!C40+'28'!C40+'29'!C40+'30'!C40</f>
        <v>144257357</v>
      </c>
      <c r="D40" s="23">
        <f>'01'!D40+'02'!D40+'03'!D40+'04'!D40+'05'!D40+'06'!D40+'07'!D40+'08'!D40+'09'!D40+'10'!D40+'11'!D40+'12'!D40+'13'!D40+'14'!D40+'16'!D40+'15'!D40+'17'!D40+'18'!D40+'19'!D40+'20'!D40+'21'!D40+'22'!D40+'23'!D40+'24'!D40+'25'!D40+'26'!D40+'27'!D40+'28'!D40+'29'!D40+'30'!D40</f>
        <v>11632761</v>
      </c>
      <c r="E40" s="23">
        <f>'01'!E40+'02'!E40+'03'!E40+'04'!E40+'05'!E40+'06'!E40+'07'!E40+'08'!E40+'09'!E40+'10'!E40+'11'!E40+'12'!E40+'13'!E40+'14'!E40+'16'!E40+'15'!E40+'17'!E40+'18'!E40+'19'!E40+'20'!E40+'21'!E40+'22'!E40+'23'!E40+'24'!E40+'25'!E40+'26'!E40+'27'!E40+'28'!E40+'29'!E40+'30'!E40</f>
        <v>4824558</v>
      </c>
      <c r="F40" s="23">
        <f>'01'!F40+'02'!F40+'03'!F40+'04'!F40+'05'!F40+'06'!F40+'07'!F40+'08'!F40+'09'!F40+'10'!F40+'11'!F40+'12'!F40+'13'!F40+'14'!F40+'16'!F40+'15'!F40+'17'!F40+'18'!F40+'19'!F40+'20'!F40+'21'!F40+'22'!F40+'23'!F40+'24'!F40+'25'!F40+'26'!F40+'27'!F40+'28'!F40+'29'!F40+'30'!F40</f>
        <v>110073</v>
      </c>
      <c r="G40" s="23">
        <f>'01'!G40+'02'!G40+'03'!G40+'04'!G40+'05'!G40+'06'!G40+'07'!G40+'08'!G40+'09'!G40+'10'!G40+'11'!G40+'12'!G40+'13'!G40+'14'!G40+'16'!G40+'15'!G40+'17'!G40+'18'!G40+'19'!G40+'20'!G40+'21'!G40+'22'!G40+'23'!G40+'24'!G40+'25'!G40+'26'!G40+'27'!G40+'28'!G40+'29'!G40+'30'!G40</f>
        <v>0</v>
      </c>
      <c r="H40" s="23">
        <f>'01'!H40+'02'!H40+'03'!H40+'04'!H40+'05'!H40+'06'!H40+'07'!H40+'08'!H40+'09'!H40+'10'!H40+'11'!H40+'12'!H40+'13'!H40+'14'!H40+'16'!H40+'15'!H40+'17'!H40+'18'!H40+'19'!H40+'20'!H40+'21'!H40+'22'!H40+'23'!H40+'24'!H40+'25'!H40+'26'!H40+'27'!H40+'28'!H40+'29'!H40+'30'!H40</f>
        <v>3264010</v>
      </c>
      <c r="I40" s="23">
        <f t="shared" si="0"/>
        <v>164088759</v>
      </c>
      <c r="K40" s="31"/>
      <c r="L40" s="31"/>
      <c r="N40" s="31"/>
      <c r="O40" s="31"/>
    </row>
    <row r="41" spans="1:15" ht="15.75" x14ac:dyDescent="0.25">
      <c r="A41" s="17">
        <v>1046</v>
      </c>
      <c r="B41" s="18" t="s">
        <v>47</v>
      </c>
      <c r="C41" s="24">
        <f>'01'!C41+'02'!C41+'03'!C41+'04'!C41+'05'!C41+'06'!C41+'07'!C41+'08'!C41+'09'!C41+'10'!C41+'11'!C41+'12'!C41+'13'!C41+'14'!C41+'16'!C41+'15'!C41+'17'!C41+'18'!C41+'19'!C41+'20'!C41+'21'!C41+'22'!C41+'23'!C41+'24'!C41+'25'!C41+'26'!C41+'27'!C41+'28'!C41+'29'!C41+'30'!C41</f>
        <v>200633491</v>
      </c>
      <c r="D41" s="24">
        <f>'01'!D41+'02'!D41+'03'!D41+'04'!D41+'05'!D41+'06'!D41+'07'!D41+'08'!D41+'09'!D41+'10'!D41+'11'!D41+'12'!D41+'13'!D41+'14'!D41+'16'!D41+'15'!D41+'17'!D41+'18'!D41+'19'!D41+'20'!D41+'21'!D41+'22'!D41+'23'!D41+'24'!D41+'25'!D41+'26'!D41+'27'!D41+'28'!D41+'29'!D41+'30'!D41</f>
        <v>241416</v>
      </c>
      <c r="E41" s="24">
        <f>'01'!E41+'02'!E41+'03'!E41+'04'!E41+'05'!E41+'06'!E41+'07'!E41+'08'!E41+'09'!E41+'10'!E41+'11'!E41+'12'!E41+'13'!E41+'14'!E41+'16'!E41+'15'!E41+'17'!E41+'18'!E41+'19'!E41+'20'!E41+'21'!E41+'22'!E41+'23'!E41+'24'!E41+'25'!E41+'26'!E41+'27'!E41+'28'!E41+'29'!E41+'30'!E41</f>
        <v>772900</v>
      </c>
      <c r="F41" s="24">
        <f>'01'!F41+'02'!F41+'03'!F41+'04'!F41+'05'!F41+'06'!F41+'07'!F41+'08'!F41+'09'!F41+'10'!F41+'11'!F41+'12'!F41+'13'!F41+'14'!F41+'16'!F41+'15'!F41+'17'!F41+'18'!F41+'19'!F41+'20'!F41+'21'!F41+'22'!F41+'23'!F41+'24'!F41+'25'!F41+'26'!F41+'27'!F41+'28'!F41+'29'!F41+'30'!F41</f>
        <v>0</v>
      </c>
      <c r="G41" s="24">
        <f>'01'!G41+'02'!G41+'03'!G41+'04'!G41+'05'!G41+'06'!G41+'07'!G41+'08'!G41+'09'!G41+'10'!G41+'11'!G41+'12'!G41+'13'!G41+'14'!G41+'16'!G41+'15'!G41+'17'!G41+'18'!G41+'19'!G41+'20'!G41+'21'!G41+'22'!G41+'23'!G41+'24'!G41+'25'!G41+'26'!G41+'27'!G41+'28'!G41+'29'!G41+'30'!G41</f>
        <v>27500</v>
      </c>
      <c r="H41" s="24">
        <f>'01'!H41+'02'!H41+'03'!H41+'04'!H41+'05'!H41+'06'!H41+'07'!H41+'08'!H41+'09'!H41+'10'!H41+'11'!H41+'12'!H41+'13'!H41+'14'!H41+'16'!H41+'15'!H41+'17'!H41+'18'!H41+'19'!H41+'20'!H41+'21'!H41+'22'!H41+'23'!H41+'24'!H41+'25'!H41+'26'!H41+'27'!H41+'28'!H41+'29'!H41+'30'!H41</f>
        <v>14242073</v>
      </c>
      <c r="I41" s="24">
        <f t="shared" si="0"/>
        <v>215917380</v>
      </c>
      <c r="K41" s="31"/>
      <c r="L41" s="31"/>
      <c r="N41" s="31"/>
      <c r="O41" s="31"/>
    </row>
    <row r="42" spans="1:15" ht="15.75" x14ac:dyDescent="0.25">
      <c r="A42" s="17">
        <v>1047</v>
      </c>
      <c r="B42" s="18" t="s">
        <v>48</v>
      </c>
      <c r="C42" s="23">
        <f>'01'!C42+'02'!C42+'03'!C42+'04'!C42+'05'!C42+'06'!C42+'07'!C42+'08'!C42+'09'!C42+'10'!C42+'11'!C42+'12'!C42+'13'!C42+'14'!C42+'16'!C42+'15'!C42+'17'!C42+'18'!C42+'19'!C42+'20'!C42+'21'!C42+'22'!C42+'23'!C42+'24'!C42+'25'!C42+'26'!C42+'27'!C42+'28'!C42+'29'!C42+'30'!C42</f>
        <v>3042632859</v>
      </c>
      <c r="D42" s="23">
        <f>'01'!D42+'02'!D42+'03'!D42+'04'!D42+'05'!D42+'06'!D42+'07'!D42+'08'!D42+'09'!D42+'10'!D42+'11'!D42+'12'!D42+'13'!D42+'14'!D42+'16'!D42+'15'!D42+'17'!D42+'18'!D42+'19'!D42+'20'!D42+'21'!D42+'22'!D42+'23'!D42+'24'!D42+'25'!D42+'26'!D42+'27'!D42+'28'!D42+'29'!D42+'30'!D42</f>
        <v>534734933</v>
      </c>
      <c r="E42" s="23">
        <f>'01'!E42+'02'!E42+'03'!E42+'04'!E42+'05'!E42+'06'!E42+'07'!E42+'08'!E42+'09'!E42+'10'!E42+'11'!E42+'12'!E42+'13'!E42+'14'!E42+'16'!E42+'15'!E42+'17'!E42+'18'!E42+'19'!E42+'20'!E42+'21'!E42+'22'!E42+'23'!E42+'24'!E42+'25'!E42+'26'!E42+'27'!E42+'28'!E42+'29'!E42+'30'!E42</f>
        <v>135829459</v>
      </c>
      <c r="F42" s="23">
        <f>'01'!F42+'02'!F42+'03'!F42+'04'!F42+'05'!F42+'06'!F42+'07'!F42+'08'!F42+'09'!F42+'10'!F42+'11'!F42+'12'!F42+'13'!F42+'14'!F42+'16'!F42+'15'!F42+'17'!F42+'18'!F42+'19'!F42+'20'!F42+'21'!F42+'22'!F42+'23'!F42+'24'!F42+'25'!F42+'26'!F42+'27'!F42+'28'!F42+'29'!F42+'30'!F42</f>
        <v>3290459</v>
      </c>
      <c r="G42" s="23">
        <f>'01'!G42+'02'!G42+'03'!G42+'04'!G42+'05'!G42+'06'!G42+'07'!G42+'08'!G42+'09'!G42+'10'!G42+'11'!G42+'12'!G42+'13'!G42+'14'!G42+'16'!G42+'15'!G42+'17'!G42+'18'!G42+'19'!G42+'20'!G42+'21'!G42+'22'!G42+'23'!G42+'24'!G42+'25'!G42+'26'!G42+'27'!G42+'28'!G42+'29'!G42+'30'!G42</f>
        <v>232500</v>
      </c>
      <c r="H42" s="23">
        <f>'01'!H42+'02'!H42+'03'!H42+'04'!H42+'05'!H42+'06'!H42+'07'!H42+'08'!H42+'09'!H42+'10'!H42+'11'!H42+'12'!H42+'13'!H42+'14'!H42+'16'!H42+'15'!H42+'17'!H42+'18'!H42+'19'!H42+'20'!H42+'21'!H42+'22'!H42+'23'!H42+'24'!H42+'25'!H42+'26'!H42+'27'!H42+'28'!H42+'29'!H42+'30'!H42</f>
        <v>32226381</v>
      </c>
      <c r="I42" s="23">
        <f t="shared" si="0"/>
        <v>3748946591</v>
      </c>
      <c r="K42" s="31"/>
      <c r="L42" s="31"/>
      <c r="N42" s="31"/>
      <c r="O42" s="31"/>
    </row>
    <row r="43" spans="1:15" ht="15.75" x14ac:dyDescent="0.25">
      <c r="A43" s="17">
        <v>1048</v>
      </c>
      <c r="B43" s="18" t="s">
        <v>49</v>
      </c>
      <c r="C43" s="24">
        <f>'01'!C43+'02'!C43+'03'!C43+'04'!C43+'05'!C43+'06'!C43+'07'!C43+'08'!C43+'09'!C43+'10'!C43+'11'!C43+'12'!C43+'13'!C43+'14'!C43+'16'!C43+'15'!C43+'17'!C43+'18'!C43+'19'!C43+'20'!C43+'21'!C43+'22'!C43+'23'!C43+'24'!C43+'25'!C43+'26'!C43+'27'!C43+'28'!C43+'29'!C43+'30'!C43</f>
        <v>1206865963</v>
      </c>
      <c r="D43" s="24">
        <f>'01'!D43+'02'!D43+'03'!D43+'04'!D43+'05'!D43+'06'!D43+'07'!D43+'08'!D43+'09'!D43+'10'!D43+'11'!D43+'12'!D43+'13'!D43+'14'!D43+'16'!D43+'15'!D43+'17'!D43+'18'!D43+'19'!D43+'20'!D43+'21'!D43+'22'!D43+'23'!D43+'24'!D43+'25'!D43+'26'!D43+'27'!D43+'28'!D43+'29'!D43+'30'!D43</f>
        <v>156145234</v>
      </c>
      <c r="E43" s="24">
        <f>'01'!E43+'02'!E43+'03'!E43+'04'!E43+'05'!E43+'06'!E43+'07'!E43+'08'!E43+'09'!E43+'10'!E43+'11'!E43+'12'!E43+'13'!E43+'14'!E43+'16'!E43+'15'!E43+'17'!E43+'18'!E43+'19'!E43+'20'!E43+'21'!E43+'22'!E43+'23'!E43+'24'!E43+'25'!E43+'26'!E43+'27'!E43+'28'!E43+'29'!E43+'30'!E43</f>
        <v>48959586</v>
      </c>
      <c r="F43" s="24">
        <f>'01'!F43+'02'!F43+'03'!F43+'04'!F43+'05'!F43+'06'!F43+'07'!F43+'08'!F43+'09'!F43+'10'!F43+'11'!F43+'12'!F43+'13'!F43+'14'!F43+'16'!F43+'15'!F43+'17'!F43+'18'!F43+'19'!F43+'20'!F43+'21'!F43+'22'!F43+'23'!F43+'24'!F43+'25'!F43+'26'!F43+'27'!F43+'28'!F43+'29'!F43+'30'!F43</f>
        <v>35075680</v>
      </c>
      <c r="G43" s="24">
        <f>'01'!G43+'02'!G43+'03'!G43+'04'!G43+'05'!G43+'06'!G43+'07'!G43+'08'!G43+'09'!G43+'10'!G43+'11'!G43+'12'!G43+'13'!G43+'14'!G43+'16'!G43+'15'!G43+'17'!G43+'18'!G43+'19'!G43+'20'!G43+'21'!G43+'22'!G43+'23'!G43+'24'!G43+'25'!G43+'26'!G43+'27'!G43+'28'!G43+'29'!G43+'30'!G43</f>
        <v>0</v>
      </c>
      <c r="H43" s="24">
        <f>'01'!H43+'02'!H43+'03'!H43+'04'!H43+'05'!H43+'06'!H43+'07'!H43+'08'!H43+'09'!H43+'10'!H43+'11'!H43+'12'!H43+'13'!H43+'14'!H43+'16'!H43+'15'!H43+'17'!H43+'18'!H43+'19'!H43+'20'!H43+'21'!H43+'22'!H43+'23'!H43+'24'!H43+'25'!H43+'26'!H43+'27'!H43+'28'!H43+'29'!H43+'30'!H43</f>
        <v>50796776</v>
      </c>
      <c r="I43" s="24">
        <f t="shared" si="0"/>
        <v>1497843239</v>
      </c>
      <c r="K43" s="31"/>
      <c r="L43" s="31"/>
      <c r="N43" s="31"/>
      <c r="O43" s="31"/>
    </row>
    <row r="44" spans="1:15" ht="15.75" x14ac:dyDescent="0.25">
      <c r="A44" s="17">
        <v>1050</v>
      </c>
      <c r="B44" s="18" t="s">
        <v>50</v>
      </c>
      <c r="C44" s="23">
        <f>'01'!C44+'02'!C44+'03'!C44+'04'!C44+'05'!C44+'06'!C44+'07'!C44+'08'!C44+'09'!C44+'10'!C44+'11'!C44+'12'!C44+'13'!C44+'14'!C44+'16'!C44+'15'!C44+'17'!C44+'18'!C44+'19'!C44+'20'!C44+'21'!C44+'22'!C44+'23'!C44+'24'!C44+'25'!C44+'26'!C44+'27'!C44+'28'!C44+'29'!C44+'30'!C44</f>
        <v>885231</v>
      </c>
      <c r="D44" s="23">
        <f>'01'!D44+'02'!D44+'03'!D44+'04'!D44+'05'!D44+'06'!D44+'07'!D44+'08'!D44+'09'!D44+'10'!D44+'11'!D44+'12'!D44+'13'!D44+'14'!D44+'16'!D44+'15'!D44+'17'!D44+'18'!D44+'19'!D44+'20'!D44+'21'!D44+'22'!D44+'23'!D44+'24'!D44+'25'!D44+'26'!D44+'27'!D44+'28'!D44+'29'!D44+'30'!D44</f>
        <v>474308</v>
      </c>
      <c r="E44" s="23">
        <f>'01'!E44+'02'!E44+'03'!E44+'04'!E44+'05'!E44+'06'!E44+'07'!E44+'08'!E44+'09'!E44+'10'!E44+'11'!E44+'12'!E44+'13'!E44+'14'!E44+'16'!E44+'15'!E44+'17'!E44+'18'!E44+'19'!E44+'20'!E44+'21'!E44+'22'!E44+'23'!E44+'24'!E44+'25'!E44+'26'!E44+'27'!E44+'28'!E44+'29'!E44+'30'!E44</f>
        <v>12942</v>
      </c>
      <c r="F44" s="23">
        <f>'01'!F44+'02'!F44+'03'!F44+'04'!F44+'05'!F44+'06'!F44+'07'!F44+'08'!F44+'09'!F44+'10'!F44+'11'!F44+'12'!F44+'13'!F44+'14'!F44+'16'!F44+'15'!F44+'17'!F44+'18'!F44+'19'!F44+'20'!F44+'21'!F44+'22'!F44+'23'!F44+'24'!F44+'25'!F44+'26'!F44+'27'!F44+'28'!F44+'29'!F44+'30'!F44</f>
        <v>0</v>
      </c>
      <c r="G44" s="23">
        <f>'01'!G44+'02'!G44+'03'!G44+'04'!G44+'05'!G44+'06'!G44+'07'!G44+'08'!G44+'09'!G44+'10'!G44+'11'!G44+'12'!G44+'13'!G44+'14'!G44+'16'!G44+'15'!G44+'17'!G44+'18'!G44+'19'!G44+'20'!G44+'21'!G44+'22'!G44+'23'!G44+'24'!G44+'25'!G44+'26'!G44+'27'!G44+'28'!G44+'29'!G44+'30'!G44</f>
        <v>0</v>
      </c>
      <c r="H44" s="23">
        <f>'01'!H44+'02'!H44+'03'!H44+'04'!H44+'05'!H44+'06'!H44+'07'!H44+'08'!H44+'09'!H44+'10'!H44+'11'!H44+'12'!H44+'13'!H44+'14'!H44+'16'!H44+'15'!H44+'17'!H44+'18'!H44+'19'!H44+'20'!H44+'21'!H44+'22'!H44+'23'!H44+'24'!H44+'25'!H44+'26'!H44+'27'!H44+'28'!H44+'29'!H44+'30'!H44</f>
        <v>503056</v>
      </c>
      <c r="I44" s="23">
        <f t="shared" si="0"/>
        <v>1875537</v>
      </c>
      <c r="K44" s="31"/>
      <c r="L44" s="31"/>
      <c r="N44" s="31"/>
      <c r="O44" s="31"/>
    </row>
    <row r="45" spans="1:15" ht="15.75" x14ac:dyDescent="0.25">
      <c r="A45" s="17">
        <v>1052</v>
      </c>
      <c r="B45" s="18" t="s">
        <v>51</v>
      </c>
      <c r="C45" s="24">
        <f>'01'!C45+'02'!C45+'03'!C45+'04'!C45+'05'!C45+'06'!C45+'07'!C45+'08'!C45+'09'!C45+'10'!C45+'11'!C45+'12'!C45+'13'!C45+'14'!C45+'16'!C45+'15'!C45+'17'!C45+'18'!C45+'19'!C45+'20'!C45+'21'!C45+'22'!C45+'23'!C45+'24'!C45+'25'!C45+'26'!C45+'27'!C45+'28'!C45+'29'!C45+'30'!C45</f>
        <v>652360926</v>
      </c>
      <c r="D45" s="24">
        <f>'01'!D45+'02'!D45+'03'!D45+'04'!D45+'05'!D45+'06'!D45+'07'!D45+'08'!D45+'09'!D45+'10'!D45+'11'!D45+'12'!D45+'13'!D45+'14'!D45+'16'!D45+'15'!D45+'17'!D45+'18'!D45+'19'!D45+'20'!D45+'21'!D45+'22'!D45+'23'!D45+'24'!D45+'25'!D45+'26'!D45+'27'!D45+'28'!D45+'29'!D45+'30'!D45</f>
        <v>61843999</v>
      </c>
      <c r="E45" s="24">
        <f>'01'!E45+'02'!E45+'03'!E45+'04'!E45+'05'!E45+'06'!E45+'07'!E45+'08'!E45+'09'!E45+'10'!E45+'11'!E45+'12'!E45+'13'!E45+'14'!E45+'16'!E45+'15'!E45+'17'!E45+'18'!E45+'19'!E45+'20'!E45+'21'!E45+'22'!E45+'23'!E45+'24'!E45+'25'!E45+'26'!E45+'27'!E45+'28'!E45+'29'!E45+'30'!E45</f>
        <v>35839012</v>
      </c>
      <c r="F45" s="24">
        <f>'01'!F45+'02'!F45+'03'!F45+'04'!F45+'05'!F45+'06'!F45+'07'!F45+'08'!F45+'09'!F45+'10'!F45+'11'!F45+'12'!F45+'13'!F45+'14'!F45+'16'!F45+'15'!F45+'17'!F45+'18'!F45+'19'!F45+'20'!F45+'21'!F45+'22'!F45+'23'!F45+'24'!F45+'25'!F45+'26'!F45+'27'!F45+'28'!F45+'29'!F45+'30'!F45</f>
        <v>2483475</v>
      </c>
      <c r="G45" s="24">
        <f>'01'!G45+'02'!G45+'03'!G45+'04'!G45+'05'!G45+'06'!G45+'07'!G45+'08'!G45+'09'!G45+'10'!G45+'11'!G45+'12'!G45+'13'!G45+'14'!G45+'16'!G45+'15'!G45+'17'!G45+'18'!G45+'19'!G45+'20'!G45+'21'!G45+'22'!G45+'23'!G45+'24'!G45+'25'!G45+'26'!G45+'27'!G45+'28'!G45+'29'!G45+'30'!G45</f>
        <v>0</v>
      </c>
      <c r="H45" s="24">
        <f>'01'!H45+'02'!H45+'03'!H45+'04'!H45+'05'!H45+'06'!H45+'07'!H45+'08'!H45+'09'!H45+'10'!H45+'11'!H45+'12'!H45+'13'!H45+'14'!H45+'16'!H45+'15'!H45+'17'!H45+'18'!H45+'19'!H45+'20'!H45+'21'!H45+'22'!H45+'23'!H45+'24'!H45+'25'!H45+'26'!H45+'27'!H45+'28'!H45+'29'!H45+'30'!H45</f>
        <v>14046206</v>
      </c>
      <c r="I45" s="24">
        <f t="shared" si="0"/>
        <v>766573618</v>
      </c>
      <c r="K45" s="31"/>
      <c r="L45" s="31"/>
      <c r="N45" s="31"/>
      <c r="O45" s="31"/>
    </row>
    <row r="46" spans="1:15" ht="15.75" x14ac:dyDescent="0.25">
      <c r="A46" s="17">
        <v>1054</v>
      </c>
      <c r="B46" s="18" t="s">
        <v>52</v>
      </c>
      <c r="C46" s="23">
        <f>'01'!C46+'02'!C46+'03'!C46+'04'!C46+'05'!C46+'06'!C46+'07'!C46+'08'!C46+'09'!C46+'10'!C46+'11'!C46+'12'!C46+'13'!C46+'14'!C46+'16'!C46+'15'!C46+'17'!C46+'18'!C46+'19'!C46+'20'!C46+'21'!C46+'22'!C46+'23'!C46+'24'!C46+'25'!C46+'26'!C46+'27'!C46+'28'!C46+'29'!C46+'30'!C46</f>
        <v>909140153</v>
      </c>
      <c r="D46" s="23">
        <f>'01'!D46+'02'!D46+'03'!D46+'04'!D46+'05'!D46+'06'!D46+'07'!D46+'08'!D46+'09'!D46+'10'!D46+'11'!D46+'12'!D46+'13'!D46+'14'!D46+'16'!D46+'15'!D46+'17'!D46+'18'!D46+'19'!D46+'20'!D46+'21'!D46+'22'!D46+'23'!D46+'24'!D46+'25'!D46+'26'!D46+'27'!D46+'28'!D46+'29'!D46+'30'!D46</f>
        <v>77553025</v>
      </c>
      <c r="E46" s="23">
        <f>'01'!E46+'02'!E46+'03'!E46+'04'!E46+'05'!E46+'06'!E46+'07'!E46+'08'!E46+'09'!E46+'10'!E46+'11'!E46+'12'!E46+'13'!E46+'14'!E46+'16'!E46+'15'!E46+'17'!E46+'18'!E46+'19'!E46+'20'!E46+'21'!E46+'22'!E46+'23'!E46+'24'!E46+'25'!E46+'26'!E46+'27'!E46+'28'!E46+'29'!E46+'30'!E46</f>
        <v>30560831</v>
      </c>
      <c r="F46" s="23">
        <f>'01'!F46+'02'!F46+'03'!F46+'04'!F46+'05'!F46+'06'!F46+'07'!F46+'08'!F46+'09'!F46+'10'!F46+'11'!F46+'12'!F46+'13'!F46+'14'!F46+'16'!F46+'15'!F46+'17'!F46+'18'!F46+'19'!F46+'20'!F46+'21'!F46+'22'!F46+'23'!F46+'24'!F46+'25'!F46+'26'!F46+'27'!F46+'28'!F46+'29'!F46+'30'!F46</f>
        <v>70238232</v>
      </c>
      <c r="G46" s="23">
        <f>'01'!G46+'02'!G46+'03'!G46+'04'!G46+'05'!G46+'06'!G46+'07'!G46+'08'!G46+'09'!G46+'10'!G46+'11'!G46+'12'!G46+'13'!G46+'14'!G46+'16'!G46+'15'!G46+'17'!G46+'18'!G46+'19'!G46+'20'!G46+'21'!G46+'22'!G46+'23'!G46+'24'!G46+'25'!G46+'26'!G46+'27'!G46+'28'!G46+'29'!G46+'30'!G46</f>
        <v>140010</v>
      </c>
      <c r="H46" s="23">
        <f>'01'!H46+'02'!H46+'03'!H46+'04'!H46+'05'!H46+'06'!H46+'07'!H46+'08'!H46+'09'!H46+'10'!H46+'11'!H46+'12'!H46+'13'!H46+'14'!H46+'16'!H46+'15'!H46+'17'!H46+'18'!H46+'19'!H46+'20'!H46+'21'!H46+'22'!H46+'23'!H46+'24'!H46+'25'!H46+'26'!H46+'27'!H46+'28'!H46+'29'!H46+'30'!H46</f>
        <v>16549505</v>
      </c>
      <c r="I46" s="23">
        <f t="shared" si="0"/>
        <v>1104181756</v>
      </c>
      <c r="K46" s="31"/>
      <c r="L46" s="31"/>
      <c r="N46" s="31"/>
      <c r="O46" s="31"/>
    </row>
    <row r="47" spans="1:15" ht="15.75" x14ac:dyDescent="0.25">
      <c r="A47" s="17">
        <v>1055</v>
      </c>
      <c r="B47" s="18" t="s">
        <v>53</v>
      </c>
      <c r="C47" s="24">
        <f>'01'!C47+'02'!C47+'03'!C47+'04'!C47+'05'!C47+'06'!C47+'07'!C47+'08'!C47+'09'!C47+'10'!C47+'11'!C47+'12'!C47+'13'!C47+'14'!C47+'16'!C47+'15'!C47+'17'!C47+'18'!C47+'19'!C47+'20'!C47+'21'!C47+'22'!C47+'23'!C47+'24'!C47+'25'!C47+'26'!C47+'27'!C47+'28'!C47+'29'!C47+'30'!C47</f>
        <v>2561265194</v>
      </c>
      <c r="D47" s="24">
        <f>'01'!D47+'02'!D47+'03'!D47+'04'!D47+'05'!D47+'06'!D47+'07'!D47+'08'!D47+'09'!D47+'10'!D47+'11'!D47+'12'!D47+'13'!D47+'14'!D47+'16'!D47+'15'!D47+'17'!D47+'18'!D47+'19'!D47+'20'!D47+'21'!D47+'22'!D47+'23'!D47+'24'!D47+'25'!D47+'26'!D47+'27'!D47+'28'!D47+'29'!D47+'30'!D47</f>
        <v>71893386</v>
      </c>
      <c r="E47" s="24">
        <f>'01'!E47+'02'!E47+'03'!E47+'04'!E47+'05'!E47+'06'!E47+'07'!E47+'08'!E47+'09'!E47+'10'!E47+'11'!E47+'12'!E47+'13'!E47+'14'!E47+'16'!E47+'15'!E47+'17'!E47+'18'!E47+'19'!E47+'20'!E47+'21'!E47+'22'!E47+'23'!E47+'24'!E47+'25'!E47+'26'!E47+'27'!E47+'28'!E47+'29'!E47+'30'!E47</f>
        <v>81045221</v>
      </c>
      <c r="F47" s="24">
        <f>'01'!F47+'02'!F47+'03'!F47+'04'!F47+'05'!F47+'06'!F47+'07'!F47+'08'!F47+'09'!F47+'10'!F47+'11'!F47+'12'!F47+'13'!F47+'14'!F47+'16'!F47+'15'!F47+'17'!F47+'18'!F47+'19'!F47+'20'!F47+'21'!F47+'22'!F47+'23'!F47+'24'!F47+'25'!F47+'26'!F47+'27'!F47+'28'!F47+'29'!F47+'30'!F47</f>
        <v>1765051</v>
      </c>
      <c r="G47" s="24">
        <f>'01'!G47+'02'!G47+'03'!G47+'04'!G47+'05'!G47+'06'!G47+'07'!G47+'08'!G47+'09'!G47+'10'!G47+'11'!G47+'12'!G47+'13'!G47+'14'!G47+'16'!G47+'15'!G47+'17'!G47+'18'!G47+'19'!G47+'20'!G47+'21'!G47+'22'!G47+'23'!G47+'24'!G47+'25'!G47+'26'!G47+'27'!G47+'28'!G47+'29'!G47+'30'!G47</f>
        <v>0</v>
      </c>
      <c r="H47" s="24">
        <f>'01'!H47+'02'!H47+'03'!H47+'04'!H47+'05'!H47+'06'!H47+'07'!H47+'08'!H47+'09'!H47+'10'!H47+'11'!H47+'12'!H47+'13'!H47+'14'!H47+'16'!H47+'15'!H47+'17'!H47+'18'!H47+'19'!H47+'20'!H47+'21'!H47+'22'!H47+'23'!H47+'24'!H47+'25'!H47+'26'!H47+'27'!H47+'28'!H47+'29'!H47+'30'!H47</f>
        <v>9047261</v>
      </c>
      <c r="I47" s="24">
        <f t="shared" si="0"/>
        <v>2725016113</v>
      </c>
      <c r="K47" s="31"/>
      <c r="L47" s="31"/>
      <c r="N47" s="31"/>
      <c r="O47" s="31"/>
    </row>
    <row r="48" spans="1:15" ht="15.75" x14ac:dyDescent="0.25">
      <c r="A48" s="17">
        <v>1057</v>
      </c>
      <c r="B48" s="18" t="s">
        <v>54</v>
      </c>
      <c r="C48" s="23">
        <f>'01'!C48+'02'!C48+'03'!C48+'04'!C48+'05'!C48+'06'!C48+'07'!C48+'08'!C48+'09'!C48+'10'!C48+'11'!C48+'12'!C48+'13'!C48+'14'!C48+'16'!C48+'15'!C48+'17'!C48+'18'!C48+'19'!C48+'20'!C48+'21'!C48+'22'!C48+'23'!C48+'24'!C48+'25'!C48+'26'!C48+'27'!C48+'28'!C48+'29'!C48+'30'!C48</f>
        <v>59983709</v>
      </c>
      <c r="D48" s="23">
        <f>'01'!D48+'02'!D48+'03'!D48+'04'!D48+'05'!D48+'06'!D48+'07'!D48+'08'!D48+'09'!D48+'10'!D48+'11'!D48+'12'!D48+'13'!D48+'14'!D48+'16'!D48+'15'!D48+'17'!D48+'18'!D48+'19'!D48+'20'!D48+'21'!D48+'22'!D48+'23'!D48+'24'!D48+'25'!D48+'26'!D48+'27'!D48+'28'!D48+'29'!D48+'30'!D48</f>
        <v>6440690</v>
      </c>
      <c r="E48" s="23">
        <f>'01'!E48+'02'!E48+'03'!E48+'04'!E48+'05'!E48+'06'!E48+'07'!E48+'08'!E48+'09'!E48+'10'!E48+'11'!E48+'12'!E48+'13'!E48+'14'!E48+'16'!E48+'15'!E48+'17'!E48+'18'!E48+'19'!E48+'20'!E48+'21'!E48+'22'!E48+'23'!E48+'24'!E48+'25'!E48+'26'!E48+'27'!E48+'28'!E48+'29'!E48+'30'!E48</f>
        <v>1582785</v>
      </c>
      <c r="F48" s="23">
        <f>'01'!F48+'02'!F48+'03'!F48+'04'!F48+'05'!F48+'06'!F48+'07'!F48+'08'!F48+'09'!F48+'10'!F48+'11'!F48+'12'!F48+'13'!F48+'14'!F48+'16'!F48+'15'!F48+'17'!F48+'18'!F48+'19'!F48+'20'!F48+'21'!F48+'22'!F48+'23'!F48+'24'!F48+'25'!F48+'26'!F48+'27'!F48+'28'!F48+'29'!F48+'30'!F48</f>
        <v>0</v>
      </c>
      <c r="G48" s="23">
        <f>'01'!G48+'02'!G48+'03'!G48+'04'!G48+'05'!G48+'06'!G48+'07'!G48+'08'!G48+'09'!G48+'10'!G48+'11'!G48+'12'!G48+'13'!G48+'14'!G48+'16'!G48+'15'!G48+'17'!G48+'18'!G48+'19'!G48+'20'!G48+'21'!G48+'22'!G48+'23'!G48+'24'!G48+'25'!G48+'26'!G48+'27'!G48+'28'!G48+'29'!G48+'30'!G48</f>
        <v>5000</v>
      </c>
      <c r="H48" s="23">
        <f>'01'!H48+'02'!H48+'03'!H48+'04'!H48+'05'!H48+'06'!H48+'07'!H48+'08'!H48+'09'!H48+'10'!H48+'11'!H48+'12'!H48+'13'!H48+'14'!H48+'16'!H48+'15'!H48+'17'!H48+'18'!H48+'19'!H48+'20'!H48+'21'!H48+'22'!H48+'23'!H48+'24'!H48+'25'!H48+'26'!H48+'27'!H48+'28'!H48+'29'!H48+'30'!H48</f>
        <v>11203756</v>
      </c>
      <c r="I48" s="23">
        <f t="shared" si="0"/>
        <v>79215940</v>
      </c>
      <c r="K48" s="31"/>
      <c r="L48" s="31"/>
      <c r="N48" s="31"/>
      <c r="O48" s="31"/>
    </row>
    <row r="49" spans="1:15" ht="15.75" x14ac:dyDescent="0.25">
      <c r="A49" s="17">
        <v>1058</v>
      </c>
      <c r="B49" s="18" t="s">
        <v>55</v>
      </c>
      <c r="C49" s="24">
        <f>'01'!C49+'02'!C49+'03'!C49+'04'!C49+'05'!C49+'06'!C49+'07'!C49+'08'!C49+'09'!C49+'10'!C49+'11'!C49+'12'!C49+'13'!C49+'14'!C49+'16'!C49+'15'!C49+'17'!C49+'18'!C49+'19'!C49+'20'!C49+'21'!C49+'22'!C49+'23'!C49+'24'!C49+'25'!C49+'26'!C49+'27'!C49+'28'!C49+'29'!C49+'30'!C49</f>
        <v>1069824037</v>
      </c>
      <c r="D49" s="24">
        <f>'01'!D49+'02'!D49+'03'!D49+'04'!D49+'05'!D49+'06'!D49+'07'!D49+'08'!D49+'09'!D49+'10'!D49+'11'!D49+'12'!D49+'13'!D49+'14'!D49+'16'!D49+'15'!D49+'17'!D49+'18'!D49+'19'!D49+'20'!D49+'21'!D49+'22'!D49+'23'!D49+'24'!D49+'25'!D49+'26'!D49+'27'!D49+'28'!D49+'29'!D49+'30'!D49</f>
        <v>46477932</v>
      </c>
      <c r="E49" s="24">
        <f>'01'!E49+'02'!E49+'03'!E49+'04'!E49+'05'!E49+'06'!E49+'07'!E49+'08'!E49+'09'!E49+'10'!E49+'11'!E49+'12'!E49+'13'!E49+'14'!E49+'16'!E49+'15'!E49+'17'!E49+'18'!E49+'19'!E49+'20'!E49+'21'!E49+'22'!E49+'23'!E49+'24'!E49+'25'!E49+'26'!E49+'27'!E49+'28'!E49+'29'!E49+'30'!E49</f>
        <v>18358232</v>
      </c>
      <c r="F49" s="24">
        <f>'01'!F49+'02'!F49+'03'!F49+'04'!F49+'05'!F49+'06'!F49+'07'!F49+'08'!F49+'09'!F49+'10'!F49+'11'!F49+'12'!F49+'13'!F49+'14'!F49+'16'!F49+'15'!F49+'17'!F49+'18'!F49+'19'!F49+'20'!F49+'21'!F49+'22'!F49+'23'!F49+'24'!F49+'25'!F49+'26'!F49+'27'!F49+'28'!F49+'29'!F49+'30'!F49</f>
        <v>1403872</v>
      </c>
      <c r="G49" s="24">
        <f>'01'!G49+'02'!G49+'03'!G49+'04'!G49+'05'!G49+'06'!G49+'07'!G49+'08'!G49+'09'!G49+'10'!G49+'11'!G49+'12'!G49+'13'!G49+'14'!G49+'16'!G49+'15'!G49+'17'!G49+'18'!G49+'19'!G49+'20'!G49+'21'!G49+'22'!G49+'23'!G49+'24'!G49+'25'!G49+'26'!G49+'27'!G49+'28'!G49+'29'!G49+'30'!G49</f>
        <v>242501</v>
      </c>
      <c r="H49" s="24">
        <f>'01'!H49+'02'!H49+'03'!H49+'04'!H49+'05'!H49+'06'!H49+'07'!H49+'08'!H49+'09'!H49+'10'!H49+'11'!H49+'12'!H49+'13'!H49+'14'!H49+'16'!H49+'15'!H49+'17'!H49+'18'!H49+'19'!H49+'20'!H49+'21'!H49+'22'!H49+'23'!H49+'24'!H49+'25'!H49+'26'!H49+'27'!H49+'28'!H49+'29'!H49+'30'!H49</f>
        <v>36708708</v>
      </c>
      <c r="I49" s="24">
        <f t="shared" si="0"/>
        <v>1173015282</v>
      </c>
      <c r="K49" s="31"/>
      <c r="L49" s="31"/>
      <c r="N49" s="31"/>
      <c r="O49" s="31"/>
    </row>
    <row r="50" spans="1:15" ht="15.75" x14ac:dyDescent="0.25">
      <c r="A50" s="17">
        <v>1062</v>
      </c>
      <c r="B50" s="18" t="s">
        <v>56</v>
      </c>
      <c r="C50" s="23">
        <f>'01'!C50+'02'!C50+'03'!C50+'04'!C50+'05'!C50+'06'!C50+'07'!C50+'08'!C50+'09'!C50+'10'!C50+'11'!C50+'12'!C50+'13'!C50+'14'!C50+'16'!C50+'15'!C50+'17'!C50+'18'!C50+'19'!C50+'20'!C50+'21'!C50+'22'!C50+'23'!C50+'24'!C50+'25'!C50+'26'!C50+'27'!C50+'28'!C50+'29'!C50+'30'!C50</f>
        <v>2908188822</v>
      </c>
      <c r="D50" s="23">
        <f>'01'!D50+'02'!D50+'03'!D50+'04'!D50+'05'!D50+'06'!D50+'07'!D50+'08'!D50+'09'!D50+'10'!D50+'11'!D50+'12'!D50+'13'!D50+'14'!D50+'16'!D50+'15'!D50+'17'!D50+'18'!D50+'19'!D50+'20'!D50+'21'!D50+'22'!D50+'23'!D50+'24'!D50+'25'!D50+'26'!D50+'27'!D50+'28'!D50+'29'!D50+'30'!D50</f>
        <v>150885793</v>
      </c>
      <c r="E50" s="23">
        <f>'01'!E50+'02'!E50+'03'!E50+'04'!E50+'05'!E50+'06'!E50+'07'!E50+'08'!E50+'09'!E50+'10'!E50+'11'!E50+'12'!E50+'13'!E50+'14'!E50+'16'!E50+'15'!E50+'17'!E50+'18'!E50+'19'!E50+'20'!E50+'21'!E50+'22'!E50+'23'!E50+'24'!E50+'25'!E50+'26'!E50+'27'!E50+'28'!E50+'29'!E50+'30'!E50</f>
        <v>77353119</v>
      </c>
      <c r="F50" s="23">
        <f>'01'!F50+'02'!F50+'03'!F50+'04'!F50+'05'!F50+'06'!F50+'07'!F50+'08'!F50+'09'!F50+'10'!F50+'11'!F50+'12'!F50+'13'!F50+'14'!F50+'16'!F50+'15'!F50+'17'!F50+'18'!F50+'19'!F50+'20'!F50+'21'!F50+'22'!F50+'23'!F50+'24'!F50+'25'!F50+'26'!F50+'27'!F50+'28'!F50+'29'!F50+'30'!F50</f>
        <v>3362497</v>
      </c>
      <c r="G50" s="23">
        <f>'01'!G50+'02'!G50+'03'!G50+'04'!G50+'05'!G50+'06'!G50+'07'!G50+'08'!G50+'09'!G50+'10'!G50+'11'!G50+'12'!G50+'13'!G50+'14'!G50+'16'!G50+'15'!G50+'17'!G50+'18'!G50+'19'!G50+'20'!G50+'21'!G50+'22'!G50+'23'!G50+'24'!G50+'25'!G50+'26'!G50+'27'!G50+'28'!G50+'29'!G50+'30'!G50</f>
        <v>0</v>
      </c>
      <c r="H50" s="23">
        <f>'01'!H50+'02'!H50+'03'!H50+'04'!H50+'05'!H50+'06'!H50+'07'!H50+'08'!H50+'09'!H50+'10'!H50+'11'!H50+'12'!H50+'13'!H50+'14'!H50+'16'!H50+'15'!H50+'17'!H50+'18'!H50+'19'!H50+'20'!H50+'21'!H50+'22'!H50+'23'!H50+'24'!H50+'25'!H50+'26'!H50+'27'!H50+'28'!H50+'29'!H50+'30'!H50</f>
        <v>52797817</v>
      </c>
      <c r="I50" s="23">
        <f t="shared" si="0"/>
        <v>3192588048</v>
      </c>
      <c r="K50" s="31"/>
      <c r="L50" s="31"/>
      <c r="N50" s="31"/>
      <c r="O50" s="31"/>
    </row>
    <row r="51" spans="1:15" ht="15.75" x14ac:dyDescent="0.25">
      <c r="A51" s="17">
        <v>1065</v>
      </c>
      <c r="B51" s="18" t="s">
        <v>57</v>
      </c>
      <c r="C51" s="24">
        <f>'01'!C51+'02'!C51+'03'!C51+'04'!C51+'05'!C51+'06'!C51+'07'!C51+'08'!C51+'09'!C51+'10'!C51+'11'!C51+'12'!C51+'13'!C51+'14'!C51+'16'!C51+'15'!C51+'17'!C51+'18'!C51+'19'!C51+'20'!C51+'21'!C51+'22'!C51+'23'!C51+'24'!C51+'25'!C51+'26'!C51+'27'!C51+'28'!C51+'29'!C51+'30'!C51</f>
        <v>2182629428</v>
      </c>
      <c r="D51" s="24">
        <f>'01'!D51+'02'!D51+'03'!D51+'04'!D51+'05'!D51+'06'!D51+'07'!D51+'08'!D51+'09'!D51+'10'!D51+'11'!D51+'12'!D51+'13'!D51+'14'!D51+'16'!D51+'15'!D51+'17'!D51+'18'!D51+'19'!D51+'20'!D51+'21'!D51+'22'!D51+'23'!D51+'24'!D51+'25'!D51+'26'!D51+'27'!D51+'28'!D51+'29'!D51+'30'!D51</f>
        <v>214145019</v>
      </c>
      <c r="E51" s="24">
        <f>'01'!E51+'02'!E51+'03'!E51+'04'!E51+'05'!E51+'06'!E51+'07'!E51+'08'!E51+'09'!E51+'10'!E51+'11'!E51+'12'!E51+'13'!E51+'14'!E51+'16'!E51+'15'!E51+'17'!E51+'18'!E51+'19'!E51+'20'!E51+'21'!E51+'22'!E51+'23'!E51+'24'!E51+'25'!E51+'26'!E51+'27'!E51+'28'!E51+'29'!E51+'30'!E51</f>
        <v>47866940</v>
      </c>
      <c r="F51" s="24">
        <f>'01'!F51+'02'!F51+'03'!F51+'04'!F51+'05'!F51+'06'!F51+'07'!F51+'08'!F51+'09'!F51+'10'!F51+'11'!F51+'12'!F51+'13'!F51+'14'!F51+'16'!F51+'15'!F51+'17'!F51+'18'!F51+'19'!F51+'20'!F51+'21'!F51+'22'!F51+'23'!F51+'24'!F51+'25'!F51+'26'!F51+'27'!F51+'28'!F51+'29'!F51+'30'!F51</f>
        <v>27802884</v>
      </c>
      <c r="G51" s="24">
        <f>'01'!G51+'02'!G51+'03'!G51+'04'!G51+'05'!G51+'06'!G51+'07'!G51+'08'!G51+'09'!G51+'10'!G51+'11'!G51+'12'!G51+'13'!G51+'14'!G51+'16'!G51+'15'!G51+'17'!G51+'18'!G51+'19'!G51+'20'!G51+'21'!G51+'22'!G51+'23'!G51+'24'!G51+'25'!G51+'26'!G51+'27'!G51+'28'!G51+'29'!G51+'30'!G51</f>
        <v>697994</v>
      </c>
      <c r="H51" s="24">
        <f>'01'!H51+'02'!H51+'03'!H51+'04'!H51+'05'!H51+'06'!H51+'07'!H51+'08'!H51+'09'!H51+'10'!H51+'11'!H51+'12'!H51+'13'!H51+'14'!H51+'16'!H51+'15'!H51+'17'!H51+'18'!H51+'19'!H51+'20'!H51+'21'!H51+'22'!H51+'23'!H51+'24'!H51+'25'!H51+'26'!H51+'27'!H51+'28'!H51+'29'!H51+'30'!H51</f>
        <v>12067681</v>
      </c>
      <c r="I51" s="24">
        <f t="shared" si="0"/>
        <v>2485209946</v>
      </c>
      <c r="K51" s="31"/>
      <c r="L51" s="31"/>
      <c r="N51" s="31"/>
      <c r="O51" s="31"/>
    </row>
    <row r="52" spans="1:15" ht="15.75" x14ac:dyDescent="0.25">
      <c r="A52" s="17">
        <v>1066</v>
      </c>
      <c r="B52" s="18" t="s">
        <v>58</v>
      </c>
      <c r="C52" s="23">
        <f>'01'!C52+'02'!C52+'03'!C52+'04'!C52+'05'!C52+'06'!C52+'07'!C52+'08'!C52+'09'!C52+'10'!C52+'11'!C52+'12'!C52+'13'!C52+'14'!C52+'16'!C52+'15'!C52+'17'!C52+'18'!C52+'19'!C52+'20'!C52+'21'!C52+'22'!C52+'23'!C52+'24'!C52+'25'!C52+'26'!C52+'27'!C52+'28'!C52+'29'!C52+'30'!C52</f>
        <v>3821261101</v>
      </c>
      <c r="D52" s="23">
        <f>'01'!D52+'02'!D52+'03'!D52+'04'!D52+'05'!D52+'06'!D52+'07'!D52+'08'!D52+'09'!D52+'10'!D52+'11'!D52+'12'!D52+'13'!D52+'14'!D52+'16'!D52+'15'!D52+'17'!D52+'18'!D52+'19'!D52+'20'!D52+'21'!D52+'22'!D52+'23'!D52+'24'!D52+'25'!D52+'26'!D52+'27'!D52+'28'!D52+'29'!D52+'30'!D52</f>
        <v>203973248</v>
      </c>
      <c r="E52" s="23">
        <f>'01'!E52+'02'!E52+'03'!E52+'04'!E52+'05'!E52+'06'!E52+'07'!E52+'08'!E52+'09'!E52+'10'!E52+'11'!E52+'12'!E52+'13'!E52+'14'!E52+'16'!E52+'15'!E52+'17'!E52+'18'!E52+'19'!E52+'20'!E52+'21'!E52+'22'!E52+'23'!E52+'24'!E52+'25'!E52+'26'!E52+'27'!E52+'28'!E52+'29'!E52+'30'!E52</f>
        <v>100008033</v>
      </c>
      <c r="F52" s="23">
        <f>'01'!F52+'02'!F52+'03'!F52+'04'!F52+'05'!F52+'06'!F52+'07'!F52+'08'!F52+'09'!F52+'10'!F52+'11'!F52+'12'!F52+'13'!F52+'14'!F52+'16'!F52+'15'!F52+'17'!F52+'18'!F52+'19'!F52+'20'!F52+'21'!F52+'22'!F52+'23'!F52+'24'!F52+'25'!F52+'26'!F52+'27'!F52+'28'!F52+'29'!F52+'30'!F52</f>
        <v>27318219</v>
      </c>
      <c r="G52" s="23">
        <f>'01'!G52+'02'!G52+'03'!G52+'04'!G52+'05'!G52+'06'!G52+'07'!G52+'08'!G52+'09'!G52+'10'!G52+'11'!G52+'12'!G52+'13'!G52+'14'!G52+'16'!G52+'15'!G52+'17'!G52+'18'!G52+'19'!G52+'20'!G52+'21'!G52+'22'!G52+'23'!G52+'24'!G52+'25'!G52+'26'!G52+'27'!G52+'28'!G52+'29'!G52+'30'!G52</f>
        <v>0</v>
      </c>
      <c r="H52" s="23">
        <f>'01'!H52+'02'!H52+'03'!H52+'04'!H52+'05'!H52+'06'!H52+'07'!H52+'08'!H52+'09'!H52+'10'!H52+'11'!H52+'12'!H52+'13'!H52+'14'!H52+'16'!H52+'15'!H52+'17'!H52+'18'!H52+'19'!H52+'20'!H52+'21'!H52+'22'!H52+'23'!H52+'24'!H52+'25'!H52+'26'!H52+'27'!H52+'28'!H52+'29'!H52+'30'!H52</f>
        <v>29905392</v>
      </c>
      <c r="I52" s="23">
        <f t="shared" si="0"/>
        <v>4182465993</v>
      </c>
      <c r="K52" s="31"/>
      <c r="L52" s="31"/>
      <c r="N52" s="31"/>
      <c r="O52" s="31"/>
    </row>
    <row r="53" spans="1:15" ht="15.75" x14ac:dyDescent="0.25">
      <c r="A53" s="17">
        <v>1067</v>
      </c>
      <c r="B53" s="18" t="s">
        <v>59</v>
      </c>
      <c r="C53" s="24">
        <f>'01'!C53+'02'!C53+'03'!C53+'04'!C53+'05'!C53+'06'!C53+'07'!C53+'08'!C53+'09'!C53+'10'!C53+'11'!C53+'12'!C53+'13'!C53+'14'!C53+'16'!C53+'15'!C53+'17'!C53+'18'!C53+'19'!C53+'20'!C53+'21'!C53+'22'!C53+'23'!C53+'24'!C53+'25'!C53+'26'!C53+'27'!C53+'28'!C53+'29'!C53+'30'!C53</f>
        <v>367506806</v>
      </c>
      <c r="D53" s="24">
        <f>'01'!D53+'02'!D53+'03'!D53+'04'!D53+'05'!D53+'06'!D53+'07'!D53+'08'!D53+'09'!D53+'10'!D53+'11'!D53+'12'!D53+'13'!D53+'14'!D53+'16'!D53+'15'!D53+'17'!D53+'18'!D53+'19'!D53+'20'!D53+'21'!D53+'22'!D53+'23'!D53+'24'!D53+'25'!D53+'26'!D53+'27'!D53+'28'!D53+'29'!D53+'30'!D53</f>
        <v>437938</v>
      </c>
      <c r="E53" s="24">
        <f>'01'!E53+'02'!E53+'03'!E53+'04'!E53+'05'!E53+'06'!E53+'07'!E53+'08'!E53+'09'!E53+'10'!E53+'11'!E53+'12'!E53+'13'!E53+'14'!E53+'16'!E53+'15'!E53+'17'!E53+'18'!E53+'19'!E53+'20'!E53+'21'!E53+'22'!E53+'23'!E53+'24'!E53+'25'!E53+'26'!E53+'27'!E53+'28'!E53+'29'!E53+'30'!E53</f>
        <v>68060</v>
      </c>
      <c r="F53" s="24">
        <f>'01'!F53+'02'!F53+'03'!F53+'04'!F53+'05'!F53+'06'!F53+'07'!F53+'08'!F53+'09'!F53+'10'!F53+'11'!F53+'12'!F53+'13'!F53+'14'!F53+'16'!F53+'15'!F53+'17'!F53+'18'!F53+'19'!F53+'20'!F53+'21'!F53+'22'!F53+'23'!F53+'24'!F53+'25'!F53+'26'!F53+'27'!F53+'28'!F53+'29'!F53+'30'!F53</f>
        <v>52558637</v>
      </c>
      <c r="G53" s="24">
        <f>'01'!G53+'02'!G53+'03'!G53+'04'!G53+'05'!G53+'06'!G53+'07'!G53+'08'!G53+'09'!G53+'10'!G53+'11'!G53+'12'!G53+'13'!G53+'14'!G53+'16'!G53+'15'!G53+'17'!G53+'18'!G53+'19'!G53+'20'!G53+'21'!G53+'22'!G53+'23'!G53+'24'!G53+'25'!G53+'26'!G53+'27'!G53+'28'!G53+'29'!G53+'30'!G53</f>
        <v>0</v>
      </c>
      <c r="H53" s="24">
        <f>'01'!H53+'02'!H53+'03'!H53+'04'!H53+'05'!H53+'06'!H53+'07'!H53+'08'!H53+'09'!H53+'10'!H53+'11'!H53+'12'!H53+'13'!H53+'14'!H53+'16'!H53+'15'!H53+'17'!H53+'18'!H53+'19'!H53+'20'!H53+'21'!H53+'22'!H53+'23'!H53+'24'!H53+'25'!H53+'26'!H53+'27'!H53+'28'!H53+'29'!H53+'30'!H53</f>
        <v>801485</v>
      </c>
      <c r="I53" s="24">
        <f t="shared" si="0"/>
        <v>421372926</v>
      </c>
      <c r="K53" s="31"/>
      <c r="L53" s="31"/>
      <c r="N53" s="31"/>
      <c r="O53" s="31"/>
    </row>
    <row r="54" spans="1:15" ht="15.75" x14ac:dyDescent="0.25">
      <c r="A54" s="17">
        <v>1068</v>
      </c>
      <c r="B54" s="18" t="s">
        <v>60</v>
      </c>
      <c r="C54" s="23">
        <f>'01'!C54+'02'!C54+'03'!C54+'04'!C54+'05'!C54+'06'!C54+'07'!C54+'08'!C54+'09'!C54+'10'!C54+'11'!C54+'12'!C54+'13'!C54+'14'!C54+'16'!C54+'15'!C54+'17'!C54+'18'!C54+'19'!C54+'20'!C54+'21'!C54+'22'!C54+'23'!C54+'24'!C54+'25'!C54+'26'!C54+'27'!C54+'28'!C54+'29'!C54+'30'!C54</f>
        <v>60279210</v>
      </c>
      <c r="D54" s="23">
        <f>'01'!D54+'02'!D54+'03'!D54+'04'!D54+'05'!D54+'06'!D54+'07'!D54+'08'!D54+'09'!D54+'10'!D54+'11'!D54+'12'!D54+'13'!D54+'14'!D54+'16'!D54+'15'!D54+'17'!D54+'18'!D54+'19'!D54+'20'!D54+'21'!D54+'22'!D54+'23'!D54+'24'!D54+'25'!D54+'26'!D54+'27'!D54+'28'!D54+'29'!D54+'30'!D54</f>
        <v>0</v>
      </c>
      <c r="E54" s="23">
        <f>'01'!E54+'02'!E54+'03'!E54+'04'!E54+'05'!E54+'06'!E54+'07'!E54+'08'!E54+'09'!E54+'10'!E54+'11'!E54+'12'!E54+'13'!E54+'14'!E54+'16'!E54+'15'!E54+'17'!E54+'18'!E54+'19'!E54+'20'!E54+'21'!E54+'22'!E54+'23'!E54+'24'!E54+'25'!E54+'26'!E54+'27'!E54+'28'!E54+'29'!E54+'30'!E54</f>
        <v>12279</v>
      </c>
      <c r="F54" s="23">
        <f>'01'!F54+'02'!F54+'03'!F54+'04'!F54+'05'!F54+'06'!F54+'07'!F54+'08'!F54+'09'!F54+'10'!F54+'11'!F54+'12'!F54+'13'!F54+'14'!F54+'16'!F54+'15'!F54+'17'!F54+'18'!F54+'19'!F54+'20'!F54+'21'!F54+'22'!F54+'23'!F54+'24'!F54+'25'!F54+'26'!F54+'27'!F54+'28'!F54+'29'!F54+'30'!F54</f>
        <v>142550770</v>
      </c>
      <c r="G54" s="23">
        <f>'01'!G54+'02'!G54+'03'!G54+'04'!G54+'05'!G54+'06'!G54+'07'!G54+'08'!G54+'09'!G54+'10'!G54+'11'!G54+'12'!G54+'13'!G54+'14'!G54+'16'!G54+'15'!G54+'17'!G54+'18'!G54+'19'!G54+'20'!G54+'21'!G54+'22'!G54+'23'!G54+'24'!G54+'25'!G54+'26'!G54+'27'!G54+'28'!G54+'29'!G54+'30'!G54</f>
        <v>0</v>
      </c>
      <c r="H54" s="23">
        <f>'01'!H54+'02'!H54+'03'!H54+'04'!H54+'05'!H54+'06'!H54+'07'!H54+'08'!H54+'09'!H54+'10'!H54+'11'!H54+'12'!H54+'13'!H54+'14'!H54+'16'!H54+'15'!H54+'17'!H54+'18'!H54+'19'!H54+'20'!H54+'21'!H54+'22'!H54+'23'!H54+'24'!H54+'25'!H54+'26'!H54+'27'!H54+'28'!H54+'29'!H54+'30'!H54</f>
        <v>127552</v>
      </c>
      <c r="I54" s="23">
        <f t="shared" si="0"/>
        <v>202969811</v>
      </c>
      <c r="K54" s="31"/>
      <c r="L54" s="31"/>
      <c r="N54" s="31"/>
      <c r="O54" s="31"/>
    </row>
    <row r="55" spans="1:15" ht="15.75" x14ac:dyDescent="0.25">
      <c r="A55" s="17">
        <v>1069</v>
      </c>
      <c r="B55" s="18" t="s">
        <v>61</v>
      </c>
      <c r="C55" s="24">
        <f>'01'!C55+'02'!C55+'03'!C55+'04'!C55+'05'!C55+'06'!C55+'07'!C55+'08'!C55+'09'!C55+'10'!C55+'11'!C55+'12'!C55+'13'!C55+'14'!C55+'16'!C55+'15'!C55+'17'!C55+'18'!C55+'19'!C55+'20'!C55+'21'!C55+'22'!C55+'23'!C55+'24'!C55+'25'!C55+'26'!C55+'27'!C55+'28'!C55+'29'!C55+'30'!C55</f>
        <v>60786751</v>
      </c>
      <c r="D55" s="24">
        <f>'01'!D55+'02'!D55+'03'!D55+'04'!D55+'05'!D55+'06'!D55+'07'!D55+'08'!D55+'09'!D55+'10'!D55+'11'!D55+'12'!D55+'13'!D55+'14'!D55+'16'!D55+'15'!D55+'17'!D55+'18'!D55+'19'!D55+'20'!D55+'21'!D55+'22'!D55+'23'!D55+'24'!D55+'25'!D55+'26'!D55+'27'!D55+'28'!D55+'29'!D55+'30'!D55</f>
        <v>6016601</v>
      </c>
      <c r="E55" s="24">
        <f>'01'!E55+'02'!E55+'03'!E55+'04'!E55+'05'!E55+'06'!E55+'07'!E55+'08'!E55+'09'!E55+'10'!E55+'11'!E55+'12'!E55+'13'!E55+'14'!E55+'16'!E55+'15'!E55+'17'!E55+'18'!E55+'19'!E55+'20'!E55+'21'!E55+'22'!E55+'23'!E55+'24'!E55+'25'!E55+'26'!E55+'27'!E55+'28'!E55+'29'!E55+'30'!E55</f>
        <v>1964865</v>
      </c>
      <c r="F55" s="24">
        <f>'01'!F55+'02'!F55+'03'!F55+'04'!F55+'05'!F55+'06'!F55+'07'!F55+'08'!F55+'09'!F55+'10'!F55+'11'!F55+'12'!F55+'13'!F55+'14'!F55+'16'!F55+'15'!F55+'17'!F55+'18'!F55+'19'!F55+'20'!F55+'21'!F55+'22'!F55+'23'!F55+'24'!F55+'25'!F55+'26'!F55+'27'!F55+'28'!F55+'29'!F55+'30'!F55</f>
        <v>715546</v>
      </c>
      <c r="G55" s="24">
        <f>'01'!G55+'02'!G55+'03'!G55+'04'!G55+'05'!G55+'06'!G55+'07'!G55+'08'!G55+'09'!G55+'10'!G55+'11'!G55+'12'!G55+'13'!G55+'14'!G55+'16'!G55+'15'!G55+'17'!G55+'18'!G55+'19'!G55+'20'!G55+'21'!G55+'22'!G55+'23'!G55+'24'!G55+'25'!G55+'26'!G55+'27'!G55+'28'!G55+'29'!G55+'30'!G55</f>
        <v>0</v>
      </c>
      <c r="H55" s="24">
        <f>'01'!H55+'02'!H55+'03'!H55+'04'!H55+'05'!H55+'06'!H55+'07'!H55+'08'!H55+'09'!H55+'10'!H55+'11'!H55+'12'!H55+'13'!H55+'14'!H55+'16'!H55+'15'!H55+'17'!H55+'18'!H55+'19'!H55+'20'!H55+'21'!H55+'22'!H55+'23'!H55+'24'!H55+'25'!H55+'26'!H55+'27'!H55+'28'!H55+'29'!H55+'30'!H55</f>
        <v>7692781</v>
      </c>
      <c r="I55" s="24">
        <f t="shared" si="0"/>
        <v>77176544</v>
      </c>
      <c r="K55" s="31"/>
      <c r="L55" s="31"/>
      <c r="N55" s="31"/>
      <c r="O55" s="31"/>
    </row>
    <row r="56" spans="1:15" ht="15" customHeight="1" x14ac:dyDescent="0.25">
      <c r="A56" s="17">
        <v>1070</v>
      </c>
      <c r="B56" s="18" t="s">
        <v>62</v>
      </c>
      <c r="C56" s="23">
        <f>'01'!C56+'02'!C56+'03'!C56+'04'!C56+'05'!C56+'06'!C56+'07'!C56+'08'!C56+'09'!C56+'10'!C56+'11'!C56+'12'!C56+'13'!C56+'14'!C56+'16'!C56+'15'!C56+'17'!C56+'18'!C56+'19'!C56+'20'!C56+'21'!C56+'22'!C56+'23'!C56+'24'!C56+'25'!C56+'26'!C56+'27'!C56+'28'!C56+'29'!C56+'30'!C56</f>
        <v>3883963407</v>
      </c>
      <c r="D56" s="23">
        <f>'01'!D56+'02'!D56+'03'!D56+'04'!D56+'05'!D56+'06'!D56+'07'!D56+'08'!D56+'09'!D56+'10'!D56+'11'!D56+'12'!D56+'13'!D56+'14'!D56+'16'!D56+'15'!D56+'17'!D56+'18'!D56+'19'!D56+'20'!D56+'21'!D56+'22'!D56+'23'!D56+'24'!D56+'25'!D56+'26'!D56+'27'!D56+'28'!D56+'29'!D56+'30'!D56</f>
        <v>520837348</v>
      </c>
      <c r="E56" s="23">
        <f>'01'!E56+'02'!E56+'03'!E56+'04'!E56+'05'!E56+'06'!E56+'07'!E56+'08'!E56+'09'!E56+'10'!E56+'11'!E56+'12'!E56+'13'!E56+'14'!E56+'16'!E56+'15'!E56+'17'!E56+'18'!E56+'19'!E56+'20'!E56+'21'!E56+'22'!E56+'23'!E56+'24'!E56+'25'!E56+'26'!E56+'27'!E56+'28'!E56+'29'!E56+'30'!E56</f>
        <v>170820355</v>
      </c>
      <c r="F56" s="23">
        <f>'01'!F56+'02'!F56+'03'!F56+'04'!F56+'05'!F56+'06'!F56+'07'!F56+'08'!F56+'09'!F56+'10'!F56+'11'!F56+'12'!F56+'13'!F56+'14'!F56+'16'!F56+'15'!F56+'17'!F56+'18'!F56+'19'!F56+'20'!F56+'21'!F56+'22'!F56+'23'!F56+'24'!F56+'25'!F56+'26'!F56+'27'!F56+'28'!F56+'29'!F56+'30'!F56</f>
        <v>34782599</v>
      </c>
      <c r="G56" s="23">
        <f>'01'!G56+'02'!G56+'03'!G56+'04'!G56+'05'!G56+'06'!G56+'07'!G56+'08'!G56+'09'!G56+'10'!G56+'11'!G56+'12'!G56+'13'!G56+'14'!G56+'16'!G56+'15'!G56+'17'!G56+'18'!G56+'19'!G56+'20'!G56+'21'!G56+'22'!G56+'23'!G56+'24'!G56+'25'!G56+'26'!G56+'27'!G56+'28'!G56+'29'!G56+'30'!G56</f>
        <v>0</v>
      </c>
      <c r="H56" s="23">
        <f>'01'!H56+'02'!H56+'03'!H56+'04'!H56+'05'!H56+'06'!H56+'07'!H56+'08'!H56+'09'!H56+'10'!H56+'11'!H56+'12'!H56+'13'!H56+'14'!H56+'16'!H56+'15'!H56+'17'!H56+'18'!H56+'19'!H56+'20'!H56+'21'!H56+'22'!H56+'23'!H56+'24'!H56+'25'!H56+'26'!H56+'27'!H56+'28'!H56+'29'!H56+'30'!H56</f>
        <v>145822734</v>
      </c>
      <c r="I56" s="23">
        <f t="shared" si="0"/>
        <v>4756226443</v>
      </c>
      <c r="K56" s="31"/>
      <c r="L56" s="31"/>
      <c r="N56" s="31"/>
      <c r="O56" s="31"/>
    </row>
    <row r="57" spans="1:15" ht="15.75" x14ac:dyDescent="0.25">
      <c r="A57" s="13"/>
      <c r="B57" s="20" t="s">
        <v>63</v>
      </c>
      <c r="C57" s="15">
        <f t="shared" ref="C57:I57" si="1">SUM(C7:C56)</f>
        <v>83353801239</v>
      </c>
      <c r="D57" s="15">
        <f t="shared" si="1"/>
        <v>13569148292</v>
      </c>
      <c r="E57" s="15">
        <f t="shared" si="1"/>
        <v>2566163763</v>
      </c>
      <c r="F57" s="15">
        <f t="shared" si="1"/>
        <v>13640591098</v>
      </c>
      <c r="G57" s="15">
        <f t="shared" si="1"/>
        <v>3202483</v>
      </c>
      <c r="H57" s="15">
        <f t="shared" si="1"/>
        <v>1072804992</v>
      </c>
      <c r="I57" s="15">
        <f t="shared" si="1"/>
        <v>114205711867</v>
      </c>
    </row>
    <row r="59" spans="1:15" ht="15.75" x14ac:dyDescent="0.25">
      <c r="I59" s="14"/>
    </row>
  </sheetData>
  <mergeCells count="1">
    <mergeCell ref="A4:I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7CE0-047F-45CF-829D-305A724C2DF6}">
  <dimension ref="A1:I65"/>
  <sheetViews>
    <sheetView topLeftCell="A26" zoomScale="90" zoomScaleNormal="90"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3</v>
      </c>
      <c r="B4" s="33"/>
      <c r="C4" s="33"/>
      <c r="D4" s="33"/>
      <c r="E4" s="33"/>
      <c r="F4" s="33"/>
      <c r="G4" s="33"/>
      <c r="H4" s="33"/>
      <c r="I4" s="33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32500</v>
      </c>
      <c r="I7" s="22">
        <f>SUM(C7:H7)</f>
        <v>32500</v>
      </c>
    </row>
    <row r="8" spans="1:9" x14ac:dyDescent="0.25">
      <c r="A8" s="17">
        <v>1002</v>
      </c>
      <c r="B8" s="18" t="s">
        <v>14</v>
      </c>
      <c r="C8" s="23">
        <v>456552</v>
      </c>
      <c r="D8" s="23">
        <v>37966</v>
      </c>
      <c r="E8" s="23">
        <v>14828</v>
      </c>
      <c r="F8" s="23">
        <v>0</v>
      </c>
      <c r="G8" s="23">
        <v>0</v>
      </c>
      <c r="H8" s="23">
        <v>11840</v>
      </c>
      <c r="I8" s="23">
        <f t="shared" ref="I8:I56" si="0">SUM(C8:H8)</f>
        <v>521186</v>
      </c>
    </row>
    <row r="9" spans="1:9" x14ac:dyDescent="0.25">
      <c r="A9" s="17">
        <v>1005</v>
      </c>
      <c r="B9" s="18" t="s">
        <v>15</v>
      </c>
      <c r="C9" s="24">
        <v>1058</v>
      </c>
      <c r="D9" s="24">
        <v>0</v>
      </c>
      <c r="E9" s="24">
        <v>15125</v>
      </c>
      <c r="F9" s="24">
        <v>0</v>
      </c>
      <c r="G9" s="24">
        <v>0</v>
      </c>
      <c r="H9" s="24">
        <v>13638</v>
      </c>
      <c r="I9" s="24">
        <f t="shared" si="0"/>
        <v>29821</v>
      </c>
    </row>
    <row r="10" spans="1:9" x14ac:dyDescent="0.25">
      <c r="A10" s="17">
        <v>1006</v>
      </c>
      <c r="B10" s="18" t="s">
        <v>16</v>
      </c>
      <c r="C10" s="23">
        <v>12686</v>
      </c>
      <c r="D10" s="23">
        <v>0</v>
      </c>
      <c r="E10" s="23">
        <v>1260</v>
      </c>
      <c r="F10" s="23">
        <v>0</v>
      </c>
      <c r="G10" s="23">
        <v>0</v>
      </c>
      <c r="H10" s="23">
        <v>1450</v>
      </c>
      <c r="I10" s="23">
        <f t="shared" si="0"/>
        <v>15396</v>
      </c>
    </row>
    <row r="11" spans="1:9" x14ac:dyDescent="0.25">
      <c r="A11" s="17">
        <v>1007</v>
      </c>
      <c r="B11" s="18" t="s">
        <v>17</v>
      </c>
      <c r="C11" s="24">
        <v>41075418</v>
      </c>
      <c r="D11" s="24">
        <v>7691335</v>
      </c>
      <c r="E11" s="24">
        <v>1664572</v>
      </c>
      <c r="F11" s="24">
        <v>179068</v>
      </c>
      <c r="G11" s="24">
        <v>0</v>
      </c>
      <c r="H11" s="24">
        <v>2210324</v>
      </c>
      <c r="I11" s="24">
        <f t="shared" si="0"/>
        <v>52820717</v>
      </c>
    </row>
    <row r="12" spans="1:9" x14ac:dyDescent="0.25">
      <c r="A12" s="17">
        <v>1008</v>
      </c>
      <c r="B12" s="18" t="s">
        <v>18</v>
      </c>
      <c r="C12" s="23">
        <v>8318001</v>
      </c>
      <c r="D12" s="23">
        <v>0</v>
      </c>
      <c r="E12" s="23">
        <v>511497</v>
      </c>
      <c r="F12" s="23">
        <v>0</v>
      </c>
      <c r="G12" s="23">
        <v>0</v>
      </c>
      <c r="H12" s="23">
        <v>1152</v>
      </c>
      <c r="I12" s="23">
        <f t="shared" si="0"/>
        <v>8830650</v>
      </c>
    </row>
    <row r="13" spans="1:9" x14ac:dyDescent="0.25">
      <c r="A13" s="17">
        <v>1010</v>
      </c>
      <c r="B13" s="18" t="s">
        <v>19</v>
      </c>
      <c r="C13" s="24">
        <v>5128832</v>
      </c>
      <c r="D13" s="24">
        <v>1205451</v>
      </c>
      <c r="E13" s="24">
        <v>297386</v>
      </c>
      <c r="F13" s="24">
        <v>4594</v>
      </c>
      <c r="G13" s="24">
        <v>0</v>
      </c>
      <c r="H13" s="24">
        <v>30939</v>
      </c>
      <c r="I13" s="24">
        <f t="shared" si="0"/>
        <v>6667202</v>
      </c>
    </row>
    <row r="14" spans="1:9" x14ac:dyDescent="0.25">
      <c r="A14" s="17">
        <v>1011</v>
      </c>
      <c r="B14" s="18" t="s">
        <v>20</v>
      </c>
      <c r="C14" s="23">
        <v>25239010</v>
      </c>
      <c r="D14" s="23">
        <v>11493855</v>
      </c>
      <c r="E14" s="23">
        <v>1468447</v>
      </c>
      <c r="F14" s="23">
        <v>0</v>
      </c>
      <c r="G14" s="23">
        <v>0</v>
      </c>
      <c r="H14" s="23">
        <v>764073</v>
      </c>
      <c r="I14" s="23">
        <f t="shared" si="0"/>
        <v>38965385</v>
      </c>
    </row>
    <row r="15" spans="1:9" x14ac:dyDescent="0.25">
      <c r="A15" s="17">
        <v>1012</v>
      </c>
      <c r="B15" s="18" t="s">
        <v>21</v>
      </c>
      <c r="C15" s="24">
        <v>4655229</v>
      </c>
      <c r="D15" s="24">
        <v>0</v>
      </c>
      <c r="E15" s="24">
        <v>26721</v>
      </c>
      <c r="F15" s="24">
        <v>0</v>
      </c>
      <c r="G15" s="24">
        <v>0</v>
      </c>
      <c r="H15" s="24">
        <v>18165</v>
      </c>
      <c r="I15" s="24">
        <f t="shared" si="0"/>
        <v>4700115</v>
      </c>
    </row>
    <row r="16" spans="1:9" x14ac:dyDescent="0.25">
      <c r="A16" s="17">
        <v>1013</v>
      </c>
      <c r="B16" s="18" t="s">
        <v>22</v>
      </c>
      <c r="C16" s="23">
        <v>629760571</v>
      </c>
      <c r="D16" s="23">
        <v>188124491</v>
      </c>
      <c r="E16" s="23">
        <v>25694891</v>
      </c>
      <c r="F16" s="23">
        <v>5971342</v>
      </c>
      <c r="G16" s="23">
        <v>0</v>
      </c>
      <c r="H16" s="23">
        <v>5295930</v>
      </c>
      <c r="I16" s="23">
        <f t="shared" si="0"/>
        <v>854847225</v>
      </c>
    </row>
    <row r="17" spans="1:9" x14ac:dyDescent="0.25">
      <c r="A17" s="17">
        <v>1014</v>
      </c>
      <c r="B17" s="18" t="s">
        <v>23</v>
      </c>
      <c r="C17" s="24">
        <v>46</v>
      </c>
      <c r="D17" s="24">
        <v>0</v>
      </c>
      <c r="E17" s="24">
        <v>0</v>
      </c>
      <c r="F17" s="24">
        <v>0</v>
      </c>
      <c r="G17" s="24">
        <v>0</v>
      </c>
      <c r="H17" s="24">
        <v>22620</v>
      </c>
      <c r="I17" s="24">
        <f t="shared" si="0"/>
        <v>22666</v>
      </c>
    </row>
    <row r="18" spans="1:9" x14ac:dyDescent="0.25">
      <c r="A18" s="17">
        <v>1016</v>
      </c>
      <c r="B18" s="18" t="s">
        <v>24</v>
      </c>
      <c r="C18" s="23">
        <v>745691390</v>
      </c>
      <c r="D18" s="23">
        <v>261283735</v>
      </c>
      <c r="E18" s="23">
        <v>33012508</v>
      </c>
      <c r="F18" s="23">
        <v>1573199</v>
      </c>
      <c r="G18" s="23">
        <v>0</v>
      </c>
      <c r="H18" s="23">
        <v>5333960</v>
      </c>
      <c r="I18" s="23">
        <f t="shared" si="0"/>
        <v>1046894792</v>
      </c>
    </row>
    <row r="19" spans="1:9" x14ac:dyDescent="0.25">
      <c r="A19" s="17">
        <v>1017</v>
      </c>
      <c r="B19" s="18" t="s">
        <v>25</v>
      </c>
      <c r="C19" s="24">
        <v>56754713</v>
      </c>
      <c r="D19" s="24">
        <v>1800029</v>
      </c>
      <c r="E19" s="24">
        <v>1833853</v>
      </c>
      <c r="F19" s="24">
        <v>266702</v>
      </c>
      <c r="G19" s="24">
        <v>0</v>
      </c>
      <c r="H19" s="24">
        <v>989153</v>
      </c>
      <c r="I19" s="24">
        <f t="shared" si="0"/>
        <v>61644450</v>
      </c>
    </row>
    <row r="20" spans="1:9" x14ac:dyDescent="0.25">
      <c r="A20" s="17">
        <v>1018</v>
      </c>
      <c r="B20" s="18" t="s">
        <v>26</v>
      </c>
      <c r="C20" s="23">
        <v>2205732</v>
      </c>
      <c r="D20" s="23">
        <v>1271016</v>
      </c>
      <c r="E20" s="23">
        <v>1373176</v>
      </c>
      <c r="F20" s="23">
        <v>0</v>
      </c>
      <c r="G20" s="23">
        <v>0</v>
      </c>
      <c r="H20" s="23">
        <v>20540</v>
      </c>
      <c r="I20" s="23">
        <f t="shared" si="0"/>
        <v>4870464</v>
      </c>
    </row>
    <row r="21" spans="1:9" x14ac:dyDescent="0.25">
      <c r="A21" s="17">
        <v>1019</v>
      </c>
      <c r="B21" s="18" t="s">
        <v>27</v>
      </c>
      <c r="C21" s="24">
        <v>40724001</v>
      </c>
      <c r="D21" s="24">
        <v>1584387</v>
      </c>
      <c r="E21" s="24">
        <v>459551</v>
      </c>
      <c r="F21" s="24">
        <v>2092152</v>
      </c>
      <c r="G21" s="24">
        <v>0</v>
      </c>
      <c r="H21" s="24">
        <v>457332</v>
      </c>
      <c r="I21" s="24">
        <f t="shared" si="0"/>
        <v>45317423</v>
      </c>
    </row>
    <row r="22" spans="1:9" x14ac:dyDescent="0.25">
      <c r="A22" s="17">
        <v>1020</v>
      </c>
      <c r="B22" s="18" t="s">
        <v>28</v>
      </c>
      <c r="C22" s="23">
        <v>27742454</v>
      </c>
      <c r="D22" s="23">
        <v>13432567</v>
      </c>
      <c r="E22" s="23">
        <v>957354</v>
      </c>
      <c r="F22" s="23">
        <v>18822757</v>
      </c>
      <c r="G22" s="23">
        <v>0</v>
      </c>
      <c r="H22" s="23">
        <v>151948</v>
      </c>
      <c r="I22" s="23">
        <f t="shared" si="0"/>
        <v>61107080</v>
      </c>
    </row>
    <row r="23" spans="1:9" x14ac:dyDescent="0.25">
      <c r="A23" s="17">
        <v>1022</v>
      </c>
      <c r="B23" s="18" t="s">
        <v>29</v>
      </c>
      <c r="C23" s="24">
        <v>415862</v>
      </c>
      <c r="D23" s="24">
        <v>0</v>
      </c>
      <c r="E23" s="24">
        <v>1921</v>
      </c>
      <c r="F23" s="24">
        <v>0</v>
      </c>
      <c r="G23" s="24">
        <v>0</v>
      </c>
      <c r="H23" s="24">
        <v>870</v>
      </c>
      <c r="I23" s="24">
        <f t="shared" si="0"/>
        <v>418653</v>
      </c>
    </row>
    <row r="24" spans="1:9" x14ac:dyDescent="0.25">
      <c r="A24" s="17">
        <v>1023</v>
      </c>
      <c r="B24" s="18" t="s">
        <v>30</v>
      </c>
      <c r="C24" s="23">
        <v>17452621</v>
      </c>
      <c r="D24" s="23">
        <v>2124124</v>
      </c>
      <c r="E24" s="23">
        <v>473380</v>
      </c>
      <c r="F24" s="23">
        <v>534892</v>
      </c>
      <c r="G24" s="23">
        <v>0</v>
      </c>
      <c r="H24" s="23">
        <v>290891</v>
      </c>
      <c r="I24" s="23">
        <f t="shared" si="0"/>
        <v>20875908</v>
      </c>
    </row>
    <row r="25" spans="1:9" x14ac:dyDescent="0.25">
      <c r="A25" s="17">
        <v>1024</v>
      </c>
      <c r="B25" s="18" t="s">
        <v>31</v>
      </c>
      <c r="C25" s="24">
        <v>509960178</v>
      </c>
      <c r="D25" s="24">
        <v>47039945</v>
      </c>
      <c r="E25" s="24">
        <v>10339175</v>
      </c>
      <c r="F25" s="24">
        <v>69740208</v>
      </c>
      <c r="G25" s="24">
        <v>18321</v>
      </c>
      <c r="H25" s="24">
        <v>4029897</v>
      </c>
      <c r="I25" s="24">
        <f t="shared" si="0"/>
        <v>641127724</v>
      </c>
    </row>
    <row r="26" spans="1:9" x14ac:dyDescent="0.25">
      <c r="A26" s="17">
        <v>1025</v>
      </c>
      <c r="B26" s="18" t="s">
        <v>32</v>
      </c>
      <c r="C26" s="23">
        <v>240899</v>
      </c>
      <c r="D26" s="23">
        <v>48805</v>
      </c>
      <c r="E26" s="23">
        <v>31973</v>
      </c>
      <c r="F26" s="23">
        <v>0</v>
      </c>
      <c r="G26" s="23">
        <v>0</v>
      </c>
      <c r="H26" s="23">
        <v>53961</v>
      </c>
      <c r="I26" s="23">
        <f t="shared" si="0"/>
        <v>375638</v>
      </c>
    </row>
    <row r="27" spans="1:9" x14ac:dyDescent="0.25">
      <c r="A27" s="17">
        <v>1026</v>
      </c>
      <c r="B27" s="18" t="s">
        <v>33</v>
      </c>
      <c r="C27" s="24">
        <v>688630</v>
      </c>
      <c r="D27" s="24">
        <v>0</v>
      </c>
      <c r="E27" s="24">
        <v>835</v>
      </c>
      <c r="F27" s="24">
        <v>0</v>
      </c>
      <c r="G27" s="24">
        <v>0</v>
      </c>
      <c r="H27" s="24">
        <v>61872</v>
      </c>
      <c r="I27" s="24">
        <f t="shared" si="0"/>
        <v>751337</v>
      </c>
    </row>
    <row r="28" spans="1:9" x14ac:dyDescent="0.25">
      <c r="A28" s="17">
        <v>1027</v>
      </c>
      <c r="B28" s="18" t="s">
        <v>34</v>
      </c>
      <c r="C28" s="23">
        <v>19005392</v>
      </c>
      <c r="D28" s="23">
        <v>1005830</v>
      </c>
      <c r="E28" s="23">
        <v>234930</v>
      </c>
      <c r="F28" s="23">
        <v>464784</v>
      </c>
      <c r="G28" s="23">
        <v>0</v>
      </c>
      <c r="H28" s="23">
        <v>357171</v>
      </c>
      <c r="I28" s="23">
        <f t="shared" si="0"/>
        <v>21068107</v>
      </c>
    </row>
    <row r="29" spans="1:9" x14ac:dyDescent="0.25">
      <c r="A29" s="17">
        <v>1028</v>
      </c>
      <c r="B29" s="18" t="s">
        <v>35</v>
      </c>
      <c r="C29" s="24">
        <v>4417668</v>
      </c>
      <c r="D29" s="24">
        <v>703767</v>
      </c>
      <c r="E29" s="24">
        <v>181869</v>
      </c>
      <c r="F29" s="24">
        <v>1013</v>
      </c>
      <c r="G29" s="24">
        <v>0</v>
      </c>
      <c r="H29" s="24">
        <v>67331</v>
      </c>
      <c r="I29" s="24">
        <f t="shared" si="0"/>
        <v>5371648</v>
      </c>
    </row>
    <row r="30" spans="1:9" x14ac:dyDescent="0.25">
      <c r="A30" s="17">
        <v>1030</v>
      </c>
      <c r="B30" s="18" t="s">
        <v>36</v>
      </c>
      <c r="C30" s="23">
        <v>32974693</v>
      </c>
      <c r="D30" s="23">
        <v>5770347</v>
      </c>
      <c r="E30" s="23">
        <v>898267</v>
      </c>
      <c r="F30" s="23">
        <v>313184</v>
      </c>
      <c r="G30" s="23">
        <v>0</v>
      </c>
      <c r="H30" s="23">
        <v>1245455</v>
      </c>
      <c r="I30" s="23">
        <f t="shared" si="0"/>
        <v>41201946</v>
      </c>
    </row>
    <row r="31" spans="1:9" x14ac:dyDescent="0.25">
      <c r="A31" s="17">
        <v>1031</v>
      </c>
      <c r="B31" s="18" t="s">
        <v>37</v>
      </c>
      <c r="C31" s="24">
        <v>177411</v>
      </c>
      <c r="D31" s="24">
        <v>15533</v>
      </c>
      <c r="E31" s="24">
        <v>6490</v>
      </c>
      <c r="F31" s="24">
        <v>0</v>
      </c>
      <c r="G31" s="24">
        <v>0</v>
      </c>
      <c r="H31" s="24">
        <v>5805</v>
      </c>
      <c r="I31" s="24">
        <f t="shared" si="0"/>
        <v>205239</v>
      </c>
    </row>
    <row r="32" spans="1:9" x14ac:dyDescent="0.25">
      <c r="A32" s="17">
        <v>1033</v>
      </c>
      <c r="B32" s="18" t="s">
        <v>38</v>
      </c>
      <c r="C32" s="23">
        <v>860082</v>
      </c>
      <c r="D32" s="23">
        <v>73084</v>
      </c>
      <c r="E32" s="23">
        <v>18020</v>
      </c>
      <c r="F32" s="23">
        <v>0</v>
      </c>
      <c r="G32" s="23">
        <v>0</v>
      </c>
      <c r="H32" s="23">
        <v>31230</v>
      </c>
      <c r="I32" s="23">
        <f t="shared" si="0"/>
        <v>982416</v>
      </c>
    </row>
    <row r="33" spans="1:9" x14ac:dyDescent="0.25">
      <c r="A33" s="17">
        <v>1034</v>
      </c>
      <c r="B33" s="18" t="s">
        <v>39</v>
      </c>
      <c r="C33" s="24">
        <v>1074950</v>
      </c>
      <c r="D33" s="24">
        <v>34008</v>
      </c>
      <c r="E33" s="24">
        <v>17992</v>
      </c>
      <c r="F33" s="24">
        <v>0</v>
      </c>
      <c r="G33" s="24">
        <v>0</v>
      </c>
      <c r="H33" s="24">
        <v>47183</v>
      </c>
      <c r="I33" s="24">
        <f t="shared" si="0"/>
        <v>1174133</v>
      </c>
    </row>
    <row r="34" spans="1:9" x14ac:dyDescent="0.25">
      <c r="A34" s="17">
        <v>1037</v>
      </c>
      <c r="B34" s="18" t="s">
        <v>40</v>
      </c>
      <c r="C34" s="23">
        <v>10961659</v>
      </c>
      <c r="D34" s="23">
        <v>200915</v>
      </c>
      <c r="E34" s="23">
        <v>188212</v>
      </c>
      <c r="F34" s="23">
        <v>537945</v>
      </c>
      <c r="G34" s="23">
        <v>0</v>
      </c>
      <c r="H34" s="23">
        <v>217068</v>
      </c>
      <c r="I34" s="23">
        <f t="shared" si="0"/>
        <v>12105799</v>
      </c>
    </row>
    <row r="35" spans="1:9" x14ac:dyDescent="0.25">
      <c r="A35" s="17">
        <v>1038</v>
      </c>
      <c r="B35" s="18" t="s">
        <v>41</v>
      </c>
      <c r="C35" s="24">
        <v>28699021</v>
      </c>
      <c r="D35" s="24">
        <v>0</v>
      </c>
      <c r="E35" s="24">
        <v>372029</v>
      </c>
      <c r="F35" s="24">
        <v>0</v>
      </c>
      <c r="G35" s="24">
        <v>0</v>
      </c>
      <c r="H35" s="24">
        <v>76690</v>
      </c>
      <c r="I35" s="24">
        <f t="shared" si="0"/>
        <v>29147740</v>
      </c>
    </row>
    <row r="36" spans="1:9" x14ac:dyDescent="0.25">
      <c r="A36" s="17">
        <v>1039</v>
      </c>
      <c r="B36" s="18" t="s">
        <v>42</v>
      </c>
      <c r="C36" s="23">
        <v>1987977</v>
      </c>
      <c r="D36" s="23">
        <v>87599</v>
      </c>
      <c r="E36" s="23">
        <v>23762</v>
      </c>
      <c r="F36" s="23">
        <v>0</v>
      </c>
      <c r="G36" s="23">
        <v>0</v>
      </c>
      <c r="H36" s="23">
        <v>59095</v>
      </c>
      <c r="I36" s="23">
        <f t="shared" si="0"/>
        <v>2158433</v>
      </c>
    </row>
    <row r="37" spans="1:9" x14ac:dyDescent="0.25">
      <c r="A37" s="17">
        <v>1040</v>
      </c>
      <c r="B37" s="18" t="s">
        <v>43</v>
      </c>
      <c r="C37" s="24">
        <v>60730507</v>
      </c>
      <c r="D37" s="24">
        <v>3879957</v>
      </c>
      <c r="E37" s="24">
        <v>1267021</v>
      </c>
      <c r="F37" s="24">
        <v>374163</v>
      </c>
      <c r="G37" s="24">
        <v>0</v>
      </c>
      <c r="H37" s="24">
        <v>1193194</v>
      </c>
      <c r="I37" s="24">
        <f t="shared" si="0"/>
        <v>67444842</v>
      </c>
    </row>
    <row r="38" spans="1:9" x14ac:dyDescent="0.25">
      <c r="A38" s="17">
        <v>1042</v>
      </c>
      <c r="B38" s="18" t="s">
        <v>44</v>
      </c>
      <c r="C38" s="23">
        <v>11325044</v>
      </c>
      <c r="D38" s="23">
        <v>0</v>
      </c>
      <c r="E38" s="23">
        <v>206300</v>
      </c>
      <c r="F38" s="23">
        <v>0</v>
      </c>
      <c r="G38" s="23">
        <v>0</v>
      </c>
      <c r="H38" s="23">
        <v>12865</v>
      </c>
      <c r="I38" s="23">
        <f t="shared" si="0"/>
        <v>11544209</v>
      </c>
    </row>
    <row r="39" spans="1:9" x14ac:dyDescent="0.25">
      <c r="A39" s="17">
        <v>1043</v>
      </c>
      <c r="B39" s="18" t="s">
        <v>45</v>
      </c>
      <c r="C39" s="24">
        <v>237590015</v>
      </c>
      <c r="D39" s="24">
        <v>44608207</v>
      </c>
      <c r="E39" s="24">
        <v>8857756</v>
      </c>
      <c r="F39" s="24">
        <v>5359099</v>
      </c>
      <c r="G39" s="24">
        <v>0</v>
      </c>
      <c r="H39" s="24">
        <v>823817</v>
      </c>
      <c r="I39" s="24">
        <f t="shared" si="0"/>
        <v>297238894</v>
      </c>
    </row>
    <row r="40" spans="1:9" x14ac:dyDescent="0.25">
      <c r="A40" s="17">
        <v>1044</v>
      </c>
      <c r="B40" s="18" t="s">
        <v>46</v>
      </c>
      <c r="C40" s="23">
        <v>2039319</v>
      </c>
      <c r="D40" s="23">
        <v>148727</v>
      </c>
      <c r="E40" s="23">
        <v>94001</v>
      </c>
      <c r="F40" s="23">
        <v>0</v>
      </c>
      <c r="G40" s="23">
        <v>0</v>
      </c>
      <c r="H40" s="23">
        <v>144827</v>
      </c>
      <c r="I40" s="23">
        <f t="shared" si="0"/>
        <v>2426874</v>
      </c>
    </row>
    <row r="41" spans="1:9" x14ac:dyDescent="0.25">
      <c r="A41" s="17">
        <v>1046</v>
      </c>
      <c r="B41" s="18" t="s">
        <v>47</v>
      </c>
      <c r="C41" s="24">
        <v>1007099</v>
      </c>
      <c r="D41" s="24">
        <v>1101</v>
      </c>
      <c r="E41" s="24">
        <v>35479</v>
      </c>
      <c r="F41" s="24">
        <v>0</v>
      </c>
      <c r="G41" s="24">
        <v>0</v>
      </c>
      <c r="H41" s="24">
        <v>868599</v>
      </c>
      <c r="I41" s="24">
        <f t="shared" si="0"/>
        <v>1912278</v>
      </c>
    </row>
    <row r="42" spans="1:9" x14ac:dyDescent="0.25">
      <c r="A42" s="17">
        <v>1047</v>
      </c>
      <c r="B42" s="18" t="s">
        <v>48</v>
      </c>
      <c r="C42" s="23">
        <v>98838674</v>
      </c>
      <c r="D42" s="23">
        <v>17366831</v>
      </c>
      <c r="E42" s="23">
        <v>4792073</v>
      </c>
      <c r="F42" s="23">
        <v>43736</v>
      </c>
      <c r="G42" s="23">
        <v>27500</v>
      </c>
      <c r="H42" s="23">
        <v>917487</v>
      </c>
      <c r="I42" s="23">
        <f t="shared" si="0"/>
        <v>121986301</v>
      </c>
    </row>
    <row r="43" spans="1:9" x14ac:dyDescent="0.25">
      <c r="A43" s="17">
        <v>1048</v>
      </c>
      <c r="B43" s="18" t="s">
        <v>49</v>
      </c>
      <c r="C43" s="24">
        <v>52365807</v>
      </c>
      <c r="D43" s="24">
        <v>4730923</v>
      </c>
      <c r="E43" s="24">
        <v>1939493</v>
      </c>
      <c r="F43" s="24">
        <v>789747</v>
      </c>
      <c r="G43" s="24">
        <v>0</v>
      </c>
      <c r="H43" s="24">
        <v>647850</v>
      </c>
      <c r="I43" s="24">
        <f t="shared" si="0"/>
        <v>60473820</v>
      </c>
    </row>
    <row r="44" spans="1:9" x14ac:dyDescent="0.25">
      <c r="A44" s="17">
        <v>1050</v>
      </c>
      <c r="B44" s="18" t="s">
        <v>50</v>
      </c>
      <c r="C44" s="23">
        <v>92</v>
      </c>
      <c r="D44" s="23">
        <v>0</v>
      </c>
      <c r="E44" s="23">
        <v>0</v>
      </c>
      <c r="F44" s="23">
        <v>0</v>
      </c>
      <c r="G44" s="23">
        <v>0</v>
      </c>
      <c r="H44" s="23">
        <v>13080</v>
      </c>
      <c r="I44" s="23">
        <f t="shared" si="0"/>
        <v>13172</v>
      </c>
    </row>
    <row r="45" spans="1:9" x14ac:dyDescent="0.25">
      <c r="A45" s="17">
        <v>1052</v>
      </c>
      <c r="B45" s="18" t="s">
        <v>51</v>
      </c>
      <c r="C45" s="24">
        <v>15220740</v>
      </c>
      <c r="D45" s="24">
        <v>1805779</v>
      </c>
      <c r="E45" s="24">
        <v>824345</v>
      </c>
      <c r="F45" s="24">
        <v>0</v>
      </c>
      <c r="G45" s="24">
        <v>0</v>
      </c>
      <c r="H45" s="24">
        <v>388500</v>
      </c>
      <c r="I45" s="24">
        <f t="shared" si="0"/>
        <v>18239364</v>
      </c>
    </row>
    <row r="46" spans="1:9" x14ac:dyDescent="0.25">
      <c r="A46" s="17">
        <v>1054</v>
      </c>
      <c r="B46" s="18" t="s">
        <v>52</v>
      </c>
      <c r="C46" s="23">
        <v>20198737</v>
      </c>
      <c r="D46" s="23">
        <v>1230406</v>
      </c>
      <c r="E46" s="23">
        <v>937960</v>
      </c>
      <c r="F46" s="23">
        <v>813</v>
      </c>
      <c r="G46" s="23">
        <v>12501</v>
      </c>
      <c r="H46" s="23">
        <v>518347</v>
      </c>
      <c r="I46" s="23">
        <f t="shared" si="0"/>
        <v>22898764</v>
      </c>
    </row>
    <row r="47" spans="1:9" x14ac:dyDescent="0.25">
      <c r="A47" s="17">
        <v>1055</v>
      </c>
      <c r="B47" s="18" t="s">
        <v>53</v>
      </c>
      <c r="C47" s="24">
        <v>48330420</v>
      </c>
      <c r="D47" s="24">
        <v>1946052</v>
      </c>
      <c r="E47" s="24">
        <v>1726330</v>
      </c>
      <c r="F47" s="24">
        <v>164895</v>
      </c>
      <c r="G47" s="24">
        <v>0</v>
      </c>
      <c r="H47" s="24">
        <v>382752</v>
      </c>
      <c r="I47" s="24">
        <f t="shared" si="0"/>
        <v>52550449</v>
      </c>
    </row>
    <row r="48" spans="1:9" x14ac:dyDescent="0.25">
      <c r="A48" s="17">
        <v>1057</v>
      </c>
      <c r="B48" s="18" t="s">
        <v>54</v>
      </c>
      <c r="C48" s="23">
        <v>583299</v>
      </c>
      <c r="D48" s="23">
        <v>94906</v>
      </c>
      <c r="E48" s="23">
        <v>27118</v>
      </c>
      <c r="F48" s="23">
        <v>0</v>
      </c>
      <c r="G48" s="23">
        <v>2500</v>
      </c>
      <c r="H48" s="23">
        <v>904612</v>
      </c>
      <c r="I48" s="23">
        <f t="shared" si="0"/>
        <v>1612435</v>
      </c>
    </row>
    <row r="49" spans="1:9" x14ac:dyDescent="0.25">
      <c r="A49" s="17">
        <v>1058</v>
      </c>
      <c r="B49" s="18" t="s">
        <v>55</v>
      </c>
      <c r="C49" s="24">
        <v>14229486</v>
      </c>
      <c r="D49" s="24">
        <v>1750551</v>
      </c>
      <c r="E49" s="24">
        <v>263519</v>
      </c>
      <c r="F49" s="24">
        <v>0</v>
      </c>
      <c r="G49" s="24">
        <v>15000</v>
      </c>
      <c r="H49" s="24">
        <v>1259551</v>
      </c>
      <c r="I49" s="24">
        <f t="shared" si="0"/>
        <v>17518107</v>
      </c>
    </row>
    <row r="50" spans="1:9" x14ac:dyDescent="0.25">
      <c r="A50" s="17">
        <v>1062</v>
      </c>
      <c r="B50" s="18" t="s">
        <v>56</v>
      </c>
      <c r="C50" s="23">
        <v>16088619</v>
      </c>
      <c r="D50" s="23">
        <v>5010439</v>
      </c>
      <c r="E50" s="23">
        <v>803920</v>
      </c>
      <c r="F50" s="23">
        <v>29717</v>
      </c>
      <c r="G50" s="23">
        <v>0</v>
      </c>
      <c r="H50" s="23">
        <v>1037508</v>
      </c>
      <c r="I50" s="23">
        <f t="shared" si="0"/>
        <v>22970203</v>
      </c>
    </row>
    <row r="51" spans="1:9" x14ac:dyDescent="0.25">
      <c r="A51" s="17">
        <v>1065</v>
      </c>
      <c r="B51" s="18" t="s">
        <v>57</v>
      </c>
      <c r="C51" s="24">
        <v>128446674</v>
      </c>
      <c r="D51" s="24">
        <v>7433107</v>
      </c>
      <c r="E51" s="24">
        <v>1602540</v>
      </c>
      <c r="F51" s="24">
        <v>134880</v>
      </c>
      <c r="G51" s="24">
        <v>118074</v>
      </c>
      <c r="H51" s="24">
        <v>544610</v>
      </c>
      <c r="I51" s="24">
        <f t="shared" si="0"/>
        <v>138279885</v>
      </c>
    </row>
    <row r="52" spans="1:9" x14ac:dyDescent="0.25">
      <c r="A52" s="17">
        <v>1066</v>
      </c>
      <c r="B52" s="18" t="s">
        <v>58</v>
      </c>
      <c r="C52" s="23">
        <v>210053299</v>
      </c>
      <c r="D52" s="23">
        <v>11005048</v>
      </c>
      <c r="E52" s="23">
        <v>6266301</v>
      </c>
      <c r="F52" s="23">
        <v>6244731</v>
      </c>
      <c r="G52" s="23">
        <v>0</v>
      </c>
      <c r="H52" s="23">
        <v>699960</v>
      </c>
      <c r="I52" s="23">
        <f t="shared" si="0"/>
        <v>234269339</v>
      </c>
    </row>
    <row r="53" spans="1:9" x14ac:dyDescent="0.25">
      <c r="A53" s="17">
        <v>1067</v>
      </c>
      <c r="B53" s="18" t="s">
        <v>59</v>
      </c>
      <c r="C53" s="24">
        <v>2186817</v>
      </c>
      <c r="D53" s="24">
        <v>1653</v>
      </c>
      <c r="E53" s="24">
        <v>1706</v>
      </c>
      <c r="F53" s="24">
        <v>2079952</v>
      </c>
      <c r="G53" s="24">
        <v>0</v>
      </c>
      <c r="H53" s="24">
        <v>36765</v>
      </c>
      <c r="I53" s="24">
        <f t="shared" si="0"/>
        <v>4306893</v>
      </c>
    </row>
    <row r="54" spans="1:9" x14ac:dyDescent="0.25">
      <c r="A54" s="17">
        <v>1068</v>
      </c>
      <c r="B54" s="18" t="s">
        <v>60</v>
      </c>
      <c r="C54" s="23">
        <v>92</v>
      </c>
      <c r="D54" s="23">
        <v>0</v>
      </c>
      <c r="E54" s="23">
        <v>0</v>
      </c>
      <c r="F54" s="23">
        <v>0</v>
      </c>
      <c r="G54" s="23">
        <v>0</v>
      </c>
      <c r="H54" s="23">
        <v>580</v>
      </c>
      <c r="I54" s="23">
        <f t="shared" si="0"/>
        <v>672</v>
      </c>
    </row>
    <row r="55" spans="1:9" x14ac:dyDescent="0.25">
      <c r="A55" s="17">
        <v>1069</v>
      </c>
      <c r="B55" s="18" t="s">
        <v>61</v>
      </c>
      <c r="C55" s="24">
        <v>1330562</v>
      </c>
      <c r="D55" s="24">
        <v>186462</v>
      </c>
      <c r="E55" s="24">
        <v>76718</v>
      </c>
      <c r="F55" s="24">
        <v>0</v>
      </c>
      <c r="G55" s="24">
        <v>0</v>
      </c>
      <c r="H55" s="24">
        <v>39885</v>
      </c>
      <c r="I55" s="24">
        <f t="shared" si="0"/>
        <v>1633627</v>
      </c>
    </row>
    <row r="56" spans="1:9" ht="15" customHeight="1" x14ac:dyDescent="0.25">
      <c r="A56" s="17">
        <v>1070</v>
      </c>
      <c r="B56" s="18" t="s">
        <v>62</v>
      </c>
      <c r="C56" s="23">
        <v>259776731</v>
      </c>
      <c r="D56" s="23">
        <v>5959304</v>
      </c>
      <c r="E56" s="23">
        <v>12364555</v>
      </c>
      <c r="F56" s="23">
        <v>1862186</v>
      </c>
      <c r="G56" s="23">
        <v>0</v>
      </c>
      <c r="H56" s="23">
        <v>3331639</v>
      </c>
      <c r="I56" s="23">
        <f t="shared" si="0"/>
        <v>283294415</v>
      </c>
    </row>
    <row r="57" spans="1:9" x14ac:dyDescent="0.25">
      <c r="A57" s="13"/>
      <c r="B57" s="20" t="s">
        <v>63</v>
      </c>
      <c r="C57" s="16">
        <f t="shared" ref="C57:I57" si="1">SUM(C7:C56)</f>
        <v>3397024769</v>
      </c>
      <c r="D57" s="16">
        <f t="shared" si="1"/>
        <v>652188242</v>
      </c>
      <c r="E57" s="16">
        <f t="shared" si="1"/>
        <v>122207159</v>
      </c>
      <c r="F57" s="16">
        <f t="shared" si="1"/>
        <v>117585759</v>
      </c>
      <c r="G57" s="16">
        <f t="shared" si="1"/>
        <v>193896</v>
      </c>
      <c r="H57" s="16">
        <f t="shared" si="1"/>
        <v>35666511</v>
      </c>
      <c r="I57" s="16">
        <f t="shared" si="1"/>
        <v>4324866336</v>
      </c>
    </row>
    <row r="59" spans="1:9" x14ac:dyDescent="0.25">
      <c r="F59" s="11"/>
    </row>
    <row r="60" spans="1:9" x14ac:dyDescent="0.25">
      <c r="F60" s="11"/>
    </row>
    <row r="61" spans="1:9" x14ac:dyDescent="0.25">
      <c r="F61" s="11"/>
    </row>
    <row r="62" spans="1:9" x14ac:dyDescent="0.25">
      <c r="F62" s="11"/>
    </row>
    <row r="63" spans="1:9" x14ac:dyDescent="0.25">
      <c r="F63" s="11"/>
    </row>
    <row r="64" spans="1:9" x14ac:dyDescent="0.25">
      <c r="F64" s="11"/>
    </row>
    <row r="65" spans="6:6" x14ac:dyDescent="0.25">
      <c r="F65" s="11"/>
    </row>
  </sheetData>
  <mergeCells count="1">
    <mergeCell ref="A4:I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2CC2-3229-4008-9F9C-25BD2738018A}">
  <dimension ref="A1:I57"/>
  <sheetViews>
    <sheetView topLeftCell="A29"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2" width="11.42578125" style="4"/>
    <col min="13" max="13" width="17.42578125" style="4" customWidth="1"/>
    <col min="14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3</v>
      </c>
      <c r="B4" s="33"/>
      <c r="C4" s="33"/>
      <c r="D4" s="33"/>
      <c r="E4" s="33"/>
      <c r="F4" s="33"/>
      <c r="G4" s="33"/>
      <c r="H4" s="33"/>
      <c r="I4" s="33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2500</v>
      </c>
      <c r="I7" s="22">
        <f>SUM(C7:H7)</f>
        <v>2500</v>
      </c>
    </row>
    <row r="8" spans="1:9" x14ac:dyDescent="0.25">
      <c r="A8" s="17">
        <v>1002</v>
      </c>
      <c r="B8" s="18" t="s">
        <v>14</v>
      </c>
      <c r="C8" s="23">
        <v>9571765</v>
      </c>
      <c r="D8" s="23">
        <v>51418</v>
      </c>
      <c r="E8" s="23">
        <v>124048</v>
      </c>
      <c r="F8" s="23">
        <v>0</v>
      </c>
      <c r="G8" s="23">
        <v>0</v>
      </c>
      <c r="H8" s="23">
        <v>21090</v>
      </c>
      <c r="I8" s="23">
        <f t="shared" ref="I8:I56" si="0">SUM(C8:H8)</f>
        <v>9768321</v>
      </c>
    </row>
    <row r="9" spans="1:9" x14ac:dyDescent="0.25">
      <c r="A9" s="17">
        <v>1005</v>
      </c>
      <c r="B9" s="18" t="s">
        <v>15</v>
      </c>
      <c r="C9" s="24">
        <v>4606</v>
      </c>
      <c r="D9" s="24">
        <v>31066</v>
      </c>
      <c r="E9" s="24">
        <v>18246</v>
      </c>
      <c r="F9" s="24">
        <v>4668</v>
      </c>
      <c r="G9" s="24">
        <v>0</v>
      </c>
      <c r="H9" s="24">
        <v>9790</v>
      </c>
      <c r="I9" s="24">
        <f t="shared" si="0"/>
        <v>68376</v>
      </c>
    </row>
    <row r="10" spans="1:9" x14ac:dyDescent="0.25">
      <c r="A10" s="17">
        <v>1006</v>
      </c>
      <c r="B10" s="18" t="s">
        <v>16</v>
      </c>
      <c r="C10" s="23">
        <v>109769</v>
      </c>
      <c r="D10" s="23">
        <v>703</v>
      </c>
      <c r="E10" s="23">
        <v>6253</v>
      </c>
      <c r="F10" s="23">
        <v>0</v>
      </c>
      <c r="G10" s="23">
        <v>0</v>
      </c>
      <c r="H10" s="23">
        <v>870</v>
      </c>
      <c r="I10" s="23">
        <f t="shared" si="0"/>
        <v>117595</v>
      </c>
    </row>
    <row r="11" spans="1:9" x14ac:dyDescent="0.25">
      <c r="A11" s="17">
        <v>1007</v>
      </c>
      <c r="B11" s="18" t="s">
        <v>17</v>
      </c>
      <c r="C11" s="24">
        <v>67822691</v>
      </c>
      <c r="D11" s="24">
        <v>5857016</v>
      </c>
      <c r="E11" s="24">
        <v>3361172</v>
      </c>
      <c r="F11" s="24">
        <v>274395</v>
      </c>
      <c r="G11" s="24">
        <v>2500</v>
      </c>
      <c r="H11" s="24">
        <v>2080732</v>
      </c>
      <c r="I11" s="24">
        <f t="shared" si="0"/>
        <v>79398506</v>
      </c>
    </row>
    <row r="12" spans="1:9" x14ac:dyDescent="0.25">
      <c r="A12" s="17">
        <v>1008</v>
      </c>
      <c r="B12" s="18" t="s">
        <v>18</v>
      </c>
      <c r="C12" s="23">
        <v>33631264</v>
      </c>
      <c r="D12" s="23">
        <v>0</v>
      </c>
      <c r="E12" s="23">
        <v>7141</v>
      </c>
      <c r="F12" s="23">
        <v>0</v>
      </c>
      <c r="G12" s="23">
        <v>0</v>
      </c>
      <c r="H12" s="23">
        <v>290</v>
      </c>
      <c r="I12" s="23">
        <f t="shared" si="0"/>
        <v>33638695</v>
      </c>
    </row>
    <row r="13" spans="1:9" x14ac:dyDescent="0.25">
      <c r="A13" s="17">
        <v>1010</v>
      </c>
      <c r="B13" s="18" t="s">
        <v>19</v>
      </c>
      <c r="C13" s="24">
        <v>6983469</v>
      </c>
      <c r="D13" s="24">
        <v>969957</v>
      </c>
      <c r="E13" s="24">
        <v>385957</v>
      </c>
      <c r="F13" s="24">
        <v>289608</v>
      </c>
      <c r="G13" s="24">
        <v>0</v>
      </c>
      <c r="H13" s="24">
        <v>49842</v>
      </c>
      <c r="I13" s="24">
        <f t="shared" si="0"/>
        <v>8678833</v>
      </c>
    </row>
    <row r="14" spans="1:9" x14ac:dyDescent="0.25">
      <c r="A14" s="17">
        <v>1011</v>
      </c>
      <c r="B14" s="18" t="s">
        <v>20</v>
      </c>
      <c r="C14" s="23">
        <v>19320023</v>
      </c>
      <c r="D14" s="23">
        <v>8548129</v>
      </c>
      <c r="E14" s="23">
        <v>1159464</v>
      </c>
      <c r="F14" s="23">
        <v>0</v>
      </c>
      <c r="G14" s="23">
        <v>0</v>
      </c>
      <c r="H14" s="23">
        <v>1470638</v>
      </c>
      <c r="I14" s="23">
        <f t="shared" si="0"/>
        <v>30498254</v>
      </c>
    </row>
    <row r="15" spans="1:9" x14ac:dyDescent="0.25">
      <c r="A15" s="17">
        <v>1012</v>
      </c>
      <c r="B15" s="18" t="s">
        <v>21</v>
      </c>
      <c r="C15" s="24">
        <v>333528</v>
      </c>
      <c r="D15" s="24">
        <v>184036</v>
      </c>
      <c r="E15" s="24">
        <v>14637</v>
      </c>
      <c r="F15" s="24">
        <v>0</v>
      </c>
      <c r="G15" s="24">
        <v>0</v>
      </c>
      <c r="H15" s="24">
        <v>6270</v>
      </c>
      <c r="I15" s="24">
        <f t="shared" si="0"/>
        <v>538471</v>
      </c>
    </row>
    <row r="16" spans="1:9" x14ac:dyDescent="0.25">
      <c r="A16" s="17">
        <v>1013</v>
      </c>
      <c r="B16" s="18" t="s">
        <v>22</v>
      </c>
      <c r="C16" s="23">
        <v>417777350</v>
      </c>
      <c r="D16" s="23">
        <v>281037167</v>
      </c>
      <c r="E16" s="23">
        <v>17111756</v>
      </c>
      <c r="F16" s="23">
        <v>158634</v>
      </c>
      <c r="G16" s="23">
        <v>0</v>
      </c>
      <c r="H16" s="23">
        <v>2957592</v>
      </c>
      <c r="I16" s="23">
        <f t="shared" si="0"/>
        <v>719042499</v>
      </c>
    </row>
    <row r="17" spans="1:9" x14ac:dyDescent="0.25">
      <c r="A17" s="17">
        <v>1014</v>
      </c>
      <c r="B17" s="18" t="s">
        <v>23</v>
      </c>
      <c r="C17" s="24">
        <v>14345213</v>
      </c>
      <c r="D17" s="24">
        <v>0</v>
      </c>
      <c r="E17" s="24">
        <v>854</v>
      </c>
      <c r="F17" s="24">
        <v>0</v>
      </c>
      <c r="G17" s="24">
        <v>0</v>
      </c>
      <c r="H17" s="24">
        <v>21160</v>
      </c>
      <c r="I17" s="24">
        <f t="shared" si="0"/>
        <v>14367227</v>
      </c>
    </row>
    <row r="18" spans="1:9" x14ac:dyDescent="0.25">
      <c r="A18" s="17">
        <v>1016</v>
      </c>
      <c r="B18" s="18" t="s">
        <v>24</v>
      </c>
      <c r="C18" s="23">
        <v>607628183</v>
      </c>
      <c r="D18" s="23">
        <v>172069244</v>
      </c>
      <c r="E18" s="23">
        <v>27744678</v>
      </c>
      <c r="F18" s="23">
        <v>1782170</v>
      </c>
      <c r="G18" s="23">
        <v>0</v>
      </c>
      <c r="H18" s="23">
        <v>3780620</v>
      </c>
      <c r="I18" s="23">
        <f t="shared" si="0"/>
        <v>813004895</v>
      </c>
    </row>
    <row r="19" spans="1:9" x14ac:dyDescent="0.25">
      <c r="A19" s="17">
        <v>1017</v>
      </c>
      <c r="B19" s="18" t="s">
        <v>25</v>
      </c>
      <c r="C19" s="24">
        <v>58501799</v>
      </c>
      <c r="D19" s="24">
        <v>3264214</v>
      </c>
      <c r="E19" s="24">
        <v>1649426</v>
      </c>
      <c r="F19" s="24">
        <v>340969</v>
      </c>
      <c r="G19" s="24">
        <v>0</v>
      </c>
      <c r="H19" s="24">
        <v>1190618</v>
      </c>
      <c r="I19" s="24">
        <f t="shared" si="0"/>
        <v>64947026</v>
      </c>
    </row>
    <row r="20" spans="1:9" x14ac:dyDescent="0.25">
      <c r="A20" s="17">
        <v>1018</v>
      </c>
      <c r="B20" s="18" t="s">
        <v>26</v>
      </c>
      <c r="C20" s="23">
        <v>1936941</v>
      </c>
      <c r="D20" s="23">
        <v>440381</v>
      </c>
      <c r="E20" s="23">
        <v>441187</v>
      </c>
      <c r="F20" s="23">
        <v>0</v>
      </c>
      <c r="G20" s="23">
        <v>0</v>
      </c>
      <c r="H20" s="23">
        <v>29910</v>
      </c>
      <c r="I20" s="23">
        <f t="shared" si="0"/>
        <v>2848419</v>
      </c>
    </row>
    <row r="21" spans="1:9" x14ac:dyDescent="0.25">
      <c r="A21" s="17">
        <v>1019</v>
      </c>
      <c r="B21" s="18" t="s">
        <v>27</v>
      </c>
      <c r="C21" s="24">
        <v>43183234</v>
      </c>
      <c r="D21" s="24">
        <v>2997261</v>
      </c>
      <c r="E21" s="24">
        <v>1275905</v>
      </c>
      <c r="F21" s="24">
        <v>52139</v>
      </c>
      <c r="G21" s="24">
        <v>0</v>
      </c>
      <c r="H21" s="24">
        <v>1785316</v>
      </c>
      <c r="I21" s="24">
        <f t="shared" si="0"/>
        <v>49293855</v>
      </c>
    </row>
    <row r="22" spans="1:9" x14ac:dyDescent="0.25">
      <c r="A22" s="17">
        <v>1020</v>
      </c>
      <c r="B22" s="18" t="s">
        <v>28</v>
      </c>
      <c r="C22" s="23">
        <v>30690628</v>
      </c>
      <c r="D22" s="23">
        <v>13456575</v>
      </c>
      <c r="E22" s="23">
        <v>1019727</v>
      </c>
      <c r="F22" s="23">
        <v>16382003</v>
      </c>
      <c r="G22" s="23">
        <v>0</v>
      </c>
      <c r="H22" s="23">
        <v>117296</v>
      </c>
      <c r="I22" s="23">
        <f t="shared" si="0"/>
        <v>61666229</v>
      </c>
    </row>
    <row r="23" spans="1:9" x14ac:dyDescent="0.25">
      <c r="A23" s="17">
        <v>1022</v>
      </c>
      <c r="B23" s="18" t="s">
        <v>29</v>
      </c>
      <c r="C23" s="24">
        <v>583138</v>
      </c>
      <c r="D23" s="24">
        <v>41915</v>
      </c>
      <c r="E23" s="24">
        <v>15765</v>
      </c>
      <c r="F23" s="24">
        <v>0</v>
      </c>
      <c r="G23" s="24">
        <v>0</v>
      </c>
      <c r="H23" s="24">
        <v>3775</v>
      </c>
      <c r="I23" s="24">
        <f t="shared" si="0"/>
        <v>644593</v>
      </c>
    </row>
    <row r="24" spans="1:9" x14ac:dyDescent="0.25">
      <c r="A24" s="17">
        <v>1023</v>
      </c>
      <c r="B24" s="18" t="s">
        <v>30</v>
      </c>
      <c r="C24" s="23">
        <v>22009809</v>
      </c>
      <c r="D24" s="23">
        <v>1697081</v>
      </c>
      <c r="E24" s="23">
        <v>571326</v>
      </c>
      <c r="F24" s="23">
        <v>434649</v>
      </c>
      <c r="G24" s="23">
        <v>0</v>
      </c>
      <c r="H24" s="23">
        <v>407469</v>
      </c>
      <c r="I24" s="23">
        <f t="shared" si="0"/>
        <v>25120334</v>
      </c>
    </row>
    <row r="25" spans="1:9" x14ac:dyDescent="0.25">
      <c r="A25" s="17">
        <v>1024</v>
      </c>
      <c r="B25" s="18" t="s">
        <v>31</v>
      </c>
      <c r="C25" s="24">
        <v>809641718</v>
      </c>
      <c r="D25" s="24">
        <v>55358816</v>
      </c>
      <c r="E25" s="24">
        <v>12585567</v>
      </c>
      <c r="F25" s="24">
        <v>581056322</v>
      </c>
      <c r="G25" s="24">
        <v>11738</v>
      </c>
      <c r="H25" s="24">
        <v>6762456</v>
      </c>
      <c r="I25" s="24">
        <f t="shared" si="0"/>
        <v>1465416617</v>
      </c>
    </row>
    <row r="26" spans="1:9" x14ac:dyDescent="0.25">
      <c r="A26" s="17">
        <v>1025</v>
      </c>
      <c r="B26" s="18" t="s">
        <v>32</v>
      </c>
      <c r="C26" s="23">
        <v>148180</v>
      </c>
      <c r="D26" s="23">
        <v>0</v>
      </c>
      <c r="E26" s="23">
        <v>20063</v>
      </c>
      <c r="F26" s="23">
        <v>0</v>
      </c>
      <c r="G26" s="23">
        <v>0</v>
      </c>
      <c r="H26" s="23">
        <v>128135</v>
      </c>
      <c r="I26" s="23">
        <f t="shared" si="0"/>
        <v>296378</v>
      </c>
    </row>
    <row r="27" spans="1:9" x14ac:dyDescent="0.25">
      <c r="A27" s="17">
        <v>1026</v>
      </c>
      <c r="B27" s="18" t="s">
        <v>33</v>
      </c>
      <c r="C27" s="24">
        <v>1702230</v>
      </c>
      <c r="D27" s="24">
        <v>3390</v>
      </c>
      <c r="E27" s="24">
        <v>1394</v>
      </c>
      <c r="F27" s="24">
        <v>0</v>
      </c>
      <c r="G27" s="24">
        <v>0</v>
      </c>
      <c r="H27" s="24">
        <v>80390</v>
      </c>
      <c r="I27" s="24">
        <f t="shared" si="0"/>
        <v>1787404</v>
      </c>
    </row>
    <row r="28" spans="1:9" x14ac:dyDescent="0.25">
      <c r="A28" s="17">
        <v>1027</v>
      </c>
      <c r="B28" s="18" t="s">
        <v>34</v>
      </c>
      <c r="C28" s="23">
        <v>30065735</v>
      </c>
      <c r="D28" s="23">
        <v>858770</v>
      </c>
      <c r="E28" s="23">
        <v>449325</v>
      </c>
      <c r="F28" s="23">
        <v>273503</v>
      </c>
      <c r="G28" s="23">
        <v>0</v>
      </c>
      <c r="H28" s="23">
        <v>526522</v>
      </c>
      <c r="I28" s="23">
        <f t="shared" si="0"/>
        <v>32173855</v>
      </c>
    </row>
    <row r="29" spans="1:9" x14ac:dyDescent="0.25">
      <c r="A29" s="17">
        <v>1028</v>
      </c>
      <c r="B29" s="18" t="s">
        <v>35</v>
      </c>
      <c r="C29" s="24">
        <v>52893314</v>
      </c>
      <c r="D29" s="24">
        <v>352465</v>
      </c>
      <c r="E29" s="24">
        <v>236998</v>
      </c>
      <c r="F29" s="24">
        <v>46705010</v>
      </c>
      <c r="G29" s="24">
        <v>0</v>
      </c>
      <c r="H29" s="24">
        <v>66181</v>
      </c>
      <c r="I29" s="24">
        <f t="shared" si="0"/>
        <v>100253968</v>
      </c>
    </row>
    <row r="30" spans="1:9" x14ac:dyDescent="0.25">
      <c r="A30" s="17">
        <v>1030</v>
      </c>
      <c r="B30" s="18" t="s">
        <v>36</v>
      </c>
      <c r="C30" s="23">
        <v>94466149</v>
      </c>
      <c r="D30" s="23">
        <v>5980831</v>
      </c>
      <c r="E30" s="23">
        <v>1231343</v>
      </c>
      <c r="F30" s="23">
        <v>189080</v>
      </c>
      <c r="G30" s="23">
        <v>0</v>
      </c>
      <c r="H30" s="23">
        <v>1458274</v>
      </c>
      <c r="I30" s="23">
        <f t="shared" si="0"/>
        <v>103325677</v>
      </c>
    </row>
    <row r="31" spans="1:9" x14ac:dyDescent="0.25">
      <c r="A31" s="17">
        <v>1031</v>
      </c>
      <c r="B31" s="18" t="s">
        <v>37</v>
      </c>
      <c r="C31" s="24">
        <v>346</v>
      </c>
      <c r="D31" s="24">
        <v>0</v>
      </c>
      <c r="E31" s="24">
        <v>2975</v>
      </c>
      <c r="F31" s="24">
        <v>0</v>
      </c>
      <c r="G31" s="24">
        <v>0</v>
      </c>
      <c r="H31" s="24">
        <v>1740</v>
      </c>
      <c r="I31" s="24">
        <f t="shared" si="0"/>
        <v>5061</v>
      </c>
    </row>
    <row r="32" spans="1:9" x14ac:dyDescent="0.25">
      <c r="A32" s="17">
        <v>1033</v>
      </c>
      <c r="B32" s="18" t="s">
        <v>38</v>
      </c>
      <c r="C32" s="23">
        <v>1070717</v>
      </c>
      <c r="D32" s="23">
        <v>91689</v>
      </c>
      <c r="E32" s="23">
        <v>68316</v>
      </c>
      <c r="F32" s="23">
        <v>230628</v>
      </c>
      <c r="G32" s="23">
        <v>0</v>
      </c>
      <c r="H32" s="23">
        <v>37644</v>
      </c>
      <c r="I32" s="23">
        <f t="shared" si="0"/>
        <v>1498994</v>
      </c>
    </row>
    <row r="33" spans="1:9" x14ac:dyDescent="0.25">
      <c r="A33" s="17">
        <v>1034</v>
      </c>
      <c r="B33" s="18" t="s">
        <v>39</v>
      </c>
      <c r="C33" s="24">
        <v>56850658</v>
      </c>
      <c r="D33" s="24">
        <v>37571</v>
      </c>
      <c r="E33" s="24">
        <v>16754</v>
      </c>
      <c r="F33" s="24">
        <v>0</v>
      </c>
      <c r="G33" s="24">
        <v>0</v>
      </c>
      <c r="H33" s="24">
        <v>39368</v>
      </c>
      <c r="I33" s="24">
        <f t="shared" si="0"/>
        <v>56944351</v>
      </c>
    </row>
    <row r="34" spans="1:9" x14ac:dyDescent="0.25">
      <c r="A34" s="17">
        <v>1037</v>
      </c>
      <c r="B34" s="18" t="s">
        <v>40</v>
      </c>
      <c r="C34" s="23">
        <v>15121956</v>
      </c>
      <c r="D34" s="23">
        <v>635025</v>
      </c>
      <c r="E34" s="23">
        <v>359805</v>
      </c>
      <c r="F34" s="23">
        <v>282008</v>
      </c>
      <c r="G34" s="23">
        <v>0</v>
      </c>
      <c r="H34" s="23">
        <v>236648</v>
      </c>
      <c r="I34" s="23">
        <f t="shared" si="0"/>
        <v>16635442</v>
      </c>
    </row>
    <row r="35" spans="1:9" x14ac:dyDescent="0.25">
      <c r="A35" s="17">
        <v>1038</v>
      </c>
      <c r="B35" s="18" t="s">
        <v>41</v>
      </c>
      <c r="C35" s="24">
        <v>13763544</v>
      </c>
      <c r="D35" s="24">
        <v>9073417</v>
      </c>
      <c r="E35" s="24">
        <v>291630</v>
      </c>
      <c r="F35" s="24">
        <v>0</v>
      </c>
      <c r="G35" s="24">
        <v>0</v>
      </c>
      <c r="H35" s="24">
        <v>32916</v>
      </c>
      <c r="I35" s="24">
        <f t="shared" si="0"/>
        <v>23161507</v>
      </c>
    </row>
    <row r="36" spans="1:9" x14ac:dyDescent="0.25">
      <c r="A36" s="17">
        <v>1039</v>
      </c>
      <c r="B36" s="18" t="s">
        <v>42</v>
      </c>
      <c r="C36" s="23">
        <v>1442141</v>
      </c>
      <c r="D36" s="23">
        <v>5660857</v>
      </c>
      <c r="E36" s="23">
        <v>30793</v>
      </c>
      <c r="F36" s="23">
        <v>0</v>
      </c>
      <c r="G36" s="23">
        <v>0</v>
      </c>
      <c r="H36" s="23">
        <v>51020</v>
      </c>
      <c r="I36" s="23">
        <f t="shared" si="0"/>
        <v>7184811</v>
      </c>
    </row>
    <row r="37" spans="1:9" x14ac:dyDescent="0.25">
      <c r="A37" s="17">
        <v>1040</v>
      </c>
      <c r="B37" s="18" t="s">
        <v>43</v>
      </c>
      <c r="C37" s="24">
        <v>72543302</v>
      </c>
      <c r="D37" s="24">
        <v>6878444</v>
      </c>
      <c r="E37" s="24">
        <v>1602809</v>
      </c>
      <c r="F37" s="24">
        <v>1299244</v>
      </c>
      <c r="G37" s="24">
        <v>0</v>
      </c>
      <c r="H37" s="24">
        <v>2010282</v>
      </c>
      <c r="I37" s="24">
        <f t="shared" si="0"/>
        <v>84334081</v>
      </c>
    </row>
    <row r="38" spans="1:9" x14ac:dyDescent="0.25">
      <c r="A38" s="17">
        <v>1042</v>
      </c>
      <c r="B38" s="18" t="s">
        <v>44</v>
      </c>
      <c r="C38" s="23">
        <v>142179219</v>
      </c>
      <c r="D38" s="23">
        <v>0</v>
      </c>
      <c r="E38" s="23">
        <v>9392</v>
      </c>
      <c r="F38" s="23">
        <v>285979697</v>
      </c>
      <c r="G38" s="23">
        <v>0</v>
      </c>
      <c r="H38" s="23">
        <v>17083</v>
      </c>
      <c r="I38" s="23">
        <f t="shared" si="0"/>
        <v>428185391</v>
      </c>
    </row>
    <row r="39" spans="1:9" x14ac:dyDescent="0.25">
      <c r="A39" s="17">
        <v>1043</v>
      </c>
      <c r="B39" s="18" t="s">
        <v>45</v>
      </c>
      <c r="C39" s="24">
        <v>384185004</v>
      </c>
      <c r="D39" s="24">
        <v>56765788</v>
      </c>
      <c r="E39" s="24">
        <v>9982285</v>
      </c>
      <c r="F39" s="24">
        <v>5340598</v>
      </c>
      <c r="G39" s="24">
        <v>0</v>
      </c>
      <c r="H39" s="24">
        <v>988546</v>
      </c>
      <c r="I39" s="24">
        <f t="shared" si="0"/>
        <v>457262221</v>
      </c>
    </row>
    <row r="40" spans="1:9" x14ac:dyDescent="0.25">
      <c r="A40" s="17">
        <v>1044</v>
      </c>
      <c r="B40" s="18" t="s">
        <v>46</v>
      </c>
      <c r="C40" s="23">
        <v>2320071</v>
      </c>
      <c r="D40" s="23">
        <v>213803</v>
      </c>
      <c r="E40" s="23">
        <v>140507</v>
      </c>
      <c r="F40" s="23">
        <v>0</v>
      </c>
      <c r="G40" s="23">
        <v>0</v>
      </c>
      <c r="H40" s="23">
        <v>167338</v>
      </c>
      <c r="I40" s="23">
        <f t="shared" si="0"/>
        <v>2841719</v>
      </c>
    </row>
    <row r="41" spans="1:9" x14ac:dyDescent="0.25">
      <c r="A41" s="17">
        <v>1046</v>
      </c>
      <c r="B41" s="18" t="s">
        <v>47</v>
      </c>
      <c r="C41" s="24">
        <v>4112975</v>
      </c>
      <c r="D41" s="24">
        <v>0</v>
      </c>
      <c r="E41" s="24">
        <v>203255</v>
      </c>
      <c r="F41" s="24">
        <v>0</v>
      </c>
      <c r="G41" s="24">
        <v>0</v>
      </c>
      <c r="H41" s="24">
        <v>1098028</v>
      </c>
      <c r="I41" s="24">
        <f t="shared" si="0"/>
        <v>5414258</v>
      </c>
    </row>
    <row r="42" spans="1:9" x14ac:dyDescent="0.25">
      <c r="A42" s="17">
        <v>1047</v>
      </c>
      <c r="B42" s="18" t="s">
        <v>48</v>
      </c>
      <c r="C42" s="23">
        <v>119156266</v>
      </c>
      <c r="D42" s="23">
        <v>28858625</v>
      </c>
      <c r="E42" s="23">
        <v>5274292</v>
      </c>
      <c r="F42" s="23">
        <v>11831</v>
      </c>
      <c r="G42" s="23">
        <v>10000</v>
      </c>
      <c r="H42" s="23">
        <v>980219</v>
      </c>
      <c r="I42" s="23">
        <f t="shared" si="0"/>
        <v>154291233</v>
      </c>
    </row>
    <row r="43" spans="1:9" x14ac:dyDescent="0.25">
      <c r="A43" s="17">
        <v>1048</v>
      </c>
      <c r="B43" s="18" t="s">
        <v>49</v>
      </c>
      <c r="C43" s="24">
        <v>43211976</v>
      </c>
      <c r="D43" s="24">
        <v>3241660</v>
      </c>
      <c r="E43" s="24">
        <v>1803812</v>
      </c>
      <c r="F43" s="24">
        <v>2101454</v>
      </c>
      <c r="G43" s="24">
        <v>0</v>
      </c>
      <c r="H43" s="24">
        <v>2490442</v>
      </c>
      <c r="I43" s="24">
        <f t="shared" si="0"/>
        <v>52849344</v>
      </c>
    </row>
    <row r="44" spans="1:9" x14ac:dyDescent="0.25">
      <c r="A44" s="17">
        <v>1050</v>
      </c>
      <c r="B44" s="18" t="s">
        <v>50</v>
      </c>
      <c r="C44" s="23">
        <v>23061</v>
      </c>
      <c r="D44" s="23">
        <v>0</v>
      </c>
      <c r="E44" s="23">
        <v>439</v>
      </c>
      <c r="F44" s="23">
        <v>0</v>
      </c>
      <c r="G44" s="23">
        <v>0</v>
      </c>
      <c r="H44" s="23">
        <v>33950</v>
      </c>
      <c r="I44" s="23">
        <f t="shared" si="0"/>
        <v>57450</v>
      </c>
    </row>
    <row r="45" spans="1:9" x14ac:dyDescent="0.25">
      <c r="A45" s="17">
        <v>1052</v>
      </c>
      <c r="B45" s="18" t="s">
        <v>51</v>
      </c>
      <c r="C45" s="24">
        <v>17491477</v>
      </c>
      <c r="D45" s="24">
        <v>2931025</v>
      </c>
      <c r="E45" s="24">
        <v>961909</v>
      </c>
      <c r="F45" s="24">
        <v>104</v>
      </c>
      <c r="G45" s="24">
        <v>0</v>
      </c>
      <c r="H45" s="24">
        <v>586724</v>
      </c>
      <c r="I45" s="24">
        <f t="shared" si="0"/>
        <v>21971239</v>
      </c>
    </row>
    <row r="46" spans="1:9" x14ac:dyDescent="0.25">
      <c r="A46" s="17">
        <v>1054</v>
      </c>
      <c r="B46" s="18" t="s">
        <v>52</v>
      </c>
      <c r="C46" s="23">
        <v>25281658</v>
      </c>
      <c r="D46" s="23">
        <v>2727568</v>
      </c>
      <c r="E46" s="23">
        <v>1212056</v>
      </c>
      <c r="F46" s="23">
        <v>163703</v>
      </c>
      <c r="G46" s="23">
        <v>7500</v>
      </c>
      <c r="H46" s="23">
        <v>617304</v>
      </c>
      <c r="I46" s="23">
        <f t="shared" si="0"/>
        <v>30009789</v>
      </c>
    </row>
    <row r="47" spans="1:9" x14ac:dyDescent="0.25">
      <c r="A47" s="17">
        <v>1055</v>
      </c>
      <c r="B47" s="18" t="s">
        <v>53</v>
      </c>
      <c r="C47" s="24">
        <v>40105053</v>
      </c>
      <c r="D47" s="24">
        <v>1437770</v>
      </c>
      <c r="E47" s="24">
        <v>2068791</v>
      </c>
      <c r="F47" s="24">
        <v>692</v>
      </c>
      <c r="G47" s="24">
        <v>0</v>
      </c>
      <c r="H47" s="24">
        <v>317112</v>
      </c>
      <c r="I47" s="24">
        <f t="shared" si="0"/>
        <v>43929418</v>
      </c>
    </row>
    <row r="48" spans="1:9" x14ac:dyDescent="0.25">
      <c r="A48" s="17">
        <v>1057</v>
      </c>
      <c r="B48" s="18" t="s">
        <v>54</v>
      </c>
      <c r="C48" s="23">
        <v>4085888</v>
      </c>
      <c r="D48" s="23">
        <v>20518</v>
      </c>
      <c r="E48" s="23">
        <v>43166</v>
      </c>
      <c r="F48" s="23">
        <v>0</v>
      </c>
      <c r="G48" s="23">
        <v>0</v>
      </c>
      <c r="H48" s="23">
        <v>911566</v>
      </c>
      <c r="I48" s="23">
        <f t="shared" si="0"/>
        <v>5061138</v>
      </c>
    </row>
    <row r="49" spans="1:9" x14ac:dyDescent="0.25">
      <c r="A49" s="17">
        <v>1058</v>
      </c>
      <c r="B49" s="18" t="s">
        <v>55</v>
      </c>
      <c r="C49" s="24">
        <v>12984926</v>
      </c>
      <c r="D49" s="24">
        <v>1006016</v>
      </c>
      <c r="E49" s="24">
        <v>161927</v>
      </c>
      <c r="F49" s="24">
        <v>300024</v>
      </c>
      <c r="G49" s="24">
        <v>32500</v>
      </c>
      <c r="H49" s="24">
        <v>1283964</v>
      </c>
      <c r="I49" s="24">
        <f t="shared" si="0"/>
        <v>15769357</v>
      </c>
    </row>
    <row r="50" spans="1:9" x14ac:dyDescent="0.25">
      <c r="A50" s="17">
        <v>1062</v>
      </c>
      <c r="B50" s="18" t="s">
        <v>56</v>
      </c>
      <c r="C50" s="23">
        <v>22324219</v>
      </c>
      <c r="D50" s="23">
        <v>3599231</v>
      </c>
      <c r="E50" s="23">
        <v>1094641</v>
      </c>
      <c r="F50" s="23">
        <v>122795</v>
      </c>
      <c r="G50" s="23">
        <v>0</v>
      </c>
      <c r="H50" s="23">
        <v>2157597</v>
      </c>
      <c r="I50" s="23">
        <f t="shared" si="0"/>
        <v>29298483</v>
      </c>
    </row>
    <row r="51" spans="1:9" x14ac:dyDescent="0.25">
      <c r="A51" s="17">
        <v>1065</v>
      </c>
      <c r="B51" s="18" t="s">
        <v>57</v>
      </c>
      <c r="C51" s="24">
        <v>97617193</v>
      </c>
      <c r="D51" s="24">
        <v>9163016</v>
      </c>
      <c r="E51" s="24">
        <v>2167797</v>
      </c>
      <c r="F51" s="24">
        <v>902418</v>
      </c>
      <c r="G51" s="24">
        <v>0</v>
      </c>
      <c r="H51" s="24">
        <v>519348</v>
      </c>
      <c r="I51" s="24">
        <f t="shared" si="0"/>
        <v>110369772</v>
      </c>
    </row>
    <row r="52" spans="1:9" x14ac:dyDescent="0.25">
      <c r="A52" s="17">
        <v>1066</v>
      </c>
      <c r="B52" s="18" t="s">
        <v>58</v>
      </c>
      <c r="C52" s="23">
        <v>171342230</v>
      </c>
      <c r="D52" s="23">
        <v>10440714</v>
      </c>
      <c r="E52" s="23">
        <v>4224608</v>
      </c>
      <c r="F52" s="23">
        <v>700720</v>
      </c>
      <c r="G52" s="23">
        <v>0</v>
      </c>
      <c r="H52" s="23">
        <v>2618330</v>
      </c>
      <c r="I52" s="23">
        <f t="shared" si="0"/>
        <v>189326602</v>
      </c>
    </row>
    <row r="53" spans="1:9" x14ac:dyDescent="0.25">
      <c r="A53" s="17">
        <v>1067</v>
      </c>
      <c r="B53" s="18" t="s">
        <v>59</v>
      </c>
      <c r="C53" s="24">
        <v>143020355</v>
      </c>
      <c r="D53" s="24">
        <v>41416</v>
      </c>
      <c r="E53" s="24">
        <v>3549</v>
      </c>
      <c r="F53" s="24">
        <v>1801432</v>
      </c>
      <c r="G53" s="24">
        <v>0</v>
      </c>
      <c r="H53" s="24">
        <v>45049</v>
      </c>
      <c r="I53" s="24">
        <f t="shared" si="0"/>
        <v>144911801</v>
      </c>
    </row>
    <row r="54" spans="1:9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 x14ac:dyDescent="0.25">
      <c r="A55" s="17">
        <v>1069</v>
      </c>
      <c r="B55" s="18" t="s">
        <v>61</v>
      </c>
      <c r="C55" s="24">
        <v>2072683</v>
      </c>
      <c r="D55" s="24">
        <v>411268</v>
      </c>
      <c r="E55" s="24">
        <v>67432</v>
      </c>
      <c r="F55" s="24">
        <v>0</v>
      </c>
      <c r="G55" s="24">
        <v>0</v>
      </c>
      <c r="H55" s="24">
        <v>43726</v>
      </c>
      <c r="I55" s="24">
        <f t="shared" si="0"/>
        <v>2595109</v>
      </c>
    </row>
    <row r="56" spans="1:9" ht="15" customHeight="1" x14ac:dyDescent="0.25">
      <c r="A56" s="17">
        <v>1070</v>
      </c>
      <c r="B56" s="18" t="s">
        <v>62</v>
      </c>
      <c r="C56" s="23">
        <v>150820711</v>
      </c>
      <c r="D56" s="23">
        <v>26385592</v>
      </c>
      <c r="E56" s="23">
        <v>7042821</v>
      </c>
      <c r="F56" s="23">
        <v>1538243</v>
      </c>
      <c r="G56" s="23">
        <v>0</v>
      </c>
      <c r="H56" s="23">
        <v>4872302</v>
      </c>
      <c r="I56" s="23">
        <f t="shared" si="0"/>
        <v>190659669</v>
      </c>
    </row>
    <row r="57" spans="1:9" x14ac:dyDescent="0.25">
      <c r="A57" s="13"/>
      <c r="B57" s="20" t="s">
        <v>63</v>
      </c>
      <c r="C57" s="16">
        <f t="shared" ref="C57:I57" si="1">SUM(C7:C56)</f>
        <v>3866478365</v>
      </c>
      <c r="D57" s="16">
        <f t="shared" si="1"/>
        <v>722821448</v>
      </c>
      <c r="E57" s="16">
        <f t="shared" si="1"/>
        <v>108267993</v>
      </c>
      <c r="F57" s="16">
        <f t="shared" si="1"/>
        <v>948718741</v>
      </c>
      <c r="G57" s="16">
        <f t="shared" si="1"/>
        <v>64238</v>
      </c>
      <c r="H57" s="16">
        <f t="shared" si="1"/>
        <v>45115982</v>
      </c>
      <c r="I57" s="16">
        <f t="shared" si="1"/>
        <v>5691466767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89CE-D116-4006-A210-17855DBE3116}">
  <dimension ref="A1:I57"/>
  <sheetViews>
    <sheetView topLeftCell="C1" workbookViewId="0">
      <selection activeCell="C7" sqref="C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3</v>
      </c>
      <c r="B4" s="33"/>
      <c r="C4" s="33"/>
      <c r="D4" s="33"/>
      <c r="E4" s="33"/>
      <c r="F4" s="33"/>
      <c r="G4" s="33"/>
      <c r="H4" s="33"/>
      <c r="I4" s="33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8680557</v>
      </c>
      <c r="D7" s="22">
        <v>0</v>
      </c>
      <c r="E7" s="22">
        <v>0</v>
      </c>
      <c r="F7" s="22">
        <v>19976456</v>
      </c>
      <c r="G7" s="22">
        <v>0</v>
      </c>
      <c r="H7" s="22">
        <v>15290</v>
      </c>
      <c r="I7" s="22">
        <f>SUM(C7:H7)</f>
        <v>28672303</v>
      </c>
    </row>
    <row r="8" spans="1:9" x14ac:dyDescent="0.25">
      <c r="A8" s="17">
        <v>1002</v>
      </c>
      <c r="B8" s="18" t="s">
        <v>14</v>
      </c>
      <c r="C8" s="23">
        <v>5245079</v>
      </c>
      <c r="D8" s="23">
        <v>293957</v>
      </c>
      <c r="E8" s="23">
        <v>61359</v>
      </c>
      <c r="F8" s="23">
        <v>0</v>
      </c>
      <c r="G8" s="23">
        <v>0</v>
      </c>
      <c r="H8" s="23">
        <v>121246</v>
      </c>
      <c r="I8" s="23">
        <f t="shared" ref="I8:I56" si="0">SUM(C8:H8)</f>
        <v>5721641</v>
      </c>
    </row>
    <row r="9" spans="1:9" x14ac:dyDescent="0.25">
      <c r="A9" s="17">
        <v>1005</v>
      </c>
      <c r="B9" s="18" t="s">
        <v>15</v>
      </c>
      <c r="C9" s="24">
        <v>1380</v>
      </c>
      <c r="D9" s="24">
        <v>0</v>
      </c>
      <c r="E9" s="24">
        <v>9815</v>
      </c>
      <c r="F9" s="24">
        <v>0</v>
      </c>
      <c r="G9" s="24">
        <v>0</v>
      </c>
      <c r="H9" s="24">
        <v>8700</v>
      </c>
      <c r="I9" s="24">
        <f t="shared" si="0"/>
        <v>19895</v>
      </c>
    </row>
    <row r="10" spans="1:9" x14ac:dyDescent="0.25">
      <c r="A10" s="17">
        <v>1006</v>
      </c>
      <c r="B10" s="18" t="s">
        <v>16</v>
      </c>
      <c r="C10" s="23">
        <v>54861</v>
      </c>
      <c r="D10" s="23">
        <v>21940</v>
      </c>
      <c r="E10" s="23">
        <v>1811</v>
      </c>
      <c r="F10" s="23">
        <v>0</v>
      </c>
      <c r="G10" s="23">
        <v>0</v>
      </c>
      <c r="H10" s="23">
        <v>580</v>
      </c>
      <c r="I10" s="23">
        <f t="shared" si="0"/>
        <v>79192</v>
      </c>
    </row>
    <row r="11" spans="1:9" x14ac:dyDescent="0.25">
      <c r="A11" s="17">
        <v>1007</v>
      </c>
      <c r="B11" s="18" t="s">
        <v>17</v>
      </c>
      <c r="C11" s="24">
        <v>498623034</v>
      </c>
      <c r="D11" s="24">
        <v>8572205</v>
      </c>
      <c r="E11" s="24">
        <v>10718224</v>
      </c>
      <c r="F11" s="24">
        <v>836512587</v>
      </c>
      <c r="G11" s="24">
        <v>0</v>
      </c>
      <c r="H11" s="24">
        <v>1663411</v>
      </c>
      <c r="I11" s="24">
        <f t="shared" si="0"/>
        <v>1356089461</v>
      </c>
    </row>
    <row r="12" spans="1:9" x14ac:dyDescent="0.25">
      <c r="A12" s="17">
        <v>1008</v>
      </c>
      <c r="B12" s="18" t="s">
        <v>18</v>
      </c>
      <c r="C12" s="23">
        <v>26277390</v>
      </c>
      <c r="D12" s="23">
        <v>0</v>
      </c>
      <c r="E12" s="23">
        <v>965824</v>
      </c>
      <c r="F12" s="23">
        <v>14155</v>
      </c>
      <c r="G12" s="23">
        <v>0</v>
      </c>
      <c r="H12" s="23">
        <v>16724</v>
      </c>
      <c r="I12" s="23">
        <f t="shared" si="0"/>
        <v>27274093</v>
      </c>
    </row>
    <row r="13" spans="1:9" x14ac:dyDescent="0.25">
      <c r="A13" s="17">
        <v>1010</v>
      </c>
      <c r="B13" s="18" t="s">
        <v>19</v>
      </c>
      <c r="C13" s="24">
        <v>4102411</v>
      </c>
      <c r="D13" s="24">
        <v>335245</v>
      </c>
      <c r="E13" s="24">
        <v>251337</v>
      </c>
      <c r="F13" s="24">
        <v>362381</v>
      </c>
      <c r="G13" s="24">
        <v>0</v>
      </c>
      <c r="H13" s="24">
        <v>34139</v>
      </c>
      <c r="I13" s="24">
        <f t="shared" si="0"/>
        <v>5085513</v>
      </c>
    </row>
    <row r="14" spans="1:9" x14ac:dyDescent="0.25">
      <c r="A14" s="17">
        <v>1011</v>
      </c>
      <c r="B14" s="18" t="s">
        <v>20</v>
      </c>
      <c r="C14" s="23">
        <v>32025594</v>
      </c>
      <c r="D14" s="23">
        <v>13871534</v>
      </c>
      <c r="E14" s="23">
        <v>1634584</v>
      </c>
      <c r="F14" s="23">
        <v>0</v>
      </c>
      <c r="G14" s="23">
        <v>0</v>
      </c>
      <c r="H14" s="23">
        <v>373003</v>
      </c>
      <c r="I14" s="23">
        <f t="shared" si="0"/>
        <v>47904715</v>
      </c>
    </row>
    <row r="15" spans="1:9" x14ac:dyDescent="0.25">
      <c r="A15" s="17">
        <v>1012</v>
      </c>
      <c r="B15" s="18" t="s">
        <v>21</v>
      </c>
      <c r="C15" s="24">
        <v>46291179</v>
      </c>
      <c r="D15" s="24">
        <v>274876</v>
      </c>
      <c r="E15" s="24">
        <v>1906852</v>
      </c>
      <c r="F15" s="24">
        <v>17111817</v>
      </c>
      <c r="G15" s="24">
        <v>0</v>
      </c>
      <c r="H15" s="24">
        <v>18686</v>
      </c>
      <c r="I15" s="24">
        <f t="shared" si="0"/>
        <v>65603410</v>
      </c>
    </row>
    <row r="16" spans="1:9" x14ac:dyDescent="0.25">
      <c r="A16" s="17">
        <v>1013</v>
      </c>
      <c r="B16" s="18" t="s">
        <v>22</v>
      </c>
      <c r="C16" s="23">
        <v>430032241</v>
      </c>
      <c r="D16" s="23">
        <v>193297707</v>
      </c>
      <c r="E16" s="23">
        <v>16190942</v>
      </c>
      <c r="F16" s="23">
        <v>6167</v>
      </c>
      <c r="G16" s="23">
        <v>0</v>
      </c>
      <c r="H16" s="23">
        <v>5040628</v>
      </c>
      <c r="I16" s="23">
        <f t="shared" si="0"/>
        <v>644567685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17500</v>
      </c>
      <c r="I17" s="24">
        <f t="shared" si="0"/>
        <v>17500</v>
      </c>
    </row>
    <row r="18" spans="1:9" x14ac:dyDescent="0.25">
      <c r="A18" s="17">
        <v>1016</v>
      </c>
      <c r="B18" s="18" t="s">
        <v>24</v>
      </c>
      <c r="C18" s="23">
        <v>472853075</v>
      </c>
      <c r="D18" s="23">
        <v>166477773</v>
      </c>
      <c r="E18" s="23">
        <v>21322394</v>
      </c>
      <c r="F18" s="23">
        <v>1981412</v>
      </c>
      <c r="G18" s="23">
        <v>0</v>
      </c>
      <c r="H18" s="23">
        <v>4123487</v>
      </c>
      <c r="I18" s="23">
        <f t="shared" si="0"/>
        <v>666758141</v>
      </c>
    </row>
    <row r="19" spans="1:9" x14ac:dyDescent="0.25">
      <c r="A19" s="17">
        <v>1017</v>
      </c>
      <c r="B19" s="18" t="s">
        <v>25</v>
      </c>
      <c r="C19" s="24">
        <v>100538880</v>
      </c>
      <c r="D19" s="24">
        <v>4396774</v>
      </c>
      <c r="E19" s="24">
        <v>2929957</v>
      </c>
      <c r="F19" s="24">
        <v>32372967</v>
      </c>
      <c r="G19" s="24">
        <v>0</v>
      </c>
      <c r="H19" s="24">
        <v>1074731</v>
      </c>
      <c r="I19" s="24">
        <f t="shared" si="0"/>
        <v>141313309</v>
      </c>
    </row>
    <row r="20" spans="1:9" x14ac:dyDescent="0.25">
      <c r="A20" s="17">
        <v>1018</v>
      </c>
      <c r="B20" s="18" t="s">
        <v>26</v>
      </c>
      <c r="C20" s="23">
        <v>13392608</v>
      </c>
      <c r="D20" s="23">
        <v>849969</v>
      </c>
      <c r="E20" s="23">
        <v>219673</v>
      </c>
      <c r="F20" s="23">
        <v>0</v>
      </c>
      <c r="G20" s="23">
        <v>0</v>
      </c>
      <c r="H20" s="23">
        <v>30704</v>
      </c>
      <c r="I20" s="23">
        <f t="shared" si="0"/>
        <v>14492954</v>
      </c>
    </row>
    <row r="21" spans="1:9" x14ac:dyDescent="0.25">
      <c r="A21" s="17">
        <v>1019</v>
      </c>
      <c r="B21" s="18" t="s">
        <v>27</v>
      </c>
      <c r="C21" s="24">
        <v>55276403</v>
      </c>
      <c r="D21" s="24">
        <v>2812633</v>
      </c>
      <c r="E21" s="24">
        <v>577458</v>
      </c>
      <c r="F21" s="24">
        <v>213838</v>
      </c>
      <c r="G21" s="24">
        <v>0</v>
      </c>
      <c r="H21" s="24">
        <v>10267606</v>
      </c>
      <c r="I21" s="24">
        <f t="shared" si="0"/>
        <v>69147938</v>
      </c>
    </row>
    <row r="22" spans="1:9" x14ac:dyDescent="0.25">
      <c r="A22" s="17">
        <v>1020</v>
      </c>
      <c r="B22" s="18" t="s">
        <v>28</v>
      </c>
      <c r="C22" s="23">
        <v>32150600</v>
      </c>
      <c r="D22" s="23">
        <v>11014540</v>
      </c>
      <c r="E22" s="23">
        <v>1142920</v>
      </c>
      <c r="F22" s="23">
        <v>20293435</v>
      </c>
      <c r="G22" s="23">
        <v>0</v>
      </c>
      <c r="H22" s="23">
        <v>184618</v>
      </c>
      <c r="I22" s="23">
        <f t="shared" si="0"/>
        <v>64786113</v>
      </c>
    </row>
    <row r="23" spans="1:9" x14ac:dyDescent="0.25">
      <c r="A23" s="17">
        <v>1022</v>
      </c>
      <c r="B23" s="18" t="s">
        <v>29</v>
      </c>
      <c r="C23" s="24">
        <v>5327310</v>
      </c>
      <c r="D23" s="24">
        <v>192513</v>
      </c>
      <c r="E23" s="24">
        <v>53026</v>
      </c>
      <c r="F23" s="24">
        <v>0</v>
      </c>
      <c r="G23" s="24">
        <v>0</v>
      </c>
      <c r="H23" s="24">
        <v>3480</v>
      </c>
      <c r="I23" s="24">
        <f t="shared" si="0"/>
        <v>5576329</v>
      </c>
    </row>
    <row r="24" spans="1:9" x14ac:dyDescent="0.25">
      <c r="A24" s="17">
        <v>1023</v>
      </c>
      <c r="B24" s="18" t="s">
        <v>30</v>
      </c>
      <c r="C24" s="23">
        <v>33062091</v>
      </c>
      <c r="D24" s="23">
        <v>2894927</v>
      </c>
      <c r="E24" s="23">
        <v>1143009</v>
      </c>
      <c r="F24" s="23">
        <v>26960445</v>
      </c>
      <c r="G24" s="23">
        <v>0</v>
      </c>
      <c r="H24" s="23">
        <v>370968</v>
      </c>
      <c r="I24" s="23">
        <f t="shared" si="0"/>
        <v>64431440</v>
      </c>
    </row>
    <row r="25" spans="1:9" x14ac:dyDescent="0.25">
      <c r="A25" s="17">
        <v>1024</v>
      </c>
      <c r="B25" s="18" t="s">
        <v>31</v>
      </c>
      <c r="C25" s="24">
        <v>713245172</v>
      </c>
      <c r="D25" s="24">
        <v>78434979</v>
      </c>
      <c r="E25" s="24">
        <v>15493598</v>
      </c>
      <c r="F25" s="24">
        <v>64555685</v>
      </c>
      <c r="G25" s="24">
        <v>0</v>
      </c>
      <c r="H25" s="24">
        <v>4423425</v>
      </c>
      <c r="I25" s="24">
        <f t="shared" si="0"/>
        <v>876152859</v>
      </c>
    </row>
    <row r="26" spans="1:9" x14ac:dyDescent="0.25">
      <c r="A26" s="17">
        <v>1025</v>
      </c>
      <c r="B26" s="18" t="s">
        <v>32</v>
      </c>
      <c r="C26" s="23">
        <v>389547</v>
      </c>
      <c r="D26" s="23">
        <v>0</v>
      </c>
      <c r="E26" s="23">
        <v>12726</v>
      </c>
      <c r="F26" s="23">
        <v>0</v>
      </c>
      <c r="G26" s="23">
        <v>0</v>
      </c>
      <c r="H26" s="23">
        <v>46385</v>
      </c>
      <c r="I26" s="23">
        <f t="shared" si="0"/>
        <v>448658</v>
      </c>
    </row>
    <row r="27" spans="1:9" x14ac:dyDescent="0.25">
      <c r="A27" s="17">
        <v>1026</v>
      </c>
      <c r="B27" s="18" t="s">
        <v>33</v>
      </c>
      <c r="C27" s="24">
        <v>971894</v>
      </c>
      <c r="D27" s="24">
        <v>7285</v>
      </c>
      <c r="E27" s="24">
        <v>1700</v>
      </c>
      <c r="F27" s="24">
        <v>0</v>
      </c>
      <c r="G27" s="24">
        <v>0</v>
      </c>
      <c r="H27" s="24">
        <v>26380</v>
      </c>
      <c r="I27" s="24">
        <f t="shared" si="0"/>
        <v>1007259</v>
      </c>
    </row>
    <row r="28" spans="1:9" x14ac:dyDescent="0.25">
      <c r="A28" s="17">
        <v>1027</v>
      </c>
      <c r="B28" s="18" t="s">
        <v>34</v>
      </c>
      <c r="C28" s="23">
        <v>37902560</v>
      </c>
      <c r="D28" s="23">
        <v>1327992</v>
      </c>
      <c r="E28" s="23">
        <v>1504296</v>
      </c>
      <c r="F28" s="23">
        <v>15769567</v>
      </c>
      <c r="G28" s="23">
        <v>2500</v>
      </c>
      <c r="H28" s="23">
        <v>480902</v>
      </c>
      <c r="I28" s="23">
        <f t="shared" si="0"/>
        <v>56987817</v>
      </c>
    </row>
    <row r="29" spans="1:9" x14ac:dyDescent="0.25">
      <c r="A29" s="17">
        <v>1028</v>
      </c>
      <c r="B29" s="18" t="s">
        <v>35</v>
      </c>
      <c r="C29" s="24">
        <v>13506718</v>
      </c>
      <c r="D29" s="24">
        <v>4178613</v>
      </c>
      <c r="E29" s="24">
        <v>464145</v>
      </c>
      <c r="F29" s="24">
        <v>8977353</v>
      </c>
      <c r="G29" s="24">
        <v>0</v>
      </c>
      <c r="H29" s="24">
        <v>59018</v>
      </c>
      <c r="I29" s="24">
        <f t="shared" si="0"/>
        <v>27185847</v>
      </c>
    </row>
    <row r="30" spans="1:9" x14ac:dyDescent="0.25">
      <c r="A30" s="17">
        <v>1030</v>
      </c>
      <c r="B30" s="18" t="s">
        <v>36</v>
      </c>
      <c r="C30" s="23">
        <v>140276785</v>
      </c>
      <c r="D30" s="23">
        <v>7048919</v>
      </c>
      <c r="E30" s="23">
        <v>1865869</v>
      </c>
      <c r="F30" s="23">
        <v>59485315</v>
      </c>
      <c r="G30" s="23">
        <v>5000</v>
      </c>
      <c r="H30" s="23">
        <v>1247879</v>
      </c>
      <c r="I30" s="23">
        <f t="shared" si="0"/>
        <v>209929767</v>
      </c>
    </row>
    <row r="31" spans="1:9" x14ac:dyDescent="0.25">
      <c r="A31" s="17">
        <v>1031</v>
      </c>
      <c r="B31" s="18" t="s">
        <v>37</v>
      </c>
      <c r="C31" s="24">
        <v>291462</v>
      </c>
      <c r="D31" s="24">
        <v>15537</v>
      </c>
      <c r="E31" s="24">
        <v>10115</v>
      </c>
      <c r="F31" s="24">
        <v>0</v>
      </c>
      <c r="G31" s="24">
        <v>0</v>
      </c>
      <c r="H31" s="24">
        <v>5750</v>
      </c>
      <c r="I31" s="24">
        <f t="shared" si="0"/>
        <v>322864</v>
      </c>
    </row>
    <row r="32" spans="1:9" x14ac:dyDescent="0.25">
      <c r="A32" s="17">
        <v>1033</v>
      </c>
      <c r="B32" s="18" t="s">
        <v>38</v>
      </c>
      <c r="C32" s="23">
        <v>1438689</v>
      </c>
      <c r="D32" s="23">
        <v>519344</v>
      </c>
      <c r="E32" s="23">
        <v>76686</v>
      </c>
      <c r="F32" s="23">
        <v>0</v>
      </c>
      <c r="G32" s="23">
        <v>0</v>
      </c>
      <c r="H32" s="23">
        <v>39405</v>
      </c>
      <c r="I32" s="23">
        <f t="shared" si="0"/>
        <v>2074124</v>
      </c>
    </row>
    <row r="33" spans="1:9" x14ac:dyDescent="0.25">
      <c r="A33" s="17">
        <v>1034</v>
      </c>
      <c r="B33" s="18" t="s">
        <v>39</v>
      </c>
      <c r="C33" s="24">
        <v>9019806</v>
      </c>
      <c r="D33" s="24">
        <v>63448</v>
      </c>
      <c r="E33" s="24">
        <v>33155</v>
      </c>
      <c r="F33" s="24">
        <v>0</v>
      </c>
      <c r="G33" s="24">
        <v>0</v>
      </c>
      <c r="H33" s="24">
        <v>66459</v>
      </c>
      <c r="I33" s="24">
        <f t="shared" si="0"/>
        <v>9182868</v>
      </c>
    </row>
    <row r="34" spans="1:9" x14ac:dyDescent="0.25">
      <c r="A34" s="17">
        <v>1037</v>
      </c>
      <c r="B34" s="18" t="s">
        <v>40</v>
      </c>
      <c r="C34" s="23">
        <v>7097800</v>
      </c>
      <c r="D34" s="23">
        <v>1263493</v>
      </c>
      <c r="E34" s="23">
        <v>220950</v>
      </c>
      <c r="F34" s="23">
        <v>307895</v>
      </c>
      <c r="G34" s="23">
        <v>0</v>
      </c>
      <c r="H34" s="23">
        <v>205762</v>
      </c>
      <c r="I34" s="23">
        <f t="shared" si="0"/>
        <v>9095900</v>
      </c>
    </row>
    <row r="35" spans="1:9" x14ac:dyDescent="0.25">
      <c r="A35" s="17">
        <v>1038</v>
      </c>
      <c r="B35" s="18" t="s">
        <v>41</v>
      </c>
      <c r="C35" s="24">
        <v>9915343</v>
      </c>
      <c r="D35" s="24">
        <v>18994</v>
      </c>
      <c r="E35" s="24">
        <v>57329</v>
      </c>
      <c r="F35" s="24">
        <v>0</v>
      </c>
      <c r="G35" s="24">
        <v>0</v>
      </c>
      <c r="H35" s="24">
        <v>37410</v>
      </c>
      <c r="I35" s="24">
        <f t="shared" si="0"/>
        <v>10029076</v>
      </c>
    </row>
    <row r="36" spans="1:9" x14ac:dyDescent="0.25">
      <c r="A36" s="17">
        <v>1039</v>
      </c>
      <c r="B36" s="18" t="s">
        <v>42</v>
      </c>
      <c r="C36" s="23">
        <v>1215360</v>
      </c>
      <c r="D36" s="23">
        <v>175054</v>
      </c>
      <c r="E36" s="23">
        <v>31254</v>
      </c>
      <c r="F36" s="23">
        <v>0</v>
      </c>
      <c r="G36" s="23">
        <v>0</v>
      </c>
      <c r="H36" s="23">
        <v>50075</v>
      </c>
      <c r="I36" s="23">
        <f t="shared" si="0"/>
        <v>1471743</v>
      </c>
    </row>
    <row r="37" spans="1:9" x14ac:dyDescent="0.25">
      <c r="A37" s="17">
        <v>1040</v>
      </c>
      <c r="B37" s="18" t="s">
        <v>43</v>
      </c>
      <c r="C37" s="24">
        <v>59796083</v>
      </c>
      <c r="D37" s="24">
        <v>8600737</v>
      </c>
      <c r="E37" s="24">
        <v>2225692</v>
      </c>
      <c r="F37" s="24">
        <v>588982</v>
      </c>
      <c r="G37" s="24">
        <v>0</v>
      </c>
      <c r="H37" s="24">
        <v>1318993</v>
      </c>
      <c r="I37" s="24">
        <f t="shared" si="0"/>
        <v>72530487</v>
      </c>
    </row>
    <row r="38" spans="1:9" x14ac:dyDescent="0.25">
      <c r="A38" s="17">
        <v>1042</v>
      </c>
      <c r="B38" s="18" t="s">
        <v>44</v>
      </c>
      <c r="C38" s="23">
        <v>33774917</v>
      </c>
      <c r="D38" s="23">
        <v>0</v>
      </c>
      <c r="E38" s="23">
        <v>5534</v>
      </c>
      <c r="F38" s="23">
        <v>3942602</v>
      </c>
      <c r="G38" s="23">
        <v>0</v>
      </c>
      <c r="H38" s="23">
        <v>7112</v>
      </c>
      <c r="I38" s="23">
        <f t="shared" si="0"/>
        <v>37730165</v>
      </c>
    </row>
    <row r="39" spans="1:9" x14ac:dyDescent="0.25">
      <c r="A39" s="17">
        <v>1043</v>
      </c>
      <c r="B39" s="18" t="s">
        <v>45</v>
      </c>
      <c r="C39" s="24">
        <v>353736820</v>
      </c>
      <c r="D39" s="24">
        <v>71388710</v>
      </c>
      <c r="E39" s="24">
        <v>10970510</v>
      </c>
      <c r="F39" s="24">
        <v>20823475</v>
      </c>
      <c r="G39" s="24">
        <v>0</v>
      </c>
      <c r="H39" s="24">
        <v>609544</v>
      </c>
      <c r="I39" s="24">
        <f t="shared" si="0"/>
        <v>457529059</v>
      </c>
    </row>
    <row r="40" spans="1:9" x14ac:dyDescent="0.25">
      <c r="A40" s="17">
        <v>1044</v>
      </c>
      <c r="B40" s="18" t="s">
        <v>46</v>
      </c>
      <c r="C40" s="23">
        <v>2173461</v>
      </c>
      <c r="D40" s="23">
        <v>2485716</v>
      </c>
      <c r="E40" s="23">
        <v>109416</v>
      </c>
      <c r="F40" s="23">
        <v>0</v>
      </c>
      <c r="G40" s="23">
        <v>0</v>
      </c>
      <c r="H40" s="23">
        <v>128772</v>
      </c>
      <c r="I40" s="23">
        <f t="shared" si="0"/>
        <v>4897365</v>
      </c>
    </row>
    <row r="41" spans="1:9" x14ac:dyDescent="0.25">
      <c r="A41" s="17">
        <v>1046</v>
      </c>
      <c r="B41" s="18" t="s">
        <v>47</v>
      </c>
      <c r="C41" s="24">
        <v>746545</v>
      </c>
      <c r="D41" s="24">
        <v>0</v>
      </c>
      <c r="E41" s="24">
        <v>36948</v>
      </c>
      <c r="F41" s="24">
        <v>0</v>
      </c>
      <c r="G41" s="24">
        <v>5000</v>
      </c>
      <c r="H41" s="24">
        <v>720159</v>
      </c>
      <c r="I41" s="24">
        <f t="shared" si="0"/>
        <v>1508652</v>
      </c>
    </row>
    <row r="42" spans="1:9" x14ac:dyDescent="0.25">
      <c r="A42" s="17">
        <v>1047</v>
      </c>
      <c r="B42" s="18" t="s">
        <v>48</v>
      </c>
      <c r="C42" s="23">
        <v>161434308</v>
      </c>
      <c r="D42" s="23">
        <v>30527580</v>
      </c>
      <c r="E42" s="23">
        <v>6547251</v>
      </c>
      <c r="F42" s="23">
        <v>202616</v>
      </c>
      <c r="G42" s="23">
        <v>10000</v>
      </c>
      <c r="H42" s="23">
        <v>3310143</v>
      </c>
      <c r="I42" s="23">
        <f t="shared" si="0"/>
        <v>202031898</v>
      </c>
    </row>
    <row r="43" spans="1:9" x14ac:dyDescent="0.25">
      <c r="A43" s="17">
        <v>1048</v>
      </c>
      <c r="B43" s="18" t="s">
        <v>49</v>
      </c>
      <c r="C43" s="24">
        <v>84295061</v>
      </c>
      <c r="D43" s="24">
        <v>7177011</v>
      </c>
      <c r="E43" s="24">
        <v>2830714</v>
      </c>
      <c r="F43" s="24">
        <v>429222</v>
      </c>
      <c r="G43" s="24">
        <v>0</v>
      </c>
      <c r="H43" s="24">
        <v>1772240</v>
      </c>
      <c r="I43" s="24">
        <f t="shared" si="0"/>
        <v>96504248</v>
      </c>
    </row>
    <row r="44" spans="1:9" x14ac:dyDescent="0.25">
      <c r="A44" s="17">
        <v>1050</v>
      </c>
      <c r="B44" s="18" t="s">
        <v>50</v>
      </c>
      <c r="C44" s="23">
        <v>61050</v>
      </c>
      <c r="D44" s="23">
        <v>0</v>
      </c>
      <c r="E44" s="23">
        <v>0</v>
      </c>
      <c r="F44" s="23">
        <v>0</v>
      </c>
      <c r="G44" s="23">
        <v>0</v>
      </c>
      <c r="H44" s="23">
        <v>18370</v>
      </c>
      <c r="I44" s="23">
        <f t="shared" si="0"/>
        <v>79420</v>
      </c>
    </row>
    <row r="45" spans="1:9" x14ac:dyDescent="0.25">
      <c r="A45" s="17">
        <v>1052</v>
      </c>
      <c r="B45" s="18" t="s">
        <v>51</v>
      </c>
      <c r="C45" s="24">
        <v>21992308</v>
      </c>
      <c r="D45" s="24">
        <v>18099756</v>
      </c>
      <c r="E45" s="24">
        <v>1673348</v>
      </c>
      <c r="F45" s="24">
        <v>20080</v>
      </c>
      <c r="G45" s="24">
        <v>0</v>
      </c>
      <c r="H45" s="24">
        <v>508719</v>
      </c>
      <c r="I45" s="24">
        <f t="shared" si="0"/>
        <v>42294211</v>
      </c>
    </row>
    <row r="46" spans="1:9" x14ac:dyDescent="0.25">
      <c r="A46" s="17">
        <v>1054</v>
      </c>
      <c r="B46" s="18" t="s">
        <v>52</v>
      </c>
      <c r="C46" s="23">
        <v>62860857</v>
      </c>
      <c r="D46" s="23">
        <v>2751716</v>
      </c>
      <c r="E46" s="23">
        <v>1322919</v>
      </c>
      <c r="F46" s="23">
        <v>559</v>
      </c>
      <c r="G46" s="23">
        <v>5000</v>
      </c>
      <c r="H46" s="23">
        <v>768029</v>
      </c>
      <c r="I46" s="23">
        <f t="shared" si="0"/>
        <v>67709080</v>
      </c>
    </row>
    <row r="47" spans="1:9" x14ac:dyDescent="0.25">
      <c r="A47" s="17">
        <v>1055</v>
      </c>
      <c r="B47" s="18" t="s">
        <v>53</v>
      </c>
      <c r="C47" s="24">
        <v>306305814</v>
      </c>
      <c r="D47" s="24">
        <v>2778499</v>
      </c>
      <c r="E47" s="24">
        <v>9518735</v>
      </c>
      <c r="F47" s="24">
        <v>0</v>
      </c>
      <c r="G47" s="24">
        <v>0</v>
      </c>
      <c r="H47" s="24">
        <v>572385</v>
      </c>
      <c r="I47" s="24">
        <f t="shared" si="0"/>
        <v>319175433</v>
      </c>
    </row>
    <row r="48" spans="1:9" x14ac:dyDescent="0.25">
      <c r="A48" s="17">
        <v>1057</v>
      </c>
      <c r="B48" s="18" t="s">
        <v>54</v>
      </c>
      <c r="C48" s="23">
        <v>1986368</v>
      </c>
      <c r="D48" s="23">
        <v>458965</v>
      </c>
      <c r="E48" s="23">
        <v>69446</v>
      </c>
      <c r="F48" s="23">
        <v>0</v>
      </c>
      <c r="G48" s="23">
        <v>0</v>
      </c>
      <c r="H48" s="23">
        <v>450566</v>
      </c>
      <c r="I48" s="23">
        <f t="shared" si="0"/>
        <v>2965345</v>
      </c>
    </row>
    <row r="49" spans="1:9" x14ac:dyDescent="0.25">
      <c r="A49" s="17">
        <v>1058</v>
      </c>
      <c r="B49" s="18" t="s">
        <v>55</v>
      </c>
      <c r="C49" s="24">
        <v>11189065</v>
      </c>
      <c r="D49" s="24">
        <v>2181010</v>
      </c>
      <c r="E49" s="24">
        <v>258255</v>
      </c>
      <c r="F49" s="24">
        <v>364096</v>
      </c>
      <c r="G49" s="24">
        <v>25000</v>
      </c>
      <c r="H49" s="24">
        <v>1201820</v>
      </c>
      <c r="I49" s="24">
        <f t="shared" si="0"/>
        <v>15219246</v>
      </c>
    </row>
    <row r="50" spans="1:9" x14ac:dyDescent="0.25">
      <c r="A50" s="17">
        <v>1062</v>
      </c>
      <c r="B50" s="18" t="s">
        <v>56</v>
      </c>
      <c r="C50" s="23">
        <v>60534413</v>
      </c>
      <c r="D50" s="23">
        <v>4780950</v>
      </c>
      <c r="E50" s="23">
        <v>1958281</v>
      </c>
      <c r="F50" s="23">
        <v>4710</v>
      </c>
      <c r="G50" s="23">
        <v>0</v>
      </c>
      <c r="H50" s="23">
        <v>3905858</v>
      </c>
      <c r="I50" s="23">
        <f t="shared" si="0"/>
        <v>71184212</v>
      </c>
    </row>
    <row r="51" spans="1:9" x14ac:dyDescent="0.25">
      <c r="A51" s="17">
        <v>1065</v>
      </c>
      <c r="B51" s="18" t="s">
        <v>57</v>
      </c>
      <c r="C51" s="24">
        <v>88157660</v>
      </c>
      <c r="D51" s="24">
        <v>10307950</v>
      </c>
      <c r="E51" s="24">
        <v>1831682</v>
      </c>
      <c r="F51" s="24">
        <v>1632249</v>
      </c>
      <c r="G51" s="24">
        <v>0</v>
      </c>
      <c r="H51" s="24">
        <v>696332</v>
      </c>
      <c r="I51" s="24">
        <f t="shared" si="0"/>
        <v>102625873</v>
      </c>
    </row>
    <row r="52" spans="1:9" x14ac:dyDescent="0.25">
      <c r="A52" s="17">
        <v>1066</v>
      </c>
      <c r="B52" s="18" t="s">
        <v>58</v>
      </c>
      <c r="C52" s="23">
        <v>219930368</v>
      </c>
      <c r="D52" s="23">
        <v>10894199</v>
      </c>
      <c r="E52" s="23">
        <v>9276578</v>
      </c>
      <c r="F52" s="23">
        <v>2239727</v>
      </c>
      <c r="G52" s="23">
        <v>0</v>
      </c>
      <c r="H52" s="23">
        <v>452594</v>
      </c>
      <c r="I52" s="23">
        <f t="shared" si="0"/>
        <v>242793466</v>
      </c>
    </row>
    <row r="53" spans="1:9" x14ac:dyDescent="0.25">
      <c r="A53" s="17">
        <v>1067</v>
      </c>
      <c r="B53" s="18" t="s">
        <v>59</v>
      </c>
      <c r="C53" s="24">
        <v>24888500</v>
      </c>
      <c r="D53" s="24">
        <v>34389</v>
      </c>
      <c r="E53" s="24">
        <v>1786</v>
      </c>
      <c r="F53" s="24">
        <v>2340650</v>
      </c>
      <c r="G53" s="24">
        <v>0</v>
      </c>
      <c r="H53" s="24">
        <v>33980</v>
      </c>
      <c r="I53" s="24">
        <f t="shared" si="0"/>
        <v>27299305</v>
      </c>
    </row>
    <row r="54" spans="1:9" x14ac:dyDescent="0.25">
      <c r="A54" s="17">
        <v>1068</v>
      </c>
      <c r="B54" s="18" t="s">
        <v>60</v>
      </c>
      <c r="C54" s="23">
        <v>184</v>
      </c>
      <c r="D54" s="23">
        <v>0</v>
      </c>
      <c r="E54" s="23">
        <v>854</v>
      </c>
      <c r="F54" s="23">
        <v>0</v>
      </c>
      <c r="G54" s="23">
        <v>0</v>
      </c>
      <c r="H54" s="23">
        <v>1160</v>
      </c>
      <c r="I54" s="23">
        <f t="shared" si="0"/>
        <v>2198</v>
      </c>
    </row>
    <row r="55" spans="1:9" x14ac:dyDescent="0.25">
      <c r="A55" s="17">
        <v>1069</v>
      </c>
      <c r="B55" s="18" t="s">
        <v>61</v>
      </c>
      <c r="C55" s="24">
        <v>999698</v>
      </c>
      <c r="D55" s="24">
        <v>40123</v>
      </c>
      <c r="E55" s="24">
        <v>62146</v>
      </c>
      <c r="F55" s="24">
        <v>10471</v>
      </c>
      <c r="G55" s="24">
        <v>0</v>
      </c>
      <c r="H55" s="24">
        <v>33875</v>
      </c>
      <c r="I55" s="24">
        <f t="shared" si="0"/>
        <v>1146313</v>
      </c>
    </row>
    <row r="56" spans="1:9" ht="15" customHeight="1" x14ac:dyDescent="0.25">
      <c r="A56" s="17">
        <v>1070</v>
      </c>
      <c r="B56" s="18" t="s">
        <v>62</v>
      </c>
      <c r="C56" s="23">
        <v>196391956</v>
      </c>
      <c r="D56" s="23">
        <v>57848949</v>
      </c>
      <c r="E56" s="23">
        <v>11023082</v>
      </c>
      <c r="F56" s="23">
        <v>1352344</v>
      </c>
      <c r="G56" s="23">
        <v>0</v>
      </c>
      <c r="H56" s="23">
        <v>2574891</v>
      </c>
      <c r="I56" s="23">
        <f t="shared" si="0"/>
        <v>269191222</v>
      </c>
    </row>
    <row r="57" spans="1:9" x14ac:dyDescent="0.25">
      <c r="A57" s="13"/>
      <c r="B57" s="20" t="s">
        <v>63</v>
      </c>
      <c r="C57" s="16">
        <f t="shared" ref="C57:I57" si="1">SUM(C7:C56)</f>
        <v>4390461265</v>
      </c>
      <c r="D57" s="16">
        <f t="shared" si="1"/>
        <v>728716511</v>
      </c>
      <c r="E57" s="16">
        <f t="shared" si="1"/>
        <v>138624185</v>
      </c>
      <c r="F57" s="16">
        <f t="shared" si="1"/>
        <v>1138853258</v>
      </c>
      <c r="G57" s="16">
        <f t="shared" si="1"/>
        <v>52500</v>
      </c>
      <c r="H57" s="16">
        <f t="shared" si="1"/>
        <v>49139893</v>
      </c>
      <c r="I57" s="16">
        <f t="shared" si="1"/>
        <v>6445847612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3070-5273-4EE3-AA50-431DBB1B0458}">
  <dimension ref="A1:K57"/>
  <sheetViews>
    <sheetView topLeftCell="A26"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0" width="11.42578125" style="4"/>
    <col min="11" max="11" width="16.85546875" style="4" bestFit="1" customWidth="1"/>
    <col min="12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33" t="s">
        <v>3</v>
      </c>
      <c r="B4" s="33"/>
      <c r="C4" s="33"/>
      <c r="D4" s="33"/>
      <c r="E4" s="33"/>
      <c r="F4" s="33"/>
      <c r="G4" s="33"/>
      <c r="H4" s="33"/>
      <c r="I4" s="33"/>
    </row>
    <row r="5" spans="1:11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11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1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10000</v>
      </c>
      <c r="I7" s="22">
        <f>SUM(C7:H7)</f>
        <v>10000</v>
      </c>
      <c r="K7" s="9"/>
    </row>
    <row r="8" spans="1:11" x14ac:dyDescent="0.25">
      <c r="A8" s="17">
        <v>1002</v>
      </c>
      <c r="B8" s="18" t="s">
        <v>14</v>
      </c>
      <c r="C8" s="23">
        <v>3213714</v>
      </c>
      <c r="D8" s="23">
        <v>64012</v>
      </c>
      <c r="E8" s="23">
        <v>134064</v>
      </c>
      <c r="F8" s="23">
        <v>0</v>
      </c>
      <c r="G8" s="23">
        <v>0</v>
      </c>
      <c r="H8" s="23">
        <v>36115</v>
      </c>
      <c r="I8" s="23">
        <f t="shared" ref="I8:I56" si="0">SUM(C8:H8)</f>
        <v>3447905</v>
      </c>
      <c r="K8" s="9"/>
    </row>
    <row r="9" spans="1:11" x14ac:dyDescent="0.25">
      <c r="A9" s="17">
        <v>1005</v>
      </c>
      <c r="B9" s="18" t="s">
        <v>15</v>
      </c>
      <c r="C9" s="24">
        <v>1012</v>
      </c>
      <c r="D9" s="24">
        <v>0</v>
      </c>
      <c r="E9" s="24">
        <v>108720</v>
      </c>
      <c r="F9" s="24">
        <v>0</v>
      </c>
      <c r="G9" s="24">
        <v>0</v>
      </c>
      <c r="H9" s="24">
        <v>13276</v>
      </c>
      <c r="I9" s="24">
        <f t="shared" si="0"/>
        <v>123008</v>
      </c>
      <c r="K9" s="9"/>
    </row>
    <row r="10" spans="1:11" x14ac:dyDescent="0.25">
      <c r="A10" s="17">
        <v>1006</v>
      </c>
      <c r="B10" s="18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  <c r="K10" s="9"/>
    </row>
    <row r="11" spans="1:11" x14ac:dyDescent="0.25">
      <c r="A11" s="17">
        <v>1007</v>
      </c>
      <c r="B11" s="18" t="s">
        <v>17</v>
      </c>
      <c r="C11" s="24">
        <v>82750864</v>
      </c>
      <c r="D11" s="24">
        <v>9902283</v>
      </c>
      <c r="E11" s="24">
        <v>3042043</v>
      </c>
      <c r="F11" s="24">
        <v>366432</v>
      </c>
      <c r="G11" s="24">
        <v>0</v>
      </c>
      <c r="H11" s="24">
        <v>1665448</v>
      </c>
      <c r="I11" s="24">
        <f t="shared" si="0"/>
        <v>97727070</v>
      </c>
      <c r="K11" s="9"/>
    </row>
    <row r="12" spans="1:11" x14ac:dyDescent="0.25">
      <c r="A12" s="17">
        <v>1008</v>
      </c>
      <c r="B12" s="18" t="s">
        <v>18</v>
      </c>
      <c r="C12" s="23">
        <v>84938895</v>
      </c>
      <c r="D12" s="23">
        <v>7991</v>
      </c>
      <c r="E12" s="23">
        <v>3469</v>
      </c>
      <c r="F12" s="23">
        <v>4491133</v>
      </c>
      <c r="G12" s="23">
        <v>0</v>
      </c>
      <c r="H12" s="23">
        <v>12002</v>
      </c>
      <c r="I12" s="23">
        <f t="shared" si="0"/>
        <v>89453490</v>
      </c>
      <c r="K12" s="9"/>
    </row>
    <row r="13" spans="1:11" x14ac:dyDescent="0.25">
      <c r="A13" s="17">
        <v>1010</v>
      </c>
      <c r="B13" s="18" t="s">
        <v>19</v>
      </c>
      <c r="C13" s="24">
        <v>7516696</v>
      </c>
      <c r="D13" s="24">
        <v>1306133</v>
      </c>
      <c r="E13" s="24">
        <v>391362</v>
      </c>
      <c r="F13" s="24">
        <v>503088</v>
      </c>
      <c r="G13" s="24">
        <v>0</v>
      </c>
      <c r="H13" s="24">
        <v>71190</v>
      </c>
      <c r="I13" s="24">
        <f t="shared" si="0"/>
        <v>9788469</v>
      </c>
      <c r="K13" s="9"/>
    </row>
    <row r="14" spans="1:11" x14ac:dyDescent="0.25">
      <c r="A14" s="17">
        <v>1011</v>
      </c>
      <c r="B14" s="18" t="s">
        <v>20</v>
      </c>
      <c r="C14" s="23">
        <v>23212332</v>
      </c>
      <c r="D14" s="23">
        <v>12496784</v>
      </c>
      <c r="E14" s="23">
        <v>1334682</v>
      </c>
      <c r="F14" s="23">
        <v>368</v>
      </c>
      <c r="G14" s="23">
        <v>0</v>
      </c>
      <c r="H14" s="23">
        <v>1596694</v>
      </c>
      <c r="I14" s="23">
        <f t="shared" si="0"/>
        <v>38640860</v>
      </c>
      <c r="K14" s="9"/>
    </row>
    <row r="15" spans="1:11" x14ac:dyDescent="0.25">
      <c r="A15" s="17">
        <v>1012</v>
      </c>
      <c r="B15" s="18" t="s">
        <v>21</v>
      </c>
      <c r="C15" s="24">
        <v>15530065</v>
      </c>
      <c r="D15" s="24">
        <v>91179</v>
      </c>
      <c r="E15" s="24">
        <v>536292</v>
      </c>
      <c r="F15" s="24">
        <v>30194721</v>
      </c>
      <c r="G15" s="24">
        <v>0</v>
      </c>
      <c r="H15" s="24">
        <v>17361</v>
      </c>
      <c r="I15" s="24">
        <f t="shared" si="0"/>
        <v>46369618</v>
      </c>
      <c r="K15" s="9"/>
    </row>
    <row r="16" spans="1:11" x14ac:dyDescent="0.25">
      <c r="A16" s="17">
        <v>1013</v>
      </c>
      <c r="B16" s="18" t="s">
        <v>22</v>
      </c>
      <c r="C16" s="23">
        <v>248241202</v>
      </c>
      <c r="D16" s="23">
        <v>157789782</v>
      </c>
      <c r="E16" s="23">
        <v>10059438</v>
      </c>
      <c r="F16" s="23">
        <v>39438</v>
      </c>
      <c r="G16" s="23">
        <v>0</v>
      </c>
      <c r="H16" s="23">
        <v>3617535</v>
      </c>
      <c r="I16" s="23">
        <f t="shared" si="0"/>
        <v>419747395</v>
      </c>
      <c r="K16" s="9"/>
    </row>
    <row r="17" spans="1:11" x14ac:dyDescent="0.25">
      <c r="A17" s="17">
        <v>1014</v>
      </c>
      <c r="B17" s="18" t="s">
        <v>23</v>
      </c>
      <c r="C17" s="24">
        <v>125681</v>
      </c>
      <c r="D17" s="24">
        <v>2985</v>
      </c>
      <c r="E17" s="24">
        <v>4861</v>
      </c>
      <c r="F17" s="24">
        <v>0</v>
      </c>
      <c r="G17" s="24">
        <v>0</v>
      </c>
      <c r="H17" s="24">
        <v>23080</v>
      </c>
      <c r="I17" s="24">
        <f t="shared" si="0"/>
        <v>156607</v>
      </c>
      <c r="K17" s="9"/>
    </row>
    <row r="18" spans="1:11" x14ac:dyDescent="0.25">
      <c r="A18" s="17">
        <v>1016</v>
      </c>
      <c r="B18" s="18" t="s">
        <v>24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f t="shared" si="0"/>
        <v>0</v>
      </c>
      <c r="K18" s="9"/>
    </row>
    <row r="19" spans="1:11" x14ac:dyDescent="0.25">
      <c r="A19" s="17">
        <v>1017</v>
      </c>
      <c r="B19" s="18" t="s">
        <v>25</v>
      </c>
      <c r="C19" s="24">
        <v>71348719</v>
      </c>
      <c r="D19" s="24">
        <v>9036300</v>
      </c>
      <c r="E19" s="24">
        <v>2374501</v>
      </c>
      <c r="F19" s="24">
        <v>20216400</v>
      </c>
      <c r="G19" s="24">
        <v>0</v>
      </c>
      <c r="H19" s="24">
        <v>1124007</v>
      </c>
      <c r="I19" s="24">
        <f t="shared" si="0"/>
        <v>104099927</v>
      </c>
      <c r="K19" s="9"/>
    </row>
    <row r="20" spans="1:11" x14ac:dyDescent="0.25">
      <c r="A20" s="17">
        <v>1018</v>
      </c>
      <c r="B20" s="18" t="s">
        <v>26</v>
      </c>
      <c r="C20" s="23">
        <v>110632537</v>
      </c>
      <c r="D20" s="23">
        <v>4083247</v>
      </c>
      <c r="E20" s="23">
        <v>5100729</v>
      </c>
      <c r="F20" s="23">
        <v>0</v>
      </c>
      <c r="G20" s="23">
        <v>0</v>
      </c>
      <c r="H20" s="23">
        <v>34238</v>
      </c>
      <c r="I20" s="23">
        <f t="shared" si="0"/>
        <v>119850751</v>
      </c>
      <c r="K20" s="9"/>
    </row>
    <row r="21" spans="1:11" x14ac:dyDescent="0.25">
      <c r="A21" s="17">
        <v>1019</v>
      </c>
      <c r="B21" s="18" t="s">
        <v>27</v>
      </c>
      <c r="C21" s="24">
        <v>412524454</v>
      </c>
      <c r="D21" s="24">
        <v>7679003</v>
      </c>
      <c r="E21" s="24">
        <v>4718342</v>
      </c>
      <c r="F21" s="24">
        <v>61622</v>
      </c>
      <c r="G21" s="24">
        <v>0</v>
      </c>
      <c r="H21" s="24">
        <v>556882</v>
      </c>
      <c r="I21" s="24">
        <f t="shared" si="0"/>
        <v>425540303</v>
      </c>
      <c r="K21" s="9"/>
    </row>
    <row r="22" spans="1:11" x14ac:dyDescent="0.25">
      <c r="A22" s="17">
        <v>1020</v>
      </c>
      <c r="B22" s="18" t="s">
        <v>28</v>
      </c>
      <c r="C22" s="23">
        <v>44171431</v>
      </c>
      <c r="D22" s="23">
        <v>11783707</v>
      </c>
      <c r="E22" s="23">
        <v>1389535</v>
      </c>
      <c r="F22" s="23">
        <v>21718384</v>
      </c>
      <c r="G22" s="23">
        <v>0</v>
      </c>
      <c r="H22" s="23">
        <v>544442</v>
      </c>
      <c r="I22" s="23">
        <f t="shared" si="0"/>
        <v>79607499</v>
      </c>
      <c r="K22" s="9"/>
    </row>
    <row r="23" spans="1:11" x14ac:dyDescent="0.25">
      <c r="A23" s="17">
        <v>1022</v>
      </c>
      <c r="B23" s="18" t="s">
        <v>29</v>
      </c>
      <c r="C23" s="24">
        <v>1098339</v>
      </c>
      <c r="D23" s="24">
        <v>50146</v>
      </c>
      <c r="E23" s="24">
        <v>18578</v>
      </c>
      <c r="F23" s="24">
        <v>0</v>
      </c>
      <c r="G23" s="24">
        <v>0</v>
      </c>
      <c r="H23" s="24">
        <v>4350</v>
      </c>
      <c r="I23" s="24">
        <f t="shared" si="0"/>
        <v>1171413</v>
      </c>
      <c r="K23" s="9"/>
    </row>
    <row r="24" spans="1:11" x14ac:dyDescent="0.25">
      <c r="A24" s="17">
        <v>1023</v>
      </c>
      <c r="B24" s="18" t="s">
        <v>30</v>
      </c>
      <c r="C24" s="23">
        <v>25670996</v>
      </c>
      <c r="D24" s="23">
        <v>3920582</v>
      </c>
      <c r="E24" s="23">
        <v>857344</v>
      </c>
      <c r="F24" s="23">
        <v>359542</v>
      </c>
      <c r="G24" s="23">
        <v>0</v>
      </c>
      <c r="H24" s="23">
        <v>694111</v>
      </c>
      <c r="I24" s="23">
        <f t="shared" si="0"/>
        <v>31502575</v>
      </c>
      <c r="K24" s="9"/>
    </row>
    <row r="25" spans="1:11" x14ac:dyDescent="0.25">
      <c r="A25" s="17">
        <v>1024</v>
      </c>
      <c r="B25" s="18" t="s">
        <v>31</v>
      </c>
      <c r="C25" s="24">
        <v>699266521</v>
      </c>
      <c r="D25" s="24">
        <v>60201435</v>
      </c>
      <c r="E25" s="24">
        <v>17309219</v>
      </c>
      <c r="F25" s="24">
        <v>77258175</v>
      </c>
      <c r="G25" s="24">
        <v>0</v>
      </c>
      <c r="H25" s="24">
        <v>4212120</v>
      </c>
      <c r="I25" s="24">
        <f t="shared" si="0"/>
        <v>858247470</v>
      </c>
      <c r="K25" s="9"/>
    </row>
    <row r="26" spans="1:11" x14ac:dyDescent="0.25">
      <c r="A26" s="17">
        <v>1025</v>
      </c>
      <c r="B26" s="18" t="s">
        <v>32</v>
      </c>
      <c r="C26" s="23">
        <v>443957</v>
      </c>
      <c r="D26" s="23">
        <v>9487</v>
      </c>
      <c r="E26" s="23">
        <v>13614</v>
      </c>
      <c r="F26" s="23">
        <v>0</v>
      </c>
      <c r="G26" s="23">
        <v>0</v>
      </c>
      <c r="H26" s="23">
        <v>23980</v>
      </c>
      <c r="I26" s="23">
        <f t="shared" si="0"/>
        <v>491038</v>
      </c>
      <c r="K26" s="9"/>
    </row>
    <row r="27" spans="1:11" x14ac:dyDescent="0.25">
      <c r="A27" s="17">
        <v>1026</v>
      </c>
      <c r="B27" s="18" t="s">
        <v>33</v>
      </c>
      <c r="C27" s="24">
        <v>1844084</v>
      </c>
      <c r="D27" s="24">
        <v>0</v>
      </c>
      <c r="E27" s="24">
        <v>0</v>
      </c>
      <c r="F27" s="24">
        <v>0</v>
      </c>
      <c r="G27" s="24">
        <v>0</v>
      </c>
      <c r="H27" s="24">
        <v>57046</v>
      </c>
      <c r="I27" s="24">
        <f t="shared" si="0"/>
        <v>1901130</v>
      </c>
      <c r="K27" s="9"/>
    </row>
    <row r="28" spans="1:11" x14ac:dyDescent="0.25">
      <c r="A28" s="17">
        <v>1027</v>
      </c>
      <c r="B28" s="18" t="s">
        <v>34</v>
      </c>
      <c r="C28" s="23">
        <v>101373044</v>
      </c>
      <c r="D28" s="23">
        <v>1068774</v>
      </c>
      <c r="E28" s="23">
        <v>1091041</v>
      </c>
      <c r="F28" s="23">
        <v>2565828</v>
      </c>
      <c r="G28" s="23">
        <v>49721</v>
      </c>
      <c r="H28" s="23">
        <v>666344</v>
      </c>
      <c r="I28" s="23">
        <f t="shared" si="0"/>
        <v>106814752</v>
      </c>
      <c r="K28" s="9"/>
    </row>
    <row r="29" spans="1:11" x14ac:dyDescent="0.25">
      <c r="A29" s="17">
        <v>1028</v>
      </c>
      <c r="B29" s="18" t="s">
        <v>35</v>
      </c>
      <c r="C29" s="24">
        <v>25110055</v>
      </c>
      <c r="D29" s="24">
        <v>536561</v>
      </c>
      <c r="E29" s="24">
        <v>139269</v>
      </c>
      <c r="F29" s="24">
        <v>43285592</v>
      </c>
      <c r="G29" s="24">
        <v>0</v>
      </c>
      <c r="H29" s="24">
        <v>80910</v>
      </c>
      <c r="I29" s="24">
        <f t="shared" si="0"/>
        <v>69152387</v>
      </c>
      <c r="K29" s="9"/>
    </row>
    <row r="30" spans="1:11" x14ac:dyDescent="0.25">
      <c r="A30" s="17">
        <v>1030</v>
      </c>
      <c r="B30" s="18" t="s">
        <v>36</v>
      </c>
      <c r="C30" s="23">
        <v>96298573</v>
      </c>
      <c r="D30" s="23">
        <v>9941362</v>
      </c>
      <c r="E30" s="23">
        <v>2816486</v>
      </c>
      <c r="F30" s="23">
        <v>64360617</v>
      </c>
      <c r="G30" s="23">
        <v>0</v>
      </c>
      <c r="H30" s="23">
        <v>1383462</v>
      </c>
      <c r="I30" s="23">
        <f t="shared" si="0"/>
        <v>174800500</v>
      </c>
      <c r="K30" s="9"/>
    </row>
    <row r="31" spans="1:11" x14ac:dyDescent="0.25">
      <c r="A31" s="17">
        <v>1031</v>
      </c>
      <c r="B31" s="18" t="s">
        <v>37</v>
      </c>
      <c r="C31" s="24">
        <v>46</v>
      </c>
      <c r="D31" s="24">
        <v>0</v>
      </c>
      <c r="E31" s="24">
        <v>425</v>
      </c>
      <c r="F31" s="24">
        <v>0</v>
      </c>
      <c r="G31" s="24">
        <v>0</v>
      </c>
      <c r="H31" s="24">
        <v>2450</v>
      </c>
      <c r="I31" s="24">
        <f t="shared" si="0"/>
        <v>2921</v>
      </c>
      <c r="K31" s="9"/>
    </row>
    <row r="32" spans="1:11" x14ac:dyDescent="0.25">
      <c r="A32" s="17">
        <v>1033</v>
      </c>
      <c r="B32" s="18" t="s">
        <v>38</v>
      </c>
      <c r="C32" s="23">
        <v>750119</v>
      </c>
      <c r="D32" s="23">
        <v>14128</v>
      </c>
      <c r="E32" s="23">
        <v>47283</v>
      </c>
      <c r="F32" s="23">
        <v>276702</v>
      </c>
      <c r="G32" s="23">
        <v>0</v>
      </c>
      <c r="H32" s="23">
        <v>24910</v>
      </c>
      <c r="I32" s="23">
        <f t="shared" si="0"/>
        <v>1113142</v>
      </c>
      <c r="K32" s="9"/>
    </row>
    <row r="33" spans="1:11" x14ac:dyDescent="0.25">
      <c r="A33" s="17">
        <v>1034</v>
      </c>
      <c r="B33" s="18" t="s">
        <v>39</v>
      </c>
      <c r="C33" s="24">
        <v>396244</v>
      </c>
      <c r="D33" s="24">
        <v>2812</v>
      </c>
      <c r="E33" s="24">
        <v>7786</v>
      </c>
      <c r="F33" s="24">
        <v>0</v>
      </c>
      <c r="G33" s="24">
        <v>0</v>
      </c>
      <c r="H33" s="24">
        <v>41235</v>
      </c>
      <c r="I33" s="24">
        <f t="shared" si="0"/>
        <v>448077</v>
      </c>
      <c r="K33" s="9"/>
    </row>
    <row r="34" spans="1:11" x14ac:dyDescent="0.25">
      <c r="A34" s="17">
        <v>1037</v>
      </c>
      <c r="B34" s="18" t="s">
        <v>40</v>
      </c>
      <c r="C34" s="23">
        <v>19190093</v>
      </c>
      <c r="D34" s="23">
        <v>64128</v>
      </c>
      <c r="E34" s="23">
        <v>188565</v>
      </c>
      <c r="F34" s="23">
        <v>184409</v>
      </c>
      <c r="G34" s="23">
        <v>0</v>
      </c>
      <c r="H34" s="23">
        <v>207332</v>
      </c>
      <c r="I34" s="23">
        <f t="shared" si="0"/>
        <v>19834527</v>
      </c>
      <c r="K34" s="9"/>
    </row>
    <row r="35" spans="1:11" x14ac:dyDescent="0.25">
      <c r="A35" s="17">
        <v>1038</v>
      </c>
      <c r="B35" s="18" t="s">
        <v>41</v>
      </c>
      <c r="C35" s="24">
        <v>47986136</v>
      </c>
      <c r="D35" s="24">
        <v>0</v>
      </c>
      <c r="E35" s="24">
        <v>1638516</v>
      </c>
      <c r="F35" s="24">
        <v>58658047</v>
      </c>
      <c r="G35" s="24">
        <v>0</v>
      </c>
      <c r="H35" s="24">
        <v>40640</v>
      </c>
      <c r="I35" s="24">
        <f t="shared" si="0"/>
        <v>108323339</v>
      </c>
      <c r="K35" s="9"/>
    </row>
    <row r="36" spans="1:11" x14ac:dyDescent="0.25">
      <c r="A36" s="17">
        <v>1039</v>
      </c>
      <c r="B36" s="18" t="s">
        <v>42</v>
      </c>
      <c r="C36" s="23">
        <v>1003237</v>
      </c>
      <c r="D36" s="23">
        <v>137208</v>
      </c>
      <c r="E36" s="23">
        <v>39294</v>
      </c>
      <c r="F36" s="23">
        <v>0</v>
      </c>
      <c r="G36" s="23">
        <v>0</v>
      </c>
      <c r="H36" s="23">
        <v>53105</v>
      </c>
      <c r="I36" s="23">
        <f t="shared" si="0"/>
        <v>1232844</v>
      </c>
      <c r="K36" s="9"/>
    </row>
    <row r="37" spans="1:11" x14ac:dyDescent="0.25">
      <c r="A37" s="17">
        <v>1040</v>
      </c>
      <c r="B37" s="18" t="s">
        <v>43</v>
      </c>
      <c r="C37" s="24">
        <v>63775451</v>
      </c>
      <c r="D37" s="24">
        <v>12242687</v>
      </c>
      <c r="E37" s="24">
        <v>2104224</v>
      </c>
      <c r="F37" s="24">
        <v>744501</v>
      </c>
      <c r="G37" s="24">
        <v>0</v>
      </c>
      <c r="H37" s="24">
        <v>1885611</v>
      </c>
      <c r="I37" s="24">
        <f t="shared" si="0"/>
        <v>80752474</v>
      </c>
      <c r="K37" s="9"/>
    </row>
    <row r="38" spans="1:11" x14ac:dyDescent="0.25">
      <c r="A38" s="17">
        <v>1042</v>
      </c>
      <c r="B38" s="18" t="s">
        <v>44</v>
      </c>
      <c r="C38" s="23">
        <v>33136524</v>
      </c>
      <c r="D38" s="23">
        <v>0</v>
      </c>
      <c r="E38" s="23">
        <v>852</v>
      </c>
      <c r="F38" s="23">
        <v>3215370</v>
      </c>
      <c r="G38" s="23">
        <v>0</v>
      </c>
      <c r="H38" s="23">
        <v>7820</v>
      </c>
      <c r="I38" s="23">
        <f t="shared" si="0"/>
        <v>36360566</v>
      </c>
      <c r="K38" s="9"/>
    </row>
    <row r="39" spans="1:11" x14ac:dyDescent="0.25">
      <c r="A39" s="17">
        <v>1043</v>
      </c>
      <c r="B39" s="18" t="s">
        <v>45</v>
      </c>
      <c r="C39" s="24">
        <v>406713249</v>
      </c>
      <c r="D39" s="24">
        <v>34738864</v>
      </c>
      <c r="E39" s="24">
        <v>14651411</v>
      </c>
      <c r="F39" s="24">
        <v>90060512</v>
      </c>
      <c r="G39" s="24">
        <v>0</v>
      </c>
      <c r="H39" s="24">
        <v>929718</v>
      </c>
      <c r="I39" s="24">
        <f t="shared" si="0"/>
        <v>547093754</v>
      </c>
      <c r="K39" s="9"/>
    </row>
    <row r="40" spans="1:11" x14ac:dyDescent="0.25">
      <c r="A40" s="17">
        <v>1044</v>
      </c>
      <c r="B40" s="18" t="s">
        <v>46</v>
      </c>
      <c r="C40" s="23">
        <v>2055899</v>
      </c>
      <c r="D40" s="23">
        <v>254789</v>
      </c>
      <c r="E40" s="23">
        <v>131389</v>
      </c>
      <c r="F40" s="23">
        <v>0</v>
      </c>
      <c r="G40" s="23">
        <v>0</v>
      </c>
      <c r="H40" s="23">
        <v>574292</v>
      </c>
      <c r="I40" s="23">
        <f t="shared" si="0"/>
        <v>3016369</v>
      </c>
      <c r="K40" s="9"/>
    </row>
    <row r="41" spans="1:11" x14ac:dyDescent="0.25">
      <c r="A41" s="17">
        <v>1046</v>
      </c>
      <c r="B41" s="18" t="s">
        <v>47</v>
      </c>
      <c r="C41" s="24">
        <v>4252883</v>
      </c>
      <c r="D41" s="24">
        <v>0</v>
      </c>
      <c r="E41" s="24">
        <v>10707</v>
      </c>
      <c r="F41" s="24">
        <v>0</v>
      </c>
      <c r="G41" s="24">
        <v>0</v>
      </c>
      <c r="H41" s="24">
        <v>496003</v>
      </c>
      <c r="I41" s="24">
        <f t="shared" si="0"/>
        <v>4759593</v>
      </c>
      <c r="K41" s="9"/>
    </row>
    <row r="42" spans="1:11" x14ac:dyDescent="0.25">
      <c r="A42" s="17">
        <v>1047</v>
      </c>
      <c r="B42" s="18" t="s">
        <v>48</v>
      </c>
      <c r="C42" s="23">
        <v>138837759</v>
      </c>
      <c r="D42" s="23">
        <v>30373769</v>
      </c>
      <c r="E42" s="23">
        <v>5933262</v>
      </c>
      <c r="F42" s="23">
        <v>425885</v>
      </c>
      <c r="G42" s="23">
        <v>0</v>
      </c>
      <c r="H42" s="23">
        <v>1250978</v>
      </c>
      <c r="I42" s="23">
        <f t="shared" si="0"/>
        <v>176821653</v>
      </c>
      <c r="K42" s="9"/>
    </row>
    <row r="43" spans="1:11" x14ac:dyDescent="0.25">
      <c r="A43" s="17">
        <v>1048</v>
      </c>
      <c r="B43" s="18" t="s">
        <v>49</v>
      </c>
      <c r="C43" s="24">
        <v>62650243</v>
      </c>
      <c r="D43" s="24">
        <v>10927579</v>
      </c>
      <c r="E43" s="24">
        <v>3081815</v>
      </c>
      <c r="F43" s="24">
        <v>816935</v>
      </c>
      <c r="G43" s="24">
        <v>0</v>
      </c>
      <c r="H43" s="24">
        <v>1710184</v>
      </c>
      <c r="I43" s="24">
        <f t="shared" si="0"/>
        <v>79186756</v>
      </c>
      <c r="K43" s="9"/>
    </row>
    <row r="44" spans="1:11" x14ac:dyDescent="0.25">
      <c r="A44" s="17">
        <v>1050</v>
      </c>
      <c r="B44" s="18" t="s">
        <v>50</v>
      </c>
      <c r="C44" s="23">
        <v>138</v>
      </c>
      <c r="D44" s="23">
        <v>0</v>
      </c>
      <c r="E44" s="23">
        <v>0</v>
      </c>
      <c r="F44" s="23">
        <v>0</v>
      </c>
      <c r="G44" s="23">
        <v>0</v>
      </c>
      <c r="H44" s="23">
        <v>15870</v>
      </c>
      <c r="I44" s="23">
        <f t="shared" si="0"/>
        <v>16008</v>
      </c>
      <c r="K44" s="9"/>
    </row>
    <row r="45" spans="1:11" x14ac:dyDescent="0.25">
      <c r="A45" s="17">
        <v>1052</v>
      </c>
      <c r="B45" s="18" t="s">
        <v>51</v>
      </c>
      <c r="C45" s="24">
        <v>39920677</v>
      </c>
      <c r="D45" s="24">
        <v>3839881</v>
      </c>
      <c r="E45" s="24">
        <v>1990872</v>
      </c>
      <c r="F45" s="24">
        <v>0</v>
      </c>
      <c r="G45" s="24">
        <v>0</v>
      </c>
      <c r="H45" s="24">
        <v>559565</v>
      </c>
      <c r="I45" s="24">
        <f t="shared" si="0"/>
        <v>46310995</v>
      </c>
      <c r="K45" s="9"/>
    </row>
    <row r="46" spans="1:11" x14ac:dyDescent="0.25">
      <c r="A46" s="17">
        <v>1054</v>
      </c>
      <c r="B46" s="18" t="s">
        <v>52</v>
      </c>
      <c r="C46" s="23">
        <v>249270300</v>
      </c>
      <c r="D46" s="23">
        <v>6536490</v>
      </c>
      <c r="E46" s="23">
        <v>7831927</v>
      </c>
      <c r="F46" s="23">
        <v>605100</v>
      </c>
      <c r="G46" s="23">
        <v>12500</v>
      </c>
      <c r="H46" s="23">
        <v>857706</v>
      </c>
      <c r="I46" s="23">
        <f t="shared" si="0"/>
        <v>265114023</v>
      </c>
      <c r="K46" s="9"/>
    </row>
    <row r="47" spans="1:11" x14ac:dyDescent="0.25">
      <c r="A47" s="17">
        <v>1055</v>
      </c>
      <c r="B47" s="18" t="s">
        <v>53</v>
      </c>
      <c r="C47" s="24">
        <v>931252424</v>
      </c>
      <c r="D47" s="24">
        <v>21528572</v>
      </c>
      <c r="E47" s="24">
        <v>22929643</v>
      </c>
      <c r="F47" s="24">
        <v>27</v>
      </c>
      <c r="G47" s="24">
        <v>0</v>
      </c>
      <c r="H47" s="24">
        <v>259392</v>
      </c>
      <c r="I47" s="24">
        <f t="shared" si="0"/>
        <v>975970058</v>
      </c>
      <c r="K47" s="9"/>
    </row>
    <row r="48" spans="1:11" x14ac:dyDescent="0.25">
      <c r="A48" s="17">
        <v>1057</v>
      </c>
      <c r="B48" s="18" t="s">
        <v>54</v>
      </c>
      <c r="C48" s="23">
        <v>1333254</v>
      </c>
      <c r="D48" s="23">
        <v>26904</v>
      </c>
      <c r="E48" s="23">
        <v>97542</v>
      </c>
      <c r="F48" s="23">
        <v>0</v>
      </c>
      <c r="G48" s="23">
        <v>0</v>
      </c>
      <c r="H48" s="23">
        <v>455210</v>
      </c>
      <c r="I48" s="23">
        <f t="shared" si="0"/>
        <v>1912910</v>
      </c>
      <c r="K48" s="9"/>
    </row>
    <row r="49" spans="1:11" x14ac:dyDescent="0.25">
      <c r="A49" s="17">
        <v>1058</v>
      </c>
      <c r="B49" s="18" t="s">
        <v>55</v>
      </c>
      <c r="C49" s="24">
        <v>392489491</v>
      </c>
      <c r="D49" s="24">
        <v>6049190</v>
      </c>
      <c r="E49" s="24">
        <v>9859752</v>
      </c>
      <c r="F49" s="24">
        <v>0</v>
      </c>
      <c r="G49" s="24">
        <v>7500</v>
      </c>
      <c r="H49" s="24">
        <v>17925836</v>
      </c>
      <c r="I49" s="24">
        <f t="shared" si="0"/>
        <v>426331769</v>
      </c>
      <c r="K49" s="9"/>
    </row>
    <row r="50" spans="1:11" x14ac:dyDescent="0.25">
      <c r="A50" s="17">
        <v>1062</v>
      </c>
      <c r="B50" s="18" t="s">
        <v>56</v>
      </c>
      <c r="C50" s="23">
        <v>1210782593</v>
      </c>
      <c r="D50" s="23">
        <v>15131309</v>
      </c>
      <c r="E50" s="23">
        <v>35013176</v>
      </c>
      <c r="F50" s="23">
        <v>30517</v>
      </c>
      <c r="G50" s="23">
        <v>0</v>
      </c>
      <c r="H50" s="23">
        <v>4303545</v>
      </c>
      <c r="I50" s="23">
        <f t="shared" si="0"/>
        <v>1265261140</v>
      </c>
      <c r="K50" s="9"/>
    </row>
    <row r="51" spans="1:11" x14ac:dyDescent="0.25">
      <c r="A51" s="17">
        <v>1065</v>
      </c>
      <c r="B51" s="18" t="s">
        <v>57</v>
      </c>
      <c r="C51" s="24">
        <v>105655609</v>
      </c>
      <c r="D51" s="24">
        <v>7487814</v>
      </c>
      <c r="E51" s="24">
        <v>2380265</v>
      </c>
      <c r="F51" s="24">
        <v>1310501</v>
      </c>
      <c r="G51" s="24">
        <v>0</v>
      </c>
      <c r="H51" s="24">
        <v>603899</v>
      </c>
      <c r="I51" s="24">
        <f t="shared" si="0"/>
        <v>117438088</v>
      </c>
      <c r="K51" s="9"/>
    </row>
    <row r="52" spans="1:11" x14ac:dyDescent="0.25">
      <c r="A52" s="17">
        <v>1066</v>
      </c>
      <c r="B52" s="18" t="s">
        <v>58</v>
      </c>
      <c r="C52" s="23">
        <v>153714895</v>
      </c>
      <c r="D52" s="23">
        <v>6573707</v>
      </c>
      <c r="E52" s="23">
        <v>4437221</v>
      </c>
      <c r="F52" s="23">
        <v>529945</v>
      </c>
      <c r="G52" s="23">
        <v>0</v>
      </c>
      <c r="H52" s="23">
        <v>1145806</v>
      </c>
      <c r="I52" s="23">
        <f t="shared" si="0"/>
        <v>166401574</v>
      </c>
      <c r="K52" s="9"/>
    </row>
    <row r="53" spans="1:11" x14ac:dyDescent="0.25">
      <c r="A53" s="17">
        <v>1067</v>
      </c>
      <c r="B53" s="18" t="s">
        <v>59</v>
      </c>
      <c r="C53" s="24">
        <v>8596415</v>
      </c>
      <c r="D53" s="24">
        <v>46529</v>
      </c>
      <c r="E53" s="24">
        <v>4956</v>
      </c>
      <c r="F53" s="24">
        <v>1312790</v>
      </c>
      <c r="G53" s="24">
        <v>0</v>
      </c>
      <c r="H53" s="24">
        <v>31905</v>
      </c>
      <c r="I53" s="24">
        <f t="shared" si="0"/>
        <v>9992595</v>
      </c>
      <c r="K53" s="9"/>
    </row>
    <row r="54" spans="1:11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480</v>
      </c>
      <c r="I54" s="23">
        <f t="shared" si="0"/>
        <v>480</v>
      </c>
      <c r="K54" s="9"/>
    </row>
    <row r="55" spans="1:11" x14ac:dyDescent="0.25">
      <c r="A55" s="17">
        <v>1069</v>
      </c>
      <c r="B55" s="18" t="s">
        <v>61</v>
      </c>
      <c r="C55" s="24">
        <v>6262236</v>
      </c>
      <c r="D55" s="24">
        <v>412842</v>
      </c>
      <c r="E55" s="24">
        <v>83777</v>
      </c>
      <c r="F55" s="24">
        <v>129872</v>
      </c>
      <c r="G55" s="24">
        <v>0</v>
      </c>
      <c r="H55" s="24">
        <v>43715</v>
      </c>
      <c r="I55" s="24">
        <f t="shared" si="0"/>
        <v>6932442</v>
      </c>
      <c r="K55" s="9"/>
    </row>
    <row r="56" spans="1:11" ht="15" customHeight="1" x14ac:dyDescent="0.25">
      <c r="A56" s="17">
        <v>1070</v>
      </c>
      <c r="B56" s="18" t="s">
        <v>62</v>
      </c>
      <c r="C56" s="23">
        <v>147624909</v>
      </c>
      <c r="D56" s="23">
        <v>8955273</v>
      </c>
      <c r="E56" s="23">
        <v>6823898</v>
      </c>
      <c r="F56" s="23">
        <v>1567498</v>
      </c>
      <c r="G56" s="23">
        <v>0</v>
      </c>
      <c r="H56" s="23">
        <v>11192503</v>
      </c>
      <c r="I56" s="23">
        <f t="shared" si="0"/>
        <v>176164081</v>
      </c>
      <c r="K56" s="9"/>
    </row>
    <row r="57" spans="1:11" x14ac:dyDescent="0.25">
      <c r="A57" s="13" t="s">
        <v>64</v>
      </c>
      <c r="B57" s="19" t="s">
        <v>63</v>
      </c>
      <c r="C57" s="16">
        <f t="shared" ref="C57:I57" si="1">SUM(C7:C56)</f>
        <v>6082963995</v>
      </c>
      <c r="D57" s="16">
        <f t="shared" si="1"/>
        <v>455316228</v>
      </c>
      <c r="E57" s="16">
        <f t="shared" si="1"/>
        <v>170732147</v>
      </c>
      <c r="F57" s="16">
        <f t="shared" si="1"/>
        <v>425289951</v>
      </c>
      <c r="G57" s="16">
        <f t="shared" si="1"/>
        <v>69721</v>
      </c>
      <c r="H57" s="16">
        <f t="shared" si="1"/>
        <v>61064303</v>
      </c>
      <c r="I57" s="16">
        <f t="shared" si="1"/>
        <v>7195436345</v>
      </c>
      <c r="J57" s="9"/>
    </row>
  </sheetData>
  <mergeCells count="1">
    <mergeCell ref="A4:I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C69B-A2DF-4A51-A40B-C5944F4F0748}">
  <dimension ref="A1:I57"/>
  <sheetViews>
    <sheetView topLeftCell="A32" zoomScale="90" zoomScaleNormal="90"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3</v>
      </c>
      <c r="B4" s="33"/>
      <c r="C4" s="33"/>
      <c r="D4" s="33"/>
      <c r="E4" s="33"/>
      <c r="F4" s="33"/>
      <c r="G4" s="33"/>
      <c r="H4" s="33"/>
      <c r="I4" s="33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12500</v>
      </c>
      <c r="I7" s="22">
        <f>SUM(C7:H7)</f>
        <v>12500</v>
      </c>
    </row>
    <row r="8" spans="1:9" x14ac:dyDescent="0.25">
      <c r="A8" s="17">
        <v>1002</v>
      </c>
      <c r="B8" s="18" t="s">
        <v>14</v>
      </c>
      <c r="C8" s="23">
        <v>2886911</v>
      </c>
      <c r="D8" s="23">
        <v>411682</v>
      </c>
      <c r="E8" s="23">
        <v>56475</v>
      </c>
      <c r="F8" s="23">
        <v>0</v>
      </c>
      <c r="G8" s="23">
        <v>0</v>
      </c>
      <c r="H8" s="23">
        <v>36289</v>
      </c>
      <c r="I8" s="23">
        <f t="shared" ref="I8:I56" si="0">SUM(C8:H8)</f>
        <v>3391357</v>
      </c>
    </row>
    <row r="9" spans="1:9" x14ac:dyDescent="0.25">
      <c r="A9" s="17">
        <v>1005</v>
      </c>
      <c r="B9" s="18" t="s">
        <v>15</v>
      </c>
      <c r="C9" s="24">
        <v>69430</v>
      </c>
      <c r="D9" s="24">
        <v>33165</v>
      </c>
      <c r="E9" s="24">
        <v>131044</v>
      </c>
      <c r="F9" s="24">
        <v>0</v>
      </c>
      <c r="G9" s="24">
        <v>0</v>
      </c>
      <c r="H9" s="24">
        <v>9860</v>
      </c>
      <c r="I9" s="24">
        <f t="shared" si="0"/>
        <v>243499</v>
      </c>
    </row>
    <row r="10" spans="1:9" x14ac:dyDescent="0.25">
      <c r="A10" s="17">
        <v>1006</v>
      </c>
      <c r="B10" s="18" t="s">
        <v>16</v>
      </c>
      <c r="C10" s="23">
        <v>21189</v>
      </c>
      <c r="D10" s="23">
        <v>9790</v>
      </c>
      <c r="E10" s="23">
        <v>1700</v>
      </c>
      <c r="F10" s="23">
        <v>0</v>
      </c>
      <c r="G10" s="23">
        <v>0</v>
      </c>
      <c r="H10" s="23">
        <v>1160</v>
      </c>
      <c r="I10" s="23">
        <f t="shared" si="0"/>
        <v>33839</v>
      </c>
    </row>
    <row r="11" spans="1:9" x14ac:dyDescent="0.25">
      <c r="A11" s="17">
        <v>1007</v>
      </c>
      <c r="B11" s="18" t="s">
        <v>17</v>
      </c>
      <c r="C11" s="24">
        <v>78844424</v>
      </c>
      <c r="D11" s="24">
        <v>15760876</v>
      </c>
      <c r="E11" s="24">
        <v>3461388</v>
      </c>
      <c r="F11" s="24">
        <v>564376</v>
      </c>
      <c r="G11" s="24">
        <v>0</v>
      </c>
      <c r="H11" s="24">
        <v>1436674</v>
      </c>
      <c r="I11" s="24">
        <f t="shared" si="0"/>
        <v>100067738</v>
      </c>
    </row>
    <row r="12" spans="1:9" x14ac:dyDescent="0.25">
      <c r="A12" s="17">
        <v>1008</v>
      </c>
      <c r="B12" s="18" t="s">
        <v>18</v>
      </c>
      <c r="C12" s="23">
        <v>66163321</v>
      </c>
      <c r="D12" s="23">
        <v>0</v>
      </c>
      <c r="E12" s="23">
        <v>1691</v>
      </c>
      <c r="F12" s="23">
        <v>3967793</v>
      </c>
      <c r="G12" s="23">
        <v>0</v>
      </c>
      <c r="H12" s="23">
        <v>16888</v>
      </c>
      <c r="I12" s="23">
        <f t="shared" si="0"/>
        <v>70149693</v>
      </c>
    </row>
    <row r="13" spans="1:9" x14ac:dyDescent="0.25">
      <c r="A13" s="17">
        <v>1010</v>
      </c>
      <c r="B13" s="18" t="s">
        <v>19</v>
      </c>
      <c r="C13" s="24">
        <v>14600836</v>
      </c>
      <c r="D13" s="24">
        <v>1237446</v>
      </c>
      <c r="E13" s="24">
        <v>546709</v>
      </c>
      <c r="F13" s="24">
        <v>6717878</v>
      </c>
      <c r="G13" s="24">
        <v>0</v>
      </c>
      <c r="H13" s="24">
        <v>489640</v>
      </c>
      <c r="I13" s="24">
        <f t="shared" si="0"/>
        <v>23592509</v>
      </c>
    </row>
    <row r="14" spans="1:9" x14ac:dyDescent="0.25">
      <c r="A14" s="17">
        <v>1011</v>
      </c>
      <c r="B14" s="18" t="s">
        <v>20</v>
      </c>
      <c r="C14" s="23">
        <v>69305599</v>
      </c>
      <c r="D14" s="23">
        <v>16474295</v>
      </c>
      <c r="E14" s="23">
        <v>1746485</v>
      </c>
      <c r="F14" s="23">
        <v>3688369</v>
      </c>
      <c r="G14" s="23">
        <v>0</v>
      </c>
      <c r="H14" s="23">
        <v>1834144</v>
      </c>
      <c r="I14" s="23">
        <f t="shared" si="0"/>
        <v>93048892</v>
      </c>
    </row>
    <row r="15" spans="1:9" x14ac:dyDescent="0.25">
      <c r="A15" s="17">
        <v>1012</v>
      </c>
      <c r="B15" s="18" t="s">
        <v>21</v>
      </c>
      <c r="C15" s="24">
        <v>159621</v>
      </c>
      <c r="D15" s="24">
        <v>122641</v>
      </c>
      <c r="E15" s="24">
        <v>30245</v>
      </c>
      <c r="F15" s="24">
        <v>0</v>
      </c>
      <c r="G15" s="24">
        <v>0</v>
      </c>
      <c r="H15" s="24">
        <v>16090</v>
      </c>
      <c r="I15" s="24">
        <f t="shared" si="0"/>
        <v>328597</v>
      </c>
    </row>
    <row r="16" spans="1:9" x14ac:dyDescent="0.25">
      <c r="A16" s="17">
        <v>1013</v>
      </c>
      <c r="B16" s="18" t="s">
        <v>22</v>
      </c>
      <c r="C16" s="23">
        <v>300011451</v>
      </c>
      <c r="D16" s="23">
        <v>107991447</v>
      </c>
      <c r="E16" s="23">
        <v>9059017</v>
      </c>
      <c r="F16" s="23">
        <v>76375</v>
      </c>
      <c r="G16" s="23">
        <v>0</v>
      </c>
      <c r="H16" s="23">
        <v>2696977</v>
      </c>
      <c r="I16" s="23">
        <f t="shared" si="0"/>
        <v>419835267</v>
      </c>
    </row>
    <row r="17" spans="1:9" x14ac:dyDescent="0.25">
      <c r="A17" s="17">
        <v>1014</v>
      </c>
      <c r="B17" s="18" t="s">
        <v>23</v>
      </c>
      <c r="C17" s="24">
        <v>40990</v>
      </c>
      <c r="D17" s="24">
        <v>0</v>
      </c>
      <c r="E17" s="24">
        <v>2031</v>
      </c>
      <c r="F17" s="24">
        <v>0</v>
      </c>
      <c r="G17" s="24">
        <v>0</v>
      </c>
      <c r="H17" s="24">
        <v>7790</v>
      </c>
      <c r="I17" s="24">
        <f t="shared" si="0"/>
        <v>50811</v>
      </c>
    </row>
    <row r="18" spans="1:9" x14ac:dyDescent="0.25">
      <c r="A18" s="17">
        <v>1016</v>
      </c>
      <c r="B18" s="18" t="s">
        <v>24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f t="shared" si="0"/>
        <v>0</v>
      </c>
    </row>
    <row r="19" spans="1:9" x14ac:dyDescent="0.25">
      <c r="A19" s="17">
        <v>1017</v>
      </c>
      <c r="B19" s="18" t="s">
        <v>25</v>
      </c>
      <c r="C19" s="24">
        <v>104400749</v>
      </c>
      <c r="D19" s="24">
        <v>7384054</v>
      </c>
      <c r="E19" s="24">
        <v>2980414</v>
      </c>
      <c r="F19" s="24">
        <v>4140264</v>
      </c>
      <c r="G19" s="24">
        <v>0</v>
      </c>
      <c r="H19" s="24">
        <v>995295</v>
      </c>
      <c r="I19" s="24">
        <f t="shared" si="0"/>
        <v>119900776</v>
      </c>
    </row>
    <row r="20" spans="1:9" x14ac:dyDescent="0.25">
      <c r="A20" s="17">
        <v>1018</v>
      </c>
      <c r="B20" s="18" t="s">
        <v>26</v>
      </c>
      <c r="C20" s="23">
        <v>56687067</v>
      </c>
      <c r="D20" s="23">
        <v>11835107</v>
      </c>
      <c r="E20" s="23">
        <v>948490</v>
      </c>
      <c r="F20" s="23">
        <v>0</v>
      </c>
      <c r="G20" s="23">
        <v>0</v>
      </c>
      <c r="H20" s="23">
        <v>43440</v>
      </c>
      <c r="I20" s="23">
        <f t="shared" si="0"/>
        <v>69514104</v>
      </c>
    </row>
    <row r="21" spans="1:9" x14ac:dyDescent="0.25">
      <c r="A21" s="17">
        <v>1019</v>
      </c>
      <c r="B21" s="18" t="s">
        <v>27</v>
      </c>
      <c r="C21" s="24">
        <v>44175068</v>
      </c>
      <c r="D21" s="24">
        <v>4820999</v>
      </c>
      <c r="E21" s="24">
        <v>802823</v>
      </c>
      <c r="F21" s="24">
        <v>104093</v>
      </c>
      <c r="G21" s="24">
        <v>0</v>
      </c>
      <c r="H21" s="24">
        <v>722642</v>
      </c>
      <c r="I21" s="24">
        <f t="shared" si="0"/>
        <v>50625625</v>
      </c>
    </row>
    <row r="22" spans="1:9" x14ac:dyDescent="0.25">
      <c r="A22" s="17">
        <v>1020</v>
      </c>
      <c r="B22" s="18" t="s">
        <v>28</v>
      </c>
      <c r="C22" s="23">
        <v>25823841</v>
      </c>
      <c r="D22" s="23">
        <v>11712456</v>
      </c>
      <c r="E22" s="23">
        <v>1000692</v>
      </c>
      <c r="F22" s="23">
        <v>12773139</v>
      </c>
      <c r="G22" s="23">
        <v>0</v>
      </c>
      <c r="H22" s="23">
        <v>554120</v>
      </c>
      <c r="I22" s="23">
        <f t="shared" si="0"/>
        <v>51864248</v>
      </c>
    </row>
    <row r="23" spans="1:9" x14ac:dyDescent="0.25">
      <c r="A23" s="17">
        <v>1022</v>
      </c>
      <c r="B23" s="18" t="s">
        <v>29</v>
      </c>
      <c r="C23" s="24">
        <v>1141784</v>
      </c>
      <c r="D23" s="24">
        <v>292300</v>
      </c>
      <c r="E23" s="24">
        <v>31132</v>
      </c>
      <c r="F23" s="24">
        <v>0</v>
      </c>
      <c r="G23" s="24">
        <v>0</v>
      </c>
      <c r="H23" s="24">
        <v>3770</v>
      </c>
      <c r="I23" s="24">
        <f t="shared" si="0"/>
        <v>1468986</v>
      </c>
    </row>
    <row r="24" spans="1:9" x14ac:dyDescent="0.25">
      <c r="A24" s="17">
        <v>1023</v>
      </c>
      <c r="B24" s="18" t="s">
        <v>30</v>
      </c>
      <c r="C24" s="23">
        <v>24527804</v>
      </c>
      <c r="D24" s="23">
        <v>5079267</v>
      </c>
      <c r="E24" s="23">
        <v>762471</v>
      </c>
      <c r="F24" s="23">
        <v>145154</v>
      </c>
      <c r="G24" s="23">
        <v>0</v>
      </c>
      <c r="H24" s="23">
        <v>329392</v>
      </c>
      <c r="I24" s="23">
        <f t="shared" si="0"/>
        <v>30844088</v>
      </c>
    </row>
    <row r="25" spans="1:9" x14ac:dyDescent="0.25">
      <c r="A25" s="17">
        <v>1024</v>
      </c>
      <c r="B25" s="18" t="s">
        <v>31</v>
      </c>
      <c r="C25" s="24">
        <v>708225934</v>
      </c>
      <c r="D25" s="24">
        <v>68093588</v>
      </c>
      <c r="E25" s="24">
        <v>14707775</v>
      </c>
      <c r="F25" s="24">
        <v>82258731</v>
      </c>
      <c r="G25" s="24">
        <v>8651</v>
      </c>
      <c r="H25" s="24">
        <v>4943275</v>
      </c>
      <c r="I25" s="24">
        <f t="shared" si="0"/>
        <v>878237954</v>
      </c>
    </row>
    <row r="26" spans="1:9" x14ac:dyDescent="0.25">
      <c r="A26" s="17">
        <v>1025</v>
      </c>
      <c r="B26" s="18" t="s">
        <v>32</v>
      </c>
      <c r="C26" s="23">
        <v>227858</v>
      </c>
      <c r="D26" s="23">
        <v>1551</v>
      </c>
      <c r="E26" s="23">
        <v>21055</v>
      </c>
      <c r="F26" s="23">
        <v>0</v>
      </c>
      <c r="G26" s="23">
        <v>0</v>
      </c>
      <c r="H26" s="23">
        <v>83680</v>
      </c>
      <c r="I26" s="23">
        <f t="shared" si="0"/>
        <v>334144</v>
      </c>
    </row>
    <row r="27" spans="1:9" x14ac:dyDescent="0.25">
      <c r="A27" s="17">
        <v>1026</v>
      </c>
      <c r="B27" s="18" t="s">
        <v>33</v>
      </c>
      <c r="C27" s="24">
        <v>1367323</v>
      </c>
      <c r="D27" s="24">
        <v>11728</v>
      </c>
      <c r="E27" s="24">
        <v>2550</v>
      </c>
      <c r="F27" s="24">
        <v>0</v>
      </c>
      <c r="G27" s="24">
        <v>0</v>
      </c>
      <c r="H27" s="24">
        <v>121007</v>
      </c>
      <c r="I27" s="24">
        <f t="shared" si="0"/>
        <v>1502608</v>
      </c>
    </row>
    <row r="28" spans="1:9" x14ac:dyDescent="0.25">
      <c r="A28" s="17">
        <v>1027</v>
      </c>
      <c r="B28" s="18" t="s">
        <v>34</v>
      </c>
      <c r="C28" s="23">
        <v>33608648</v>
      </c>
      <c r="D28" s="23">
        <v>2320498</v>
      </c>
      <c r="E28" s="23">
        <v>585461</v>
      </c>
      <c r="F28" s="23">
        <v>472485</v>
      </c>
      <c r="G28" s="23">
        <v>2500</v>
      </c>
      <c r="H28" s="23">
        <v>345540</v>
      </c>
      <c r="I28" s="23">
        <f t="shared" si="0"/>
        <v>37335132</v>
      </c>
    </row>
    <row r="29" spans="1:9" x14ac:dyDescent="0.25">
      <c r="A29" s="17">
        <v>1028</v>
      </c>
      <c r="B29" s="18" t="s">
        <v>35</v>
      </c>
      <c r="C29" s="24">
        <v>19048929</v>
      </c>
      <c r="D29" s="24">
        <v>272355</v>
      </c>
      <c r="E29" s="24">
        <v>513838</v>
      </c>
      <c r="F29" s="24">
        <v>28696003</v>
      </c>
      <c r="G29" s="24">
        <v>0</v>
      </c>
      <c r="H29" s="24">
        <v>211820</v>
      </c>
      <c r="I29" s="24">
        <f t="shared" si="0"/>
        <v>48742945</v>
      </c>
    </row>
    <row r="30" spans="1:9" x14ac:dyDescent="0.25">
      <c r="A30" s="17">
        <v>1030</v>
      </c>
      <c r="B30" s="18" t="s">
        <v>36</v>
      </c>
      <c r="C30" s="23">
        <v>62685296</v>
      </c>
      <c r="D30" s="23">
        <v>8666943</v>
      </c>
      <c r="E30" s="23">
        <v>1914199</v>
      </c>
      <c r="F30" s="23">
        <v>10042717</v>
      </c>
      <c r="G30" s="23">
        <v>0</v>
      </c>
      <c r="H30" s="23">
        <v>953839</v>
      </c>
      <c r="I30" s="23">
        <f t="shared" si="0"/>
        <v>84262994</v>
      </c>
    </row>
    <row r="31" spans="1:9" x14ac:dyDescent="0.25">
      <c r="A31" s="17">
        <v>1031</v>
      </c>
      <c r="B31" s="18" t="s">
        <v>37</v>
      </c>
      <c r="C31" s="24">
        <v>25302136</v>
      </c>
      <c r="D31" s="24">
        <v>7447468</v>
      </c>
      <c r="E31" s="24">
        <v>1216389</v>
      </c>
      <c r="F31" s="24">
        <v>0</v>
      </c>
      <c r="G31" s="24">
        <v>0</v>
      </c>
      <c r="H31" s="24">
        <v>9300</v>
      </c>
      <c r="I31" s="24">
        <f t="shared" si="0"/>
        <v>33975293</v>
      </c>
    </row>
    <row r="32" spans="1:9" x14ac:dyDescent="0.25">
      <c r="A32" s="17">
        <v>1033</v>
      </c>
      <c r="B32" s="18" t="s">
        <v>38</v>
      </c>
      <c r="C32" s="23">
        <v>971186</v>
      </c>
      <c r="D32" s="23">
        <v>445047</v>
      </c>
      <c r="E32" s="23">
        <v>38629</v>
      </c>
      <c r="F32" s="23">
        <v>82617</v>
      </c>
      <c r="G32" s="23">
        <v>0</v>
      </c>
      <c r="H32" s="23">
        <v>36419</v>
      </c>
      <c r="I32" s="23">
        <f t="shared" si="0"/>
        <v>1573898</v>
      </c>
    </row>
    <row r="33" spans="1:9" x14ac:dyDescent="0.25">
      <c r="A33" s="17">
        <v>1034</v>
      </c>
      <c r="B33" s="18" t="s">
        <v>39</v>
      </c>
      <c r="C33" s="24">
        <v>659744</v>
      </c>
      <c r="D33" s="24">
        <v>83576</v>
      </c>
      <c r="E33" s="24">
        <v>17998</v>
      </c>
      <c r="F33" s="24">
        <v>0</v>
      </c>
      <c r="G33" s="24">
        <v>0</v>
      </c>
      <c r="H33" s="24">
        <v>31490</v>
      </c>
      <c r="I33" s="24">
        <f t="shared" si="0"/>
        <v>792808</v>
      </c>
    </row>
    <row r="34" spans="1:9" x14ac:dyDescent="0.25">
      <c r="A34" s="17">
        <v>1037</v>
      </c>
      <c r="B34" s="18" t="s">
        <v>40</v>
      </c>
      <c r="C34" s="23">
        <v>12909233</v>
      </c>
      <c r="D34" s="23">
        <v>1289355</v>
      </c>
      <c r="E34" s="23">
        <v>276637</v>
      </c>
      <c r="F34" s="23">
        <v>486605</v>
      </c>
      <c r="G34" s="23">
        <v>0</v>
      </c>
      <c r="H34" s="23">
        <v>297452</v>
      </c>
      <c r="I34" s="23">
        <f t="shared" si="0"/>
        <v>15259282</v>
      </c>
    </row>
    <row r="35" spans="1:9" x14ac:dyDescent="0.25">
      <c r="A35" s="17">
        <v>1038</v>
      </c>
      <c r="B35" s="18" t="s">
        <v>41</v>
      </c>
      <c r="C35" s="24">
        <v>977520</v>
      </c>
      <c r="D35" s="24">
        <v>0</v>
      </c>
      <c r="E35" s="24">
        <v>13913</v>
      </c>
      <c r="F35" s="24">
        <v>0</v>
      </c>
      <c r="G35" s="24">
        <v>0</v>
      </c>
      <c r="H35" s="24">
        <v>46323</v>
      </c>
      <c r="I35" s="24">
        <f t="shared" si="0"/>
        <v>1037756</v>
      </c>
    </row>
    <row r="36" spans="1:9" x14ac:dyDescent="0.25">
      <c r="A36" s="17">
        <v>1039</v>
      </c>
      <c r="B36" s="18" t="s">
        <v>42</v>
      </c>
      <c r="C36" s="23">
        <v>2295985</v>
      </c>
      <c r="D36" s="23">
        <v>157360</v>
      </c>
      <c r="E36" s="23">
        <v>46555</v>
      </c>
      <c r="F36" s="23">
        <v>0</v>
      </c>
      <c r="G36" s="23">
        <v>0</v>
      </c>
      <c r="H36" s="23">
        <v>54000</v>
      </c>
      <c r="I36" s="23">
        <f t="shared" si="0"/>
        <v>2553900</v>
      </c>
    </row>
    <row r="37" spans="1:9" x14ac:dyDescent="0.25">
      <c r="A37" s="17">
        <v>1040</v>
      </c>
      <c r="B37" s="18" t="s">
        <v>43</v>
      </c>
      <c r="C37" s="24">
        <v>81482158</v>
      </c>
      <c r="D37" s="24">
        <v>16323778</v>
      </c>
      <c r="E37" s="24">
        <v>2510811</v>
      </c>
      <c r="F37" s="24">
        <v>858873</v>
      </c>
      <c r="G37" s="24">
        <v>3992</v>
      </c>
      <c r="H37" s="24">
        <v>1237432</v>
      </c>
      <c r="I37" s="24">
        <f t="shared" si="0"/>
        <v>102417044</v>
      </c>
    </row>
    <row r="38" spans="1:9" x14ac:dyDescent="0.25">
      <c r="A38" s="17">
        <v>1042</v>
      </c>
      <c r="B38" s="18" t="s">
        <v>44</v>
      </c>
      <c r="C38" s="23">
        <v>10861827</v>
      </c>
      <c r="D38" s="23">
        <v>0</v>
      </c>
      <c r="E38" s="23">
        <v>425</v>
      </c>
      <c r="F38" s="23">
        <v>0</v>
      </c>
      <c r="G38" s="23">
        <v>0</v>
      </c>
      <c r="H38" s="23">
        <v>5650</v>
      </c>
      <c r="I38" s="23">
        <f t="shared" si="0"/>
        <v>10867902</v>
      </c>
    </row>
    <row r="39" spans="1:9" x14ac:dyDescent="0.25">
      <c r="A39" s="17">
        <v>1043</v>
      </c>
      <c r="B39" s="18" t="s">
        <v>45</v>
      </c>
      <c r="C39" s="24">
        <v>491033301</v>
      </c>
      <c r="D39" s="24">
        <v>38810206</v>
      </c>
      <c r="E39" s="24">
        <v>10711035</v>
      </c>
      <c r="F39" s="24">
        <v>24294911</v>
      </c>
      <c r="G39" s="24">
        <v>0</v>
      </c>
      <c r="H39" s="24">
        <v>2830885</v>
      </c>
      <c r="I39" s="24">
        <f t="shared" si="0"/>
        <v>567680338</v>
      </c>
    </row>
    <row r="40" spans="1:9" x14ac:dyDescent="0.25">
      <c r="A40" s="17">
        <v>1044</v>
      </c>
      <c r="B40" s="18" t="s">
        <v>46</v>
      </c>
      <c r="C40" s="23">
        <v>11451909</v>
      </c>
      <c r="D40" s="23">
        <v>1121247</v>
      </c>
      <c r="E40" s="23">
        <v>145264</v>
      </c>
      <c r="F40" s="23">
        <v>22661</v>
      </c>
      <c r="G40" s="23">
        <v>0</v>
      </c>
      <c r="H40" s="23">
        <v>75199</v>
      </c>
      <c r="I40" s="23">
        <f t="shared" si="0"/>
        <v>12816280</v>
      </c>
    </row>
    <row r="41" spans="1:9" x14ac:dyDescent="0.25">
      <c r="A41" s="17">
        <v>1046</v>
      </c>
      <c r="B41" s="18" t="s">
        <v>47</v>
      </c>
      <c r="C41" s="24">
        <v>23490979</v>
      </c>
      <c r="D41" s="24">
        <v>61708</v>
      </c>
      <c r="E41" s="24">
        <v>90373</v>
      </c>
      <c r="F41" s="24">
        <v>0</v>
      </c>
      <c r="G41" s="24">
        <v>0</v>
      </c>
      <c r="H41" s="24">
        <v>557593</v>
      </c>
      <c r="I41" s="24">
        <f t="shared" si="0"/>
        <v>24200653</v>
      </c>
    </row>
    <row r="42" spans="1:9" x14ac:dyDescent="0.25">
      <c r="A42" s="17">
        <v>1047</v>
      </c>
      <c r="B42" s="18" t="s">
        <v>48</v>
      </c>
      <c r="C42" s="23">
        <v>549024581</v>
      </c>
      <c r="D42" s="23">
        <v>24951319</v>
      </c>
      <c r="E42" s="23">
        <v>26505362</v>
      </c>
      <c r="F42" s="23">
        <v>102912</v>
      </c>
      <c r="G42" s="23">
        <v>0</v>
      </c>
      <c r="H42" s="23">
        <v>978604</v>
      </c>
      <c r="I42" s="23">
        <f t="shared" si="0"/>
        <v>601562778</v>
      </c>
    </row>
    <row r="43" spans="1:9" x14ac:dyDescent="0.25">
      <c r="A43" s="17">
        <v>1048</v>
      </c>
      <c r="B43" s="18" t="s">
        <v>49</v>
      </c>
      <c r="C43" s="24">
        <v>49878733</v>
      </c>
      <c r="D43" s="24">
        <v>3689425</v>
      </c>
      <c r="E43" s="24">
        <v>2245725</v>
      </c>
      <c r="F43" s="24">
        <v>1040191</v>
      </c>
      <c r="G43" s="24">
        <v>0</v>
      </c>
      <c r="H43" s="24">
        <v>1570664</v>
      </c>
      <c r="I43" s="24">
        <f t="shared" si="0"/>
        <v>58424738</v>
      </c>
    </row>
    <row r="44" spans="1:9" x14ac:dyDescent="0.25">
      <c r="A44" s="17">
        <v>1050</v>
      </c>
      <c r="B44" s="18" t="s">
        <v>50</v>
      </c>
      <c r="C44" s="23">
        <v>92</v>
      </c>
      <c r="D44" s="23">
        <v>0</v>
      </c>
      <c r="E44" s="23">
        <v>0</v>
      </c>
      <c r="F44" s="23">
        <v>0</v>
      </c>
      <c r="G44" s="23">
        <v>0</v>
      </c>
      <c r="H44" s="23">
        <v>10270</v>
      </c>
      <c r="I44" s="23">
        <f t="shared" si="0"/>
        <v>10362</v>
      </c>
    </row>
    <row r="45" spans="1:9" x14ac:dyDescent="0.25">
      <c r="A45" s="17">
        <v>1052</v>
      </c>
      <c r="B45" s="18" t="s">
        <v>51</v>
      </c>
      <c r="C45" s="24">
        <v>155994365</v>
      </c>
      <c r="D45" s="24">
        <v>1510321</v>
      </c>
      <c r="E45" s="24">
        <v>7620258</v>
      </c>
      <c r="F45" s="24">
        <v>0</v>
      </c>
      <c r="G45" s="24">
        <v>0</v>
      </c>
      <c r="H45" s="24">
        <v>589853</v>
      </c>
      <c r="I45" s="24">
        <f t="shared" si="0"/>
        <v>165714797</v>
      </c>
    </row>
    <row r="46" spans="1:9" x14ac:dyDescent="0.25">
      <c r="A46" s="17">
        <v>1054</v>
      </c>
      <c r="B46" s="18" t="s">
        <v>52</v>
      </c>
      <c r="C46" s="23">
        <v>29995781</v>
      </c>
      <c r="D46" s="23">
        <v>3707648</v>
      </c>
      <c r="E46" s="23">
        <v>1185201</v>
      </c>
      <c r="F46" s="23">
        <v>867627</v>
      </c>
      <c r="G46" s="23">
        <v>5001</v>
      </c>
      <c r="H46" s="23">
        <v>767975</v>
      </c>
      <c r="I46" s="23">
        <f t="shared" si="0"/>
        <v>36529233</v>
      </c>
    </row>
    <row r="47" spans="1:9" x14ac:dyDescent="0.25">
      <c r="A47" s="17">
        <v>1055</v>
      </c>
      <c r="B47" s="18" t="s">
        <v>53</v>
      </c>
      <c r="C47" s="24">
        <v>80120860</v>
      </c>
      <c r="D47" s="24">
        <v>1225888</v>
      </c>
      <c r="E47" s="24">
        <v>3916771</v>
      </c>
      <c r="F47" s="24">
        <v>280868</v>
      </c>
      <c r="G47" s="24">
        <v>0</v>
      </c>
      <c r="H47" s="24">
        <v>304919</v>
      </c>
      <c r="I47" s="24">
        <f t="shared" si="0"/>
        <v>85849306</v>
      </c>
    </row>
    <row r="48" spans="1:9" x14ac:dyDescent="0.25">
      <c r="A48" s="17">
        <v>1057</v>
      </c>
      <c r="B48" s="18" t="s">
        <v>54</v>
      </c>
      <c r="C48" s="23">
        <v>4430851</v>
      </c>
      <c r="D48" s="23">
        <v>122961</v>
      </c>
      <c r="E48" s="23">
        <v>118302</v>
      </c>
      <c r="F48" s="23">
        <v>0</v>
      </c>
      <c r="G48" s="23">
        <v>0</v>
      </c>
      <c r="H48" s="23">
        <v>1367476</v>
      </c>
      <c r="I48" s="23">
        <f t="shared" si="0"/>
        <v>6039590</v>
      </c>
    </row>
    <row r="49" spans="1:9" x14ac:dyDescent="0.25">
      <c r="A49" s="17">
        <v>1058</v>
      </c>
      <c r="B49" s="18" t="s">
        <v>55</v>
      </c>
      <c r="C49" s="24">
        <v>11176644</v>
      </c>
      <c r="D49" s="24">
        <v>1110979</v>
      </c>
      <c r="E49" s="24">
        <v>247656</v>
      </c>
      <c r="F49" s="24">
        <v>74959</v>
      </c>
      <c r="G49" s="24">
        <v>2500</v>
      </c>
      <c r="H49" s="24">
        <v>815398</v>
      </c>
      <c r="I49" s="24">
        <f t="shared" si="0"/>
        <v>13428136</v>
      </c>
    </row>
    <row r="50" spans="1:9" x14ac:dyDescent="0.25">
      <c r="A50" s="17">
        <v>1062</v>
      </c>
      <c r="B50" s="18" t="s">
        <v>56</v>
      </c>
      <c r="C50" s="23">
        <v>84097757</v>
      </c>
      <c r="D50" s="23">
        <v>9825529</v>
      </c>
      <c r="E50" s="23">
        <v>3872507</v>
      </c>
      <c r="F50" s="23">
        <v>4107</v>
      </c>
      <c r="G50" s="23">
        <v>0</v>
      </c>
      <c r="H50" s="23">
        <v>1742198</v>
      </c>
      <c r="I50" s="23">
        <f t="shared" si="0"/>
        <v>99542098</v>
      </c>
    </row>
    <row r="51" spans="1:9" x14ac:dyDescent="0.25">
      <c r="A51" s="17">
        <v>1065</v>
      </c>
      <c r="B51" s="18" t="s">
        <v>57</v>
      </c>
      <c r="C51" s="24">
        <v>125512700</v>
      </c>
      <c r="D51" s="24">
        <v>10437536</v>
      </c>
      <c r="E51" s="24">
        <v>2464048</v>
      </c>
      <c r="F51" s="24">
        <v>946899</v>
      </c>
      <c r="G51" s="24">
        <v>0</v>
      </c>
      <c r="H51" s="24">
        <v>620538</v>
      </c>
      <c r="I51" s="24">
        <f t="shared" si="0"/>
        <v>139981721</v>
      </c>
    </row>
    <row r="52" spans="1:9" x14ac:dyDescent="0.25">
      <c r="A52" s="17">
        <v>1066</v>
      </c>
      <c r="B52" s="18" t="s">
        <v>58</v>
      </c>
      <c r="C52" s="23">
        <v>157689728</v>
      </c>
      <c r="D52" s="23">
        <v>9397689</v>
      </c>
      <c r="E52" s="23">
        <v>4225718</v>
      </c>
      <c r="F52" s="23">
        <v>300254</v>
      </c>
      <c r="G52" s="23">
        <v>0</v>
      </c>
      <c r="H52" s="23">
        <v>377748</v>
      </c>
      <c r="I52" s="23">
        <f t="shared" si="0"/>
        <v>171991137</v>
      </c>
    </row>
    <row r="53" spans="1:9" x14ac:dyDescent="0.25">
      <c r="A53" s="17">
        <v>1067</v>
      </c>
      <c r="B53" s="18" t="s">
        <v>59</v>
      </c>
      <c r="C53" s="24">
        <v>1884696</v>
      </c>
      <c r="D53" s="24">
        <v>48507</v>
      </c>
      <c r="E53" s="24">
        <v>6051</v>
      </c>
      <c r="F53" s="24">
        <v>2017260</v>
      </c>
      <c r="G53" s="24">
        <v>0</v>
      </c>
      <c r="H53" s="24">
        <v>32570</v>
      </c>
      <c r="I53" s="24">
        <f t="shared" si="0"/>
        <v>3989084</v>
      </c>
    </row>
    <row r="54" spans="1:9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19690</v>
      </c>
      <c r="I54" s="23">
        <f t="shared" si="0"/>
        <v>19690</v>
      </c>
    </row>
    <row r="55" spans="1:9" x14ac:dyDescent="0.25">
      <c r="A55" s="17">
        <v>1069</v>
      </c>
      <c r="B55" s="18" t="s">
        <v>61</v>
      </c>
      <c r="C55" s="24">
        <v>5242258</v>
      </c>
      <c r="D55" s="24">
        <v>675112</v>
      </c>
      <c r="E55" s="24">
        <v>159185</v>
      </c>
      <c r="F55" s="24">
        <v>0</v>
      </c>
      <c r="G55" s="24">
        <v>0</v>
      </c>
      <c r="H55" s="24">
        <v>38737</v>
      </c>
      <c r="I55" s="24">
        <f t="shared" si="0"/>
        <v>6115292</v>
      </c>
    </row>
    <row r="56" spans="1:9" ht="15" customHeight="1" x14ac:dyDescent="0.25">
      <c r="A56" s="17">
        <v>1070</v>
      </c>
      <c r="B56" s="18" t="s">
        <v>62</v>
      </c>
      <c r="C56" s="23">
        <v>199887251</v>
      </c>
      <c r="D56" s="23">
        <v>20371581</v>
      </c>
      <c r="E56" s="23">
        <v>9465250</v>
      </c>
      <c r="F56" s="23">
        <v>949578</v>
      </c>
      <c r="G56" s="23">
        <v>0</v>
      </c>
      <c r="H56" s="23">
        <v>24026225</v>
      </c>
      <c r="I56" s="23">
        <f t="shared" si="0"/>
        <v>254699885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3730396348</v>
      </c>
      <c r="D57" s="16">
        <f t="shared" si="1"/>
        <v>415346428</v>
      </c>
      <c r="E57" s="16">
        <f t="shared" si="1"/>
        <v>116407748</v>
      </c>
      <c r="F57" s="16">
        <f t="shared" si="1"/>
        <v>185977699</v>
      </c>
      <c r="G57" s="16">
        <f t="shared" si="1"/>
        <v>22644</v>
      </c>
      <c r="H57" s="16">
        <f t="shared" si="1"/>
        <v>54310440</v>
      </c>
      <c r="I57" s="16">
        <f t="shared" si="1"/>
        <v>4502461307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29C9-F637-4CEC-9802-F7D2982C16F1}">
  <dimension ref="A1:I57"/>
  <sheetViews>
    <sheetView workbookViewId="0">
      <selection activeCell="C7" sqref="C7:H56"/>
    </sheetView>
  </sheetViews>
  <sheetFormatPr baseColWidth="10" defaultColWidth="9.140625" defaultRowHeight="15.75" x14ac:dyDescent="0.25"/>
  <cols>
    <col min="1" max="1" width="9.28515625" style="4" customWidth="1"/>
    <col min="2" max="2" width="39.42578125" style="4" customWidth="1"/>
    <col min="3" max="8" width="20.5703125" style="4" customWidth="1"/>
    <col min="9" max="9" width="33.42578125" style="4" customWidth="1"/>
    <col min="10" max="16384" width="9.140625" style="4"/>
  </cols>
  <sheetData>
    <row r="1" spans="1:9" x14ac:dyDescent="0.25">
      <c r="A1" s="3"/>
      <c r="B1" s="3"/>
      <c r="D1" s="5"/>
      <c r="E1" s="5"/>
      <c r="I1" s="6" t="s">
        <v>0</v>
      </c>
    </row>
    <row r="2" spans="1:9" x14ac:dyDescent="0.25">
      <c r="A2" s="3"/>
      <c r="B2" s="3"/>
      <c r="D2" s="5"/>
      <c r="E2" s="5"/>
      <c r="I2" s="6" t="s">
        <v>1</v>
      </c>
    </row>
    <row r="3" spans="1:9" x14ac:dyDescent="0.25">
      <c r="A3" s="3"/>
      <c r="D3" s="5"/>
      <c r="E3" s="5"/>
      <c r="I3" s="6" t="s">
        <v>2</v>
      </c>
    </row>
    <row r="4" spans="1:9" x14ac:dyDescent="0.25">
      <c r="A4" s="33" t="s">
        <v>3</v>
      </c>
      <c r="B4" s="33"/>
      <c r="C4" s="33"/>
      <c r="D4" s="33"/>
      <c r="E4" s="33"/>
      <c r="F4" s="33"/>
      <c r="G4" s="33"/>
      <c r="H4" s="33"/>
      <c r="I4" s="33"/>
    </row>
    <row r="5" spans="1:9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</row>
    <row r="6" spans="1:9" ht="17.25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f>SUM(C7:H7)</f>
        <v>0</v>
      </c>
    </row>
    <row r="8" spans="1:9" x14ac:dyDescent="0.25">
      <c r="A8" s="17">
        <v>1002</v>
      </c>
      <c r="B8" s="18" t="s">
        <v>14</v>
      </c>
      <c r="C8" s="26">
        <v>5714</v>
      </c>
      <c r="D8" s="26">
        <v>163909</v>
      </c>
      <c r="E8" s="26">
        <v>9775</v>
      </c>
      <c r="F8" s="26">
        <v>0</v>
      </c>
      <c r="G8" s="26">
        <v>0</v>
      </c>
      <c r="H8" s="26">
        <v>1740</v>
      </c>
      <c r="I8" s="26">
        <f t="shared" ref="I8:I56" si="0">SUM(C8:H8)</f>
        <v>181138</v>
      </c>
    </row>
    <row r="9" spans="1:9" x14ac:dyDescent="0.25">
      <c r="A9" s="17">
        <v>1005</v>
      </c>
      <c r="B9" s="18" t="s">
        <v>15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f t="shared" si="0"/>
        <v>0</v>
      </c>
    </row>
    <row r="10" spans="1:9" x14ac:dyDescent="0.25">
      <c r="A10" s="17">
        <v>1006</v>
      </c>
      <c r="B10" s="18" t="s">
        <v>16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f t="shared" si="0"/>
        <v>0</v>
      </c>
    </row>
    <row r="11" spans="1:9" x14ac:dyDescent="0.25">
      <c r="A11" s="17">
        <v>1007</v>
      </c>
      <c r="B11" s="18" t="s">
        <v>17</v>
      </c>
      <c r="C11" s="27">
        <v>11172916</v>
      </c>
      <c r="D11" s="27">
        <v>2963526</v>
      </c>
      <c r="E11" s="27">
        <v>277764</v>
      </c>
      <c r="F11" s="27">
        <v>0</v>
      </c>
      <c r="G11" s="27">
        <v>0</v>
      </c>
      <c r="H11" s="27">
        <v>68540</v>
      </c>
      <c r="I11" s="27">
        <f t="shared" si="0"/>
        <v>14482746</v>
      </c>
    </row>
    <row r="12" spans="1:9" x14ac:dyDescent="0.25">
      <c r="A12" s="17">
        <v>1008</v>
      </c>
      <c r="B12" s="18" t="s">
        <v>18</v>
      </c>
      <c r="C12" s="26">
        <v>3288360</v>
      </c>
      <c r="D12" s="26">
        <v>0</v>
      </c>
      <c r="E12" s="26">
        <v>96853</v>
      </c>
      <c r="F12" s="26">
        <v>0</v>
      </c>
      <c r="G12" s="26">
        <v>0</v>
      </c>
      <c r="H12" s="26">
        <v>7184</v>
      </c>
      <c r="I12" s="26">
        <f t="shared" si="0"/>
        <v>3392397</v>
      </c>
    </row>
    <row r="13" spans="1:9" x14ac:dyDescent="0.25">
      <c r="A13" s="17">
        <v>1010</v>
      </c>
      <c r="B13" s="18" t="s">
        <v>19</v>
      </c>
      <c r="C13" s="27">
        <v>21544</v>
      </c>
      <c r="D13" s="27">
        <v>6291</v>
      </c>
      <c r="E13" s="27">
        <v>2649</v>
      </c>
      <c r="F13" s="27">
        <v>0</v>
      </c>
      <c r="G13" s="27">
        <v>0</v>
      </c>
      <c r="H13" s="27">
        <v>1160</v>
      </c>
      <c r="I13" s="27">
        <f t="shared" si="0"/>
        <v>31644</v>
      </c>
    </row>
    <row r="14" spans="1:9" x14ac:dyDescent="0.25">
      <c r="A14" s="17">
        <v>1011</v>
      </c>
      <c r="B14" s="18" t="s">
        <v>20</v>
      </c>
      <c r="C14" s="26">
        <v>3970599</v>
      </c>
      <c r="D14" s="26">
        <v>1343131</v>
      </c>
      <c r="E14" s="26">
        <v>173369</v>
      </c>
      <c r="F14" s="26">
        <v>0</v>
      </c>
      <c r="G14" s="26">
        <v>0</v>
      </c>
      <c r="H14" s="26">
        <v>236326</v>
      </c>
      <c r="I14" s="26">
        <f t="shared" si="0"/>
        <v>5723425</v>
      </c>
    </row>
    <row r="15" spans="1:9" x14ac:dyDescent="0.25">
      <c r="A15" s="17">
        <v>1012</v>
      </c>
      <c r="B15" s="18" t="s">
        <v>21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f t="shared" si="0"/>
        <v>0</v>
      </c>
    </row>
    <row r="16" spans="1:9" x14ac:dyDescent="0.25">
      <c r="A16" s="17">
        <v>1013</v>
      </c>
      <c r="B16" s="18" t="s">
        <v>22</v>
      </c>
      <c r="C16" s="26">
        <v>63559715</v>
      </c>
      <c r="D16" s="26">
        <v>29789963</v>
      </c>
      <c r="E16" s="26">
        <v>2703294</v>
      </c>
      <c r="F16" s="26">
        <v>244702</v>
      </c>
      <c r="G16" s="26">
        <v>0</v>
      </c>
      <c r="H16" s="26">
        <v>452632</v>
      </c>
      <c r="I16" s="26">
        <f t="shared" si="0"/>
        <v>96750306</v>
      </c>
    </row>
    <row r="17" spans="1:9" x14ac:dyDescent="0.25">
      <c r="A17" s="17">
        <v>1014</v>
      </c>
      <c r="B17" s="18" t="s">
        <v>23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7">
        <f t="shared" si="0"/>
        <v>0</v>
      </c>
    </row>
    <row r="18" spans="1:9" x14ac:dyDescent="0.25">
      <c r="A18" s="17">
        <v>1016</v>
      </c>
      <c r="B18" s="18" t="s">
        <v>24</v>
      </c>
      <c r="C18" s="26">
        <v>211209353</v>
      </c>
      <c r="D18" s="26">
        <v>79598041</v>
      </c>
      <c r="E18" s="26">
        <v>10162443</v>
      </c>
      <c r="F18" s="26">
        <v>946556</v>
      </c>
      <c r="G18" s="26">
        <v>0</v>
      </c>
      <c r="H18" s="26">
        <v>1645502</v>
      </c>
      <c r="I18" s="26">
        <f t="shared" si="0"/>
        <v>303561895</v>
      </c>
    </row>
    <row r="19" spans="1:9" x14ac:dyDescent="0.25">
      <c r="A19" s="17">
        <v>1017</v>
      </c>
      <c r="B19" s="18" t="s">
        <v>25</v>
      </c>
      <c r="C19" s="27">
        <v>32393661</v>
      </c>
      <c r="D19" s="27">
        <v>605431</v>
      </c>
      <c r="E19" s="27">
        <v>1572080</v>
      </c>
      <c r="F19" s="27">
        <v>113206</v>
      </c>
      <c r="G19" s="27">
        <v>0</v>
      </c>
      <c r="H19" s="27">
        <v>67850</v>
      </c>
      <c r="I19" s="27">
        <f t="shared" si="0"/>
        <v>34752228</v>
      </c>
    </row>
    <row r="20" spans="1:9" x14ac:dyDescent="0.25">
      <c r="A20" s="17">
        <v>1018</v>
      </c>
      <c r="B20" s="18" t="s">
        <v>26</v>
      </c>
      <c r="C20" s="26">
        <v>1499857</v>
      </c>
      <c r="D20" s="26">
        <v>13854</v>
      </c>
      <c r="E20" s="26">
        <v>75095</v>
      </c>
      <c r="F20" s="26">
        <v>0</v>
      </c>
      <c r="G20" s="26">
        <v>0</v>
      </c>
      <c r="H20" s="26">
        <v>1450</v>
      </c>
      <c r="I20" s="26">
        <f t="shared" si="0"/>
        <v>1590256</v>
      </c>
    </row>
    <row r="21" spans="1:9" x14ac:dyDescent="0.25">
      <c r="A21" s="17">
        <v>1019</v>
      </c>
      <c r="B21" s="18" t="s">
        <v>27</v>
      </c>
      <c r="C21" s="27">
        <v>1403959</v>
      </c>
      <c r="D21" s="27">
        <v>222053</v>
      </c>
      <c r="E21" s="27">
        <v>66503</v>
      </c>
      <c r="F21" s="27">
        <v>0</v>
      </c>
      <c r="G21" s="27">
        <v>0</v>
      </c>
      <c r="H21" s="27">
        <v>40780</v>
      </c>
      <c r="I21" s="27">
        <f t="shared" si="0"/>
        <v>1733295</v>
      </c>
    </row>
    <row r="22" spans="1:9" x14ac:dyDescent="0.25">
      <c r="A22" s="17">
        <v>1020</v>
      </c>
      <c r="B22" s="18" t="s">
        <v>28</v>
      </c>
      <c r="C22" s="26">
        <v>198408</v>
      </c>
      <c r="D22" s="26">
        <v>30420</v>
      </c>
      <c r="E22" s="26">
        <v>119623</v>
      </c>
      <c r="F22" s="26">
        <v>0</v>
      </c>
      <c r="G22" s="26">
        <v>0</v>
      </c>
      <c r="H22" s="26">
        <v>100720</v>
      </c>
      <c r="I22" s="26">
        <f t="shared" si="0"/>
        <v>449171</v>
      </c>
    </row>
    <row r="23" spans="1:9" x14ac:dyDescent="0.25">
      <c r="A23" s="17">
        <v>1022</v>
      </c>
      <c r="B23" s="18" t="s">
        <v>29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f t="shared" si="0"/>
        <v>0</v>
      </c>
    </row>
    <row r="24" spans="1:9" x14ac:dyDescent="0.25">
      <c r="A24" s="17">
        <v>1023</v>
      </c>
      <c r="B24" s="18" t="s">
        <v>30</v>
      </c>
      <c r="C24" s="26">
        <v>5852409</v>
      </c>
      <c r="D24" s="26">
        <v>1566144</v>
      </c>
      <c r="E24" s="26">
        <v>126192</v>
      </c>
      <c r="F24" s="26">
        <v>3221</v>
      </c>
      <c r="G24" s="26">
        <v>0</v>
      </c>
      <c r="H24" s="26">
        <v>75035</v>
      </c>
      <c r="I24" s="26">
        <f t="shared" si="0"/>
        <v>7623001</v>
      </c>
    </row>
    <row r="25" spans="1:9" x14ac:dyDescent="0.25">
      <c r="A25" s="17">
        <v>1024</v>
      </c>
      <c r="B25" s="18" t="s">
        <v>31</v>
      </c>
      <c r="C25" s="27">
        <v>63567804</v>
      </c>
      <c r="D25" s="27">
        <v>3951008</v>
      </c>
      <c r="E25" s="27">
        <v>1000821</v>
      </c>
      <c r="F25" s="27">
        <v>129328</v>
      </c>
      <c r="G25" s="27">
        <v>0</v>
      </c>
      <c r="H25" s="27">
        <v>806379</v>
      </c>
      <c r="I25" s="27">
        <f t="shared" si="0"/>
        <v>69455340</v>
      </c>
    </row>
    <row r="26" spans="1:9" x14ac:dyDescent="0.25">
      <c r="A26" s="17">
        <v>1025</v>
      </c>
      <c r="B26" s="18" t="s">
        <v>32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f t="shared" si="0"/>
        <v>0</v>
      </c>
    </row>
    <row r="27" spans="1:9" x14ac:dyDescent="0.25">
      <c r="A27" s="17">
        <v>1026</v>
      </c>
      <c r="B27" s="18" t="s">
        <v>33</v>
      </c>
      <c r="C27" s="27">
        <v>138</v>
      </c>
      <c r="D27" s="27">
        <v>0</v>
      </c>
      <c r="E27" s="27">
        <v>0</v>
      </c>
      <c r="F27" s="27">
        <v>0</v>
      </c>
      <c r="G27" s="27">
        <v>0</v>
      </c>
      <c r="H27" s="27">
        <v>870</v>
      </c>
      <c r="I27" s="27">
        <f t="shared" si="0"/>
        <v>1008</v>
      </c>
    </row>
    <row r="28" spans="1:9" x14ac:dyDescent="0.25">
      <c r="A28" s="17">
        <v>1027</v>
      </c>
      <c r="B28" s="18" t="s">
        <v>34</v>
      </c>
      <c r="C28" s="26">
        <v>6853265</v>
      </c>
      <c r="D28" s="26">
        <v>156369</v>
      </c>
      <c r="E28" s="26">
        <v>18705</v>
      </c>
      <c r="F28" s="26">
        <v>290978</v>
      </c>
      <c r="G28" s="26">
        <v>0</v>
      </c>
      <c r="H28" s="26">
        <v>33060</v>
      </c>
      <c r="I28" s="26">
        <f t="shared" si="0"/>
        <v>7352377</v>
      </c>
    </row>
    <row r="29" spans="1:9" x14ac:dyDescent="0.25">
      <c r="A29" s="17">
        <v>1028</v>
      </c>
      <c r="B29" s="18" t="s">
        <v>35</v>
      </c>
      <c r="C29" s="27">
        <v>886970</v>
      </c>
      <c r="D29" s="27">
        <v>256329</v>
      </c>
      <c r="E29" s="27">
        <v>39636</v>
      </c>
      <c r="F29" s="27">
        <v>0</v>
      </c>
      <c r="G29" s="27">
        <v>0</v>
      </c>
      <c r="H29" s="27">
        <v>12058</v>
      </c>
      <c r="I29" s="27">
        <f t="shared" si="0"/>
        <v>1194993</v>
      </c>
    </row>
    <row r="30" spans="1:9" x14ac:dyDescent="0.25">
      <c r="A30" s="17">
        <v>1030</v>
      </c>
      <c r="B30" s="18" t="s">
        <v>36</v>
      </c>
      <c r="C30" s="26">
        <v>5725288</v>
      </c>
      <c r="D30" s="26">
        <v>1093570</v>
      </c>
      <c r="E30" s="26">
        <v>123332</v>
      </c>
      <c r="F30" s="26">
        <v>86702</v>
      </c>
      <c r="G30" s="26">
        <v>0</v>
      </c>
      <c r="H30" s="26">
        <v>76598</v>
      </c>
      <c r="I30" s="26">
        <f t="shared" si="0"/>
        <v>7105490</v>
      </c>
    </row>
    <row r="31" spans="1:9" x14ac:dyDescent="0.25">
      <c r="A31" s="17">
        <v>1031</v>
      </c>
      <c r="B31" s="18" t="s">
        <v>37</v>
      </c>
      <c r="C31" s="27">
        <v>56851432</v>
      </c>
      <c r="D31" s="27">
        <v>3919</v>
      </c>
      <c r="E31" s="27">
        <v>2826551</v>
      </c>
      <c r="F31" s="27">
        <v>0</v>
      </c>
      <c r="G31" s="27">
        <v>0</v>
      </c>
      <c r="H31" s="27">
        <v>1506</v>
      </c>
      <c r="I31" s="27">
        <f t="shared" si="0"/>
        <v>59683408</v>
      </c>
    </row>
    <row r="32" spans="1:9" x14ac:dyDescent="0.25">
      <c r="A32" s="17">
        <v>1033</v>
      </c>
      <c r="B32" s="18" t="s">
        <v>38</v>
      </c>
      <c r="C32" s="26">
        <v>232534</v>
      </c>
      <c r="D32" s="26">
        <v>16690</v>
      </c>
      <c r="E32" s="26">
        <v>5048</v>
      </c>
      <c r="F32" s="26">
        <v>0</v>
      </c>
      <c r="G32" s="26">
        <v>0</v>
      </c>
      <c r="H32" s="26">
        <v>10620</v>
      </c>
      <c r="I32" s="26">
        <f t="shared" si="0"/>
        <v>264892</v>
      </c>
    </row>
    <row r="33" spans="1:9" x14ac:dyDescent="0.25">
      <c r="A33" s="17">
        <v>1034</v>
      </c>
      <c r="B33" s="18" t="s">
        <v>39</v>
      </c>
      <c r="C33" s="27">
        <v>33654</v>
      </c>
      <c r="D33" s="27">
        <v>439</v>
      </c>
      <c r="E33" s="27">
        <v>2981</v>
      </c>
      <c r="F33" s="27">
        <v>0</v>
      </c>
      <c r="G33" s="27">
        <v>0</v>
      </c>
      <c r="H33" s="27">
        <v>8120</v>
      </c>
      <c r="I33" s="27">
        <f t="shared" si="0"/>
        <v>45194</v>
      </c>
    </row>
    <row r="34" spans="1:9" x14ac:dyDescent="0.25">
      <c r="A34" s="17">
        <v>1037</v>
      </c>
      <c r="B34" s="18" t="s">
        <v>40</v>
      </c>
      <c r="C34" s="26">
        <v>2491077</v>
      </c>
      <c r="D34" s="26">
        <v>197473</v>
      </c>
      <c r="E34" s="26">
        <v>48659</v>
      </c>
      <c r="F34" s="26">
        <v>80329</v>
      </c>
      <c r="G34" s="26">
        <v>0</v>
      </c>
      <c r="H34" s="26">
        <v>43790</v>
      </c>
      <c r="I34" s="26">
        <f t="shared" si="0"/>
        <v>2861328</v>
      </c>
    </row>
    <row r="35" spans="1:9" x14ac:dyDescent="0.25">
      <c r="A35" s="17">
        <v>1038</v>
      </c>
      <c r="B35" s="18" t="s">
        <v>41</v>
      </c>
      <c r="C35" s="27">
        <v>138</v>
      </c>
      <c r="D35" s="27">
        <v>0</v>
      </c>
      <c r="E35" s="27">
        <v>0</v>
      </c>
      <c r="F35" s="27">
        <v>0</v>
      </c>
      <c r="G35" s="27">
        <v>0</v>
      </c>
      <c r="H35" s="27">
        <v>870</v>
      </c>
      <c r="I35" s="27">
        <f t="shared" si="0"/>
        <v>1008</v>
      </c>
    </row>
    <row r="36" spans="1:9" x14ac:dyDescent="0.25">
      <c r="A36" s="17">
        <v>1039</v>
      </c>
      <c r="B36" s="18" t="s">
        <v>42</v>
      </c>
      <c r="C36" s="26">
        <v>184</v>
      </c>
      <c r="D36" s="26">
        <v>0</v>
      </c>
      <c r="E36" s="26">
        <v>1700</v>
      </c>
      <c r="F36" s="26">
        <v>0</v>
      </c>
      <c r="G36" s="26">
        <v>0</v>
      </c>
      <c r="H36" s="26">
        <v>1160</v>
      </c>
      <c r="I36" s="26">
        <f t="shared" si="0"/>
        <v>3044</v>
      </c>
    </row>
    <row r="37" spans="1:9" x14ac:dyDescent="0.25">
      <c r="A37" s="17">
        <v>1040</v>
      </c>
      <c r="B37" s="18" t="s">
        <v>43</v>
      </c>
      <c r="C37" s="27">
        <v>9050922</v>
      </c>
      <c r="D37" s="27">
        <v>1085921</v>
      </c>
      <c r="E37" s="27">
        <v>188778</v>
      </c>
      <c r="F37" s="27">
        <v>0</v>
      </c>
      <c r="G37" s="27">
        <v>0</v>
      </c>
      <c r="H37" s="27">
        <v>95865</v>
      </c>
      <c r="I37" s="27">
        <f t="shared" si="0"/>
        <v>10421486</v>
      </c>
    </row>
    <row r="38" spans="1:9" x14ac:dyDescent="0.25">
      <c r="A38" s="17">
        <v>1042</v>
      </c>
      <c r="B38" s="18" t="s">
        <v>44</v>
      </c>
      <c r="C38" s="26">
        <v>65247826</v>
      </c>
      <c r="D38" s="26">
        <v>0</v>
      </c>
      <c r="E38" s="26">
        <v>425</v>
      </c>
      <c r="F38" s="26">
        <v>146520490</v>
      </c>
      <c r="G38" s="26">
        <v>0</v>
      </c>
      <c r="H38" s="26">
        <v>1400</v>
      </c>
      <c r="I38" s="26">
        <f t="shared" si="0"/>
        <v>211770141</v>
      </c>
    </row>
    <row r="39" spans="1:9" x14ac:dyDescent="0.25">
      <c r="A39" s="17">
        <v>1043</v>
      </c>
      <c r="B39" s="18" t="s">
        <v>45</v>
      </c>
      <c r="C39" s="27">
        <v>62036784</v>
      </c>
      <c r="D39" s="27">
        <v>9074019</v>
      </c>
      <c r="E39" s="27">
        <v>1992571</v>
      </c>
      <c r="F39" s="27">
        <v>891722</v>
      </c>
      <c r="G39" s="27">
        <v>0</v>
      </c>
      <c r="H39" s="27">
        <v>722368</v>
      </c>
      <c r="I39" s="27">
        <f t="shared" si="0"/>
        <v>74717464</v>
      </c>
    </row>
    <row r="40" spans="1:9" x14ac:dyDescent="0.25">
      <c r="A40" s="17">
        <v>1044</v>
      </c>
      <c r="B40" s="18" t="s">
        <v>46</v>
      </c>
      <c r="C40" s="26">
        <v>151901</v>
      </c>
      <c r="D40" s="26">
        <v>6777</v>
      </c>
      <c r="E40" s="26">
        <v>23816</v>
      </c>
      <c r="F40" s="26">
        <v>0</v>
      </c>
      <c r="G40" s="26">
        <v>0</v>
      </c>
      <c r="H40" s="26">
        <v>14860</v>
      </c>
      <c r="I40" s="26">
        <f t="shared" si="0"/>
        <v>197354</v>
      </c>
    </row>
    <row r="41" spans="1:9" x14ac:dyDescent="0.25">
      <c r="A41" s="17">
        <v>1046</v>
      </c>
      <c r="B41" s="18" t="s">
        <v>47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115240</v>
      </c>
      <c r="I41" s="27">
        <f t="shared" si="0"/>
        <v>115240</v>
      </c>
    </row>
    <row r="42" spans="1:9" x14ac:dyDescent="0.25">
      <c r="A42" s="17">
        <v>1047</v>
      </c>
      <c r="B42" s="18" t="s">
        <v>48</v>
      </c>
      <c r="C42" s="26">
        <v>6307812</v>
      </c>
      <c r="D42" s="26">
        <v>2772836</v>
      </c>
      <c r="E42" s="26">
        <v>192627</v>
      </c>
      <c r="F42" s="26">
        <v>0</v>
      </c>
      <c r="G42" s="26">
        <v>0</v>
      </c>
      <c r="H42" s="26">
        <v>48732</v>
      </c>
      <c r="I42" s="26">
        <f t="shared" si="0"/>
        <v>9322007</v>
      </c>
    </row>
    <row r="43" spans="1:9" x14ac:dyDescent="0.25">
      <c r="A43" s="17">
        <v>1048</v>
      </c>
      <c r="B43" s="18" t="s">
        <v>49</v>
      </c>
      <c r="C43" s="27">
        <v>4970722</v>
      </c>
      <c r="D43" s="27">
        <v>514391</v>
      </c>
      <c r="E43" s="27">
        <v>154563</v>
      </c>
      <c r="F43" s="27">
        <v>0</v>
      </c>
      <c r="G43" s="27">
        <v>0</v>
      </c>
      <c r="H43" s="27">
        <v>916028</v>
      </c>
      <c r="I43" s="27">
        <f t="shared" si="0"/>
        <v>6555704</v>
      </c>
    </row>
    <row r="44" spans="1:9" x14ac:dyDescent="0.25">
      <c r="A44" s="17">
        <v>1050</v>
      </c>
      <c r="B44" s="18" t="s">
        <v>50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f t="shared" si="0"/>
        <v>0</v>
      </c>
    </row>
    <row r="45" spans="1:9" x14ac:dyDescent="0.25">
      <c r="A45" s="17">
        <v>1052</v>
      </c>
      <c r="B45" s="18" t="s">
        <v>51</v>
      </c>
      <c r="C45" s="27">
        <v>424573</v>
      </c>
      <c r="D45" s="27">
        <v>3174</v>
      </c>
      <c r="E45" s="27">
        <v>14976</v>
      </c>
      <c r="F45" s="27">
        <v>0</v>
      </c>
      <c r="G45" s="27">
        <v>0</v>
      </c>
      <c r="H45" s="27">
        <v>96365</v>
      </c>
      <c r="I45" s="27">
        <f t="shared" si="0"/>
        <v>539088</v>
      </c>
    </row>
    <row r="46" spans="1:9" x14ac:dyDescent="0.25">
      <c r="A46" s="17">
        <v>1054</v>
      </c>
      <c r="B46" s="18" t="s">
        <v>52</v>
      </c>
      <c r="C46" s="26">
        <v>1709448</v>
      </c>
      <c r="D46" s="26">
        <v>204996</v>
      </c>
      <c r="E46" s="26">
        <v>38616</v>
      </c>
      <c r="F46" s="26">
        <v>0</v>
      </c>
      <c r="G46" s="26">
        <v>0</v>
      </c>
      <c r="H46" s="26">
        <v>172438</v>
      </c>
      <c r="I46" s="26">
        <f t="shared" si="0"/>
        <v>2125498</v>
      </c>
    </row>
    <row r="47" spans="1:9" x14ac:dyDescent="0.25">
      <c r="A47" s="17">
        <v>1055</v>
      </c>
      <c r="B47" s="18" t="s">
        <v>53</v>
      </c>
      <c r="C47" s="27">
        <v>6994422</v>
      </c>
      <c r="D47" s="27">
        <v>34967</v>
      </c>
      <c r="E47" s="27">
        <v>278312</v>
      </c>
      <c r="F47" s="27">
        <v>0</v>
      </c>
      <c r="G47" s="27">
        <v>0</v>
      </c>
      <c r="H47" s="27">
        <v>60659</v>
      </c>
      <c r="I47" s="27">
        <f t="shared" si="0"/>
        <v>7368360</v>
      </c>
    </row>
    <row r="48" spans="1:9" x14ac:dyDescent="0.25">
      <c r="A48" s="17">
        <v>1057</v>
      </c>
      <c r="B48" s="18" t="s">
        <v>54</v>
      </c>
      <c r="C48" s="26">
        <v>92</v>
      </c>
      <c r="D48" s="26">
        <v>0</v>
      </c>
      <c r="E48" s="26">
        <v>427</v>
      </c>
      <c r="F48" s="26">
        <v>0</v>
      </c>
      <c r="G48" s="26">
        <v>0</v>
      </c>
      <c r="H48" s="26">
        <v>5580</v>
      </c>
      <c r="I48" s="26">
        <f t="shared" si="0"/>
        <v>6099</v>
      </c>
    </row>
    <row r="49" spans="1:9" x14ac:dyDescent="0.25">
      <c r="A49" s="17">
        <v>1058</v>
      </c>
      <c r="B49" s="18" t="s">
        <v>55</v>
      </c>
      <c r="C49" s="27">
        <v>366787</v>
      </c>
      <c r="D49" s="27">
        <v>522837</v>
      </c>
      <c r="E49" s="27">
        <v>20318</v>
      </c>
      <c r="F49" s="27">
        <v>0</v>
      </c>
      <c r="G49" s="27">
        <v>0</v>
      </c>
      <c r="H49" s="27">
        <v>8770</v>
      </c>
      <c r="I49" s="27">
        <f t="shared" si="0"/>
        <v>918712</v>
      </c>
    </row>
    <row r="50" spans="1:9" x14ac:dyDescent="0.25">
      <c r="A50" s="17">
        <v>1062</v>
      </c>
      <c r="B50" s="18" t="s">
        <v>56</v>
      </c>
      <c r="C50" s="26">
        <v>46</v>
      </c>
      <c r="D50" s="26">
        <v>0</v>
      </c>
      <c r="E50" s="26">
        <v>0</v>
      </c>
      <c r="F50" s="26">
        <v>0</v>
      </c>
      <c r="G50" s="26">
        <v>0</v>
      </c>
      <c r="H50" s="26">
        <v>2685</v>
      </c>
      <c r="I50" s="26">
        <f t="shared" si="0"/>
        <v>2731</v>
      </c>
    </row>
    <row r="51" spans="1:9" x14ac:dyDescent="0.25">
      <c r="A51" s="17">
        <v>1065</v>
      </c>
      <c r="B51" s="18" t="s">
        <v>57</v>
      </c>
      <c r="C51" s="27">
        <v>7668200</v>
      </c>
      <c r="D51" s="27">
        <v>1426822</v>
      </c>
      <c r="E51" s="27">
        <v>406439</v>
      </c>
      <c r="F51" s="27">
        <v>4705</v>
      </c>
      <c r="G51" s="27">
        <v>0</v>
      </c>
      <c r="H51" s="27">
        <v>64240</v>
      </c>
      <c r="I51" s="27">
        <f t="shared" si="0"/>
        <v>9570406</v>
      </c>
    </row>
    <row r="52" spans="1:9" x14ac:dyDescent="0.25">
      <c r="A52" s="17">
        <v>1066</v>
      </c>
      <c r="B52" s="18" t="s">
        <v>58</v>
      </c>
      <c r="C52" s="26">
        <v>47261338</v>
      </c>
      <c r="D52" s="26">
        <v>2199390</v>
      </c>
      <c r="E52" s="26">
        <v>1345840</v>
      </c>
      <c r="F52" s="26">
        <v>124282</v>
      </c>
      <c r="G52" s="26">
        <v>0</v>
      </c>
      <c r="H52" s="26">
        <v>96084</v>
      </c>
      <c r="I52" s="26">
        <f t="shared" si="0"/>
        <v>51026934</v>
      </c>
    </row>
    <row r="53" spans="1:9" x14ac:dyDescent="0.25">
      <c r="A53" s="17">
        <v>1067</v>
      </c>
      <c r="B53" s="18" t="s">
        <v>59</v>
      </c>
      <c r="C53" s="27">
        <v>147927</v>
      </c>
      <c r="D53" s="27">
        <v>0</v>
      </c>
      <c r="E53" s="27">
        <v>427</v>
      </c>
      <c r="F53" s="27">
        <v>336210</v>
      </c>
      <c r="G53" s="27">
        <v>0</v>
      </c>
      <c r="H53" s="27">
        <v>6670</v>
      </c>
      <c r="I53" s="27">
        <f t="shared" si="0"/>
        <v>491234</v>
      </c>
    </row>
    <row r="54" spans="1:9" x14ac:dyDescent="0.25">
      <c r="A54" s="17">
        <v>1068</v>
      </c>
      <c r="B54" s="18" t="s">
        <v>60</v>
      </c>
      <c r="C54" s="26">
        <v>0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f t="shared" si="0"/>
        <v>0</v>
      </c>
    </row>
    <row r="55" spans="1:9" x14ac:dyDescent="0.25">
      <c r="A55" s="17">
        <v>1069</v>
      </c>
      <c r="B55" s="18" t="s">
        <v>61</v>
      </c>
      <c r="C55" s="27">
        <v>4443</v>
      </c>
      <c r="D55" s="27">
        <v>0</v>
      </c>
      <c r="E55" s="27">
        <v>425</v>
      </c>
      <c r="F55" s="27">
        <v>0</v>
      </c>
      <c r="G55" s="27">
        <v>0</v>
      </c>
      <c r="H55" s="27">
        <v>3030</v>
      </c>
      <c r="I55" s="27">
        <f t="shared" si="0"/>
        <v>7898</v>
      </c>
    </row>
    <row r="56" spans="1:9" x14ac:dyDescent="0.25">
      <c r="A56" s="17">
        <v>1070</v>
      </c>
      <c r="B56" s="18" t="s">
        <v>62</v>
      </c>
      <c r="C56" s="26">
        <v>43337596</v>
      </c>
      <c r="D56" s="26">
        <v>31013520</v>
      </c>
      <c r="E56" s="26">
        <v>1412223</v>
      </c>
      <c r="F56" s="26">
        <v>0</v>
      </c>
      <c r="G56" s="26">
        <v>0</v>
      </c>
      <c r="H56" s="26">
        <v>3996284</v>
      </c>
      <c r="I56" s="26">
        <f t="shared" si="0"/>
        <v>79759623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726899818</v>
      </c>
      <c r="D57" s="16">
        <f t="shared" si="1"/>
        <v>170838210</v>
      </c>
      <c r="E57" s="16">
        <f t="shared" si="1"/>
        <v>25523856</v>
      </c>
      <c r="F57" s="16">
        <f t="shared" si="1"/>
        <v>149772431</v>
      </c>
      <c r="G57" s="16">
        <f t="shared" si="1"/>
        <v>0</v>
      </c>
      <c r="H57" s="16">
        <f t="shared" si="1"/>
        <v>10121248</v>
      </c>
      <c r="I57" s="16">
        <f t="shared" si="1"/>
        <v>1083155563</v>
      </c>
    </row>
  </sheetData>
  <mergeCells count="1">
    <mergeCell ref="A4:I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E8264B0C8AE84FAF14DE56BBA13B45" ma:contentTypeVersion="8" ma:contentTypeDescription="Create a new document." ma:contentTypeScope="" ma:versionID="9e566f16c57666898e9d509a08c7da23">
  <xsd:schema xmlns:xsd="http://www.w3.org/2001/XMLSchema" xmlns:xs="http://www.w3.org/2001/XMLSchema" xmlns:p="http://schemas.microsoft.com/office/2006/metadata/properties" xmlns:ns3="e5e455d7-0589-4f86-a925-625e3720bbdb" targetNamespace="http://schemas.microsoft.com/office/2006/metadata/properties" ma:root="true" ma:fieldsID="0fbbd4d0f1b9b012d85cab76992be149" ns3:_="">
    <xsd:import namespace="e5e455d7-0589-4f86-a925-625e3720bbd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e455d7-0589-4f86-a925-625e3720bb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867E5D-6EA1-4AFF-BF52-5A689EC6D1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e455d7-0589-4f86-a925-625e3720bb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ACC162-D937-44E1-AAE3-05D60679E5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6D371D9-48CA-497A-A9CB-DD0DF4D09B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Acumulado</vt:lpstr>
    </vt:vector>
  </TitlesOfParts>
  <Manager/>
  <Company>Servicio de Administración Tributaria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Arturo Resendiz Tellez</dc:creator>
  <cp:keywords/>
  <dc:description/>
  <cp:lastModifiedBy>Diana Dupotex Pedroza</cp:lastModifiedBy>
  <cp:revision/>
  <dcterms:created xsi:type="dcterms:W3CDTF">2022-11-04T18:08:27Z</dcterms:created>
  <dcterms:modified xsi:type="dcterms:W3CDTF">2025-01-31T22:55:10Z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0x0101009DE8264B0C8AE84FAF14DE56BBA13B45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2023-02-09T21:53:09Z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2ce69147-2638-4f36-8769-4eb269cb1526</vt:lpwstr>
  </property>
  <property fmtid="{D5CDD505-2E9C-101B-9397-08002B2CF9AE}" pid="8" name="MSIP_Label_defa4170-0d19-0005-0004-bc88714345d2_ActionId">
    <vt:lpwstr>cf8e15f5-ff37-46de-9c99-18c76d1192ad</vt:lpwstr>
  </property>
  <property fmtid="{D5CDD505-2E9C-101B-9397-08002B2CF9AE}" pid="9" name="MSIP_Label_defa4170-0d19-0005-0004-bc88714345d2_ContentBits">
    <vt:lpwstr>0</vt:lpwstr>
  </property>
</Properties>
</file>