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kfuk\ShipManifest\notes\"/>
    </mc:Choice>
  </mc:AlternateContent>
  <xr:revisionPtr revIDLastSave="0" documentId="13_ncr:1_{07B79812-C49E-46B4-97BF-7760EE4D7000}" xr6:coauthVersionLast="47" xr6:coauthVersionMax="47" xr10:uidLastSave="{00000000-0000-0000-0000-000000000000}"/>
  <bookViews>
    <workbookView xWindow="-98" yWindow="-98" windowWidth="19396" windowHeight="10395" tabRatio="500" activeTab="3" xr2:uid="{00000000-000D-0000-FFFF-FFFF00000000}"/>
  </bookViews>
  <sheets>
    <sheet name="file format" sheetId="1" r:id="rId1"/>
    <sheet name="Sheet4" sheetId="2" r:id="rId2"/>
    <sheet name="Sheet3" sheetId="3" r:id="rId3"/>
    <sheet name="Sheet5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3" i="4" l="1"/>
  <c r="M25" i="3"/>
  <c r="M24" i="3"/>
  <c r="M23" i="3"/>
  <c r="V31" i="1"/>
  <c r="T31" i="1"/>
  <c r="R31" i="1"/>
  <c r="P31" i="1"/>
  <c r="N31" i="1"/>
  <c r="L31" i="1"/>
  <c r="J31" i="1"/>
  <c r="H31" i="1"/>
  <c r="F31" i="1"/>
  <c r="D31" i="1"/>
  <c r="B31" i="1"/>
  <c r="J13" i="1"/>
  <c r="H13" i="1"/>
  <c r="F13" i="1"/>
  <c r="D13" i="1"/>
  <c r="B13" i="1"/>
</calcChain>
</file>

<file path=xl/sharedStrings.xml><?xml version="1.0" encoding="utf-8"?>
<sst xmlns="http://schemas.openxmlformats.org/spreadsheetml/2006/main" count="419" uniqueCount="282">
  <si>
    <t>FILES</t>
  </si>
  <si>
    <t>TABLES</t>
  </si>
  <si>
    <t>SUB-TABLES</t>
  </si>
  <si>
    <t>FileHeader</t>
  </si>
  <si>
    <t>FileEOF</t>
  </si>
  <si>
    <t>TableHeader</t>
  </si>
  <si>
    <t>ComponentTable</t>
  </si>
  <si>
    <t>WeaponTable</t>
  </si>
  <si>
    <t>file_mag[4]</t>
  </si>
  <si>
    <t>feof[4]</t>
  </si>
  <si>
    <t>tbl_type</t>
  </si>
  <si>
    <t>reac_offs</t>
  </si>
  <si>
    <t>beam_offs</t>
  </si>
  <si>
    <t>file_type[4]</t>
  </si>
  <si>
    <t>rec_size</t>
  </si>
  <si>
    <t>subl_offs</t>
  </si>
  <si>
    <t>kin_offs</t>
  </si>
  <si>
    <t>file_ver</t>
  </si>
  <si>
    <t>rec_count</t>
  </si>
  <si>
    <t>ftl_offs</t>
  </si>
  <si>
    <t>misl_offs</t>
  </si>
  <si>
    <t>file_rbld</t>
  </si>
  <si>
    <t>tbl_size</t>
  </si>
  <si>
    <t>shld_offs</t>
  </si>
  <si>
    <t>weap_pd[2]</t>
  </si>
  <si>
    <t>str_offs</t>
  </si>
  <si>
    <t>feof_offs</t>
  </si>
  <si>
    <t>file_pd[2]</t>
  </si>
  <si>
    <t>bytes</t>
  </si>
  <si>
    <t>SHIPS</t>
  </si>
  <si>
    <t>COMPONENTS</t>
  </si>
  <si>
    <t>WEAPONS</t>
  </si>
  <si>
    <t>STRINGS</t>
  </si>
  <si>
    <t>Ship</t>
  </si>
  <si>
    <t>ShipClass</t>
  </si>
  <si>
    <t>Reactor</t>
  </si>
  <si>
    <t>Sublight</t>
  </si>
  <si>
    <t>FTL</t>
  </si>
  <si>
    <t>ShieldGen</t>
  </si>
  <si>
    <t>ShipWeapons</t>
  </si>
  <si>
    <t>Beam</t>
  </si>
  <si>
    <t>Kinetic</t>
  </si>
  <si>
    <t>Missile</t>
  </si>
  <si>
    <t>Strings</t>
  </si>
  <si>
    <t>ship_reg</t>
  </si>
  <si>
    <t>class_name</t>
  </si>
  <si>
    <t>reac_name</t>
  </si>
  <si>
    <t>subl_name</t>
  </si>
  <si>
    <t>ftl_name</t>
  </si>
  <si>
    <t>shld_name</t>
  </si>
  <si>
    <t>lt_count</t>
  </si>
  <si>
    <t>beam_name</t>
  </si>
  <si>
    <t>kin_name</t>
  </si>
  <si>
    <t>misl_name</t>
  </si>
  <si>
    <t>str_len</t>
  </si>
  <si>
    <t>ship_name</t>
  </si>
  <si>
    <t>class_off</t>
  </si>
  <si>
    <t>reac_tier</t>
  </si>
  <si>
    <t>subl_tier</t>
  </si>
  <si>
    <t>ftl_tier</t>
  </si>
  <si>
    <t>shld_tier</t>
  </si>
  <si>
    <t>2*</t>
  </si>
  <si>
    <t>lt_weaps[ ]</t>
  </si>
  <si>
    <t>beam_tier</t>
  </si>
  <si>
    <t>kin_tier</t>
  </si>
  <si>
    <t>misl_tier</t>
  </si>
  <si>
    <t>1*</t>
  </si>
  <si>
    <t>str[ ]</t>
  </si>
  <si>
    <t>ship_capt</t>
  </si>
  <si>
    <t>class_crew</t>
  </si>
  <si>
    <t>reac_pd</t>
  </si>
  <si>
    <t>subl_pd</t>
  </si>
  <si>
    <t>ftl_pd</t>
  </si>
  <si>
    <t>shld_pd</t>
  </si>
  <si>
    <t>md_count</t>
  </si>
  <si>
    <t>beam_pd</t>
  </si>
  <si>
    <t>kin_pd</t>
  </si>
  <si>
    <t>misl_pd</t>
  </si>
  <si>
    <t>ship_engi</t>
  </si>
  <si>
    <t>class_cat</t>
  </si>
  <si>
    <t>reac_mass</t>
  </si>
  <si>
    <t>subl_mass</t>
  </si>
  <si>
    <t>ftl_mass</t>
  </si>
  <si>
    <t>shld_mass</t>
  </si>
  <si>
    <t>md_weaps[ ]</t>
  </si>
  <si>
    <t>beam_size</t>
  </si>
  <si>
    <t>kin_size</t>
  </si>
  <si>
    <t>misl_size</t>
  </si>
  <si>
    <t>ship_class</t>
  </si>
  <si>
    <t>class_hull</t>
  </si>
  <si>
    <t>reac_power</t>
  </si>
  <si>
    <t>subl_power</t>
  </si>
  <si>
    <t>ftl_power</t>
  </si>
  <si>
    <t>shld_power</t>
  </si>
  <si>
    <t>hv_count</t>
  </si>
  <si>
    <t>beam_dmg</t>
  </si>
  <si>
    <t>kin_dmg</t>
  </si>
  <si>
    <t>misl_dmg</t>
  </si>
  <si>
    <t>class_arm</t>
  </si>
  <si>
    <t>reac_fuel</t>
  </si>
  <si>
    <t>subl_acc</t>
  </si>
  <si>
    <t>ftl_charge</t>
  </si>
  <si>
    <t>shld_max</t>
  </si>
  <si>
    <t>hv_weaps[ ]</t>
  </si>
  <si>
    <t>beam_rate</t>
  </si>
  <si>
    <t>kin_rate</t>
  </si>
  <si>
    <t>misl_rate</t>
  </si>
  <si>
    <t>class_barr</t>
  </si>
  <si>
    <t>subl_manu</t>
  </si>
  <si>
    <t>shld_charge</t>
  </si>
  <si>
    <t>ms_count</t>
  </si>
  <si>
    <t>beam_range</t>
  </si>
  <si>
    <t>kin_range</t>
  </si>
  <si>
    <t>misl_range</t>
  </si>
  <si>
    <t>class_reac</t>
  </si>
  <si>
    <t>subl_speed</t>
  </si>
  <si>
    <t>shld_cap</t>
  </si>
  <si>
    <t>ms_weap</t>
  </si>
  <si>
    <t>eff_range</t>
  </si>
  <si>
    <t>kin_ammo</t>
  </si>
  <si>
    <t>misl_speed</t>
  </si>
  <si>
    <t>class_subl</t>
  </si>
  <si>
    <t>misl_track</t>
  </si>
  <si>
    <t>class_ftl</t>
  </si>
  <si>
    <t>misl_hull</t>
  </si>
  <si>
    <t>class_shld</t>
  </si>
  <si>
    <t>class_weaps</t>
  </si>
  <si>
    <t>ENERGY</t>
  </si>
  <si>
    <t>consistent damage, accurate, damage dropoff, no ammo, high power, good against barrier</t>
  </si>
  <si>
    <t>weap_name</t>
  </si>
  <si>
    <t>weap_tier</t>
  </si>
  <si>
    <t>weap_size</t>
  </si>
  <si>
    <t>weap_mass</t>
  </si>
  <si>
    <t>weap_power</t>
  </si>
  <si>
    <t>weap_dmg</t>
  </si>
  <si>
    <t>weap_max_range</t>
  </si>
  <si>
    <t>weap_min_range</t>
  </si>
  <si>
    <t>weap_min_dmg</t>
  </si>
  <si>
    <t>weap_fire_rate</t>
  </si>
  <si>
    <t>beam_eff_range</t>
  </si>
  <si>
    <t>beam_cap</t>
  </si>
  <si>
    <t>KINETIC</t>
  </si>
  <si>
    <t>high damage, low rate, less accurate, limitless range, uses ammo, less power, no damage dropoff, good against armor</t>
  </si>
  <si>
    <t>weap_range</t>
  </si>
  <si>
    <t>kin_ammo_mass</t>
  </si>
  <si>
    <t>kin_ammo_cap</t>
  </si>
  <si>
    <t>MISSILE</t>
  </si>
  <si>
    <t>very high damage, low rate, uses ammo, can be shot down or evaded, ranged, low power, very good against armor, bad against barrier</t>
  </si>
  <si>
    <t>missile_tracking</t>
  </si>
  <si>
    <t>missile_radius</t>
  </si>
  <si>
    <t>missile_speed</t>
  </si>
  <si>
    <t>missile_hull</t>
  </si>
  <si>
    <t>missile_armor</t>
  </si>
  <si>
    <t>missile_barrier</t>
  </si>
  <si>
    <t>SHIP
TYPE</t>
  </si>
  <si>
    <t>SHIP RATE</t>
  </si>
  <si>
    <t>passenger</t>
  </si>
  <si>
    <t>system</t>
  </si>
  <si>
    <t>commercial</t>
  </si>
  <si>
    <t>gate</t>
  </si>
  <si>
    <t>exploration</t>
  </si>
  <si>
    <t>restricted</t>
  </si>
  <si>
    <t>merchant</t>
  </si>
  <si>
    <t>Fighters</t>
  </si>
  <si>
    <t>Light</t>
  </si>
  <si>
    <t>n/a</t>
  </si>
  <si>
    <t>interceptor</t>
  </si>
  <si>
    <t>colonial</t>
  </si>
  <si>
    <t>unrestricted</t>
  </si>
  <si>
    <t>state</t>
  </si>
  <si>
    <t>Medium</t>
  </si>
  <si>
    <t>fighter</t>
  </si>
  <si>
    <t>military</t>
  </si>
  <si>
    <t>medical</t>
  </si>
  <si>
    <t>Heavy</t>
  </si>
  <si>
    <t>lancer</t>
  </si>
  <si>
    <t>Small Craft</t>
  </si>
  <si>
    <t>Warships</t>
  </si>
  <si>
    <t>Frigate</t>
  </si>
  <si>
    <t>Unrated</t>
  </si>
  <si>
    <r>
      <rPr>
        <sz val="10.5"/>
        <rFont val="Arial"/>
        <family val="2"/>
        <charset val="1"/>
      </rPr>
      <t>6</t>
    </r>
    <r>
      <rPr>
        <vertAlign val="superscript"/>
        <sz val="10.5"/>
        <rFont val="Arial"/>
        <family val="2"/>
        <charset val="1"/>
      </rPr>
      <t>th</t>
    </r>
    <r>
      <rPr>
        <sz val="10.5"/>
        <rFont val="Arial"/>
        <family val="2"/>
        <charset val="1"/>
      </rPr>
      <t xml:space="preserve"> Rate</t>
    </r>
  </si>
  <si>
    <t>single</t>
  </si>
  <si>
    <r>
      <rPr>
        <sz val="10.5"/>
        <rFont val="Arial"/>
        <family val="2"/>
        <charset val="1"/>
      </rPr>
      <t>5</t>
    </r>
    <r>
      <rPr>
        <vertAlign val="superscript"/>
        <sz val="10.5"/>
        <rFont val="Arial"/>
        <family val="2"/>
        <charset val="1"/>
      </rPr>
      <t>th</t>
    </r>
    <r>
      <rPr>
        <sz val="10.5"/>
        <rFont val="Arial"/>
        <family val="2"/>
        <charset val="1"/>
      </rPr>
      <t xml:space="preserve"> Rate</t>
    </r>
  </si>
  <si>
    <t>small crew</t>
  </si>
  <si>
    <t>CARGO</t>
  </si>
  <si>
    <t>PASSENGER</t>
  </si>
  <si>
    <t>mid crew</t>
  </si>
  <si>
    <t>general</t>
  </si>
  <si>
    <t>shuttle</t>
  </si>
  <si>
    <t>Cruiser</t>
  </si>
  <si>
    <r>
      <rPr>
        <sz val="10.5"/>
        <rFont val="Arial"/>
        <family val="2"/>
        <charset val="1"/>
      </rPr>
      <t>4</t>
    </r>
    <r>
      <rPr>
        <vertAlign val="superscript"/>
        <sz val="10.5"/>
        <rFont val="Arial"/>
        <family val="2"/>
        <charset val="1"/>
      </rPr>
      <t>th</t>
    </r>
    <r>
      <rPr>
        <sz val="10.5"/>
        <rFont val="Arial"/>
        <family val="2"/>
        <charset val="1"/>
      </rPr>
      <t xml:space="preserve"> Rate</t>
    </r>
  </si>
  <si>
    <t>large crew</t>
  </si>
  <si>
    <t>container</t>
  </si>
  <si>
    <t>private</t>
  </si>
  <si>
    <t>tanker</t>
  </si>
  <si>
    <t>liner</t>
  </si>
  <si>
    <r>
      <rPr>
        <sz val="10.5"/>
        <rFont val="Arial"/>
        <family val="2"/>
        <charset val="1"/>
      </rPr>
      <t>3</t>
    </r>
    <r>
      <rPr>
        <vertAlign val="superscript"/>
        <sz val="10.5"/>
        <rFont val="Arial"/>
        <family val="2"/>
        <charset val="1"/>
      </rPr>
      <t>rd</t>
    </r>
    <r>
      <rPr>
        <sz val="10.5"/>
        <rFont val="Arial"/>
        <family val="2"/>
        <charset val="1"/>
      </rPr>
      <t xml:space="preserve"> Rate</t>
    </r>
  </si>
  <si>
    <t>bulk</t>
  </si>
  <si>
    <t>multi-purpose</t>
  </si>
  <si>
    <t>Capital</t>
  </si>
  <si>
    <r>
      <rPr>
        <sz val="10.5"/>
        <rFont val="Arial"/>
        <family val="2"/>
        <charset val="1"/>
      </rPr>
      <t>2</t>
    </r>
    <r>
      <rPr>
        <vertAlign val="superscript"/>
        <sz val="10.5"/>
        <rFont val="Arial"/>
        <family val="2"/>
        <charset val="1"/>
      </rPr>
      <t>nd</t>
    </r>
    <r>
      <rPr>
        <sz val="10.5"/>
        <rFont val="Arial"/>
        <family val="2"/>
        <charset val="1"/>
      </rPr>
      <t xml:space="preserve"> Rate</t>
    </r>
  </si>
  <si>
    <r>
      <rPr>
        <sz val="10.5"/>
        <rFont val="Arial"/>
        <family val="2"/>
        <charset val="1"/>
      </rPr>
      <t>1</t>
    </r>
    <r>
      <rPr>
        <vertAlign val="superscript"/>
        <sz val="10.5"/>
        <rFont val="Arial"/>
        <family val="2"/>
        <charset val="1"/>
      </rPr>
      <t>st</t>
    </r>
    <r>
      <rPr>
        <sz val="10.5"/>
        <rFont val="Arial"/>
        <family val="2"/>
        <charset val="1"/>
      </rPr>
      <t xml:space="preserve"> Rate</t>
    </r>
  </si>
  <si>
    <t>FTL rating</t>
  </si>
  <si>
    <t>Classification</t>
  </si>
  <si>
    <t>MERCHANT</t>
  </si>
  <si>
    <t>EXPLORATION</t>
  </si>
  <si>
    <t>INDUSTRIAL</t>
  </si>
  <si>
    <t>LEISURE</t>
  </si>
  <si>
    <t>MILITARY</t>
  </si>
  <si>
    <t>cargo</t>
  </si>
  <si>
    <t>survey</t>
  </si>
  <si>
    <t>tug</t>
  </si>
  <si>
    <t>ferry</t>
  </si>
  <si>
    <t>salvage</t>
  </si>
  <si>
    <t>miner</t>
  </si>
  <si>
    <t>research</t>
  </si>
  <si>
    <t>construction</t>
  </si>
  <si>
    <t>industrial</t>
  </si>
  <si>
    <t>colony</t>
  </si>
  <si>
    <t>fuel</t>
  </si>
  <si>
    <t>leisure</t>
  </si>
  <si>
    <t>food</t>
  </si>
  <si>
    <t>unmanned</t>
  </si>
  <si>
    <t>drone</t>
  </si>
  <si>
    <t>solo</t>
  </si>
  <si>
    <t>tiny</t>
  </si>
  <si>
    <t>heavy fighter</t>
  </si>
  <si>
    <t>light</t>
  </si>
  <si>
    <t>cutter</t>
  </si>
  <si>
    <t>bomber</t>
  </si>
  <si>
    <t>small</t>
  </si>
  <si>
    <t>corvette</t>
  </si>
  <si>
    <t>gunship</t>
  </si>
  <si>
    <t>light shuttle</t>
  </si>
  <si>
    <t>destroyer/frigate</t>
  </si>
  <si>
    <t>cruiser</t>
  </si>
  <si>
    <t>heavy shuttle</t>
  </si>
  <si>
    <t>assault ship</t>
  </si>
  <si>
    <t>capital</t>
  </si>
  <si>
    <t>frigate</t>
  </si>
  <si>
    <t>standard crew</t>
  </si>
  <si>
    <t>destroyer</t>
  </si>
  <si>
    <t>light cruiser</t>
  </si>
  <si>
    <t>heavy cruiser</t>
  </si>
  <si>
    <t>battlecruiser</t>
  </si>
  <si>
    <t>battleship</t>
  </si>
  <si>
    <t>HULL SIZE</t>
  </si>
  <si>
    <t>CLASSIFICATION</t>
  </si>
  <si>
    <t>PRIVATE</t>
  </si>
  <si>
    <t>A</t>
  </si>
  <si>
    <t>C</t>
  </si>
  <si>
    <t>personal</t>
  </si>
  <si>
    <t>B</t>
  </si>
  <si>
    <t>yacht</t>
  </si>
  <si>
    <t>D</t>
  </si>
  <si>
    <t>E</t>
  </si>
  <si>
    <t>transport</t>
  </si>
  <si>
    <t>F</t>
  </si>
  <si>
    <t>G</t>
  </si>
  <si>
    <t>H</t>
  </si>
  <si>
    <t>M</t>
  </si>
  <si>
    <t>I</t>
  </si>
  <si>
    <t>carrier</t>
  </si>
  <si>
    <t>PROPULSION</t>
  </si>
  <si>
    <t>COMMERCIAL</t>
  </si>
  <si>
    <t>immobile</t>
  </si>
  <si>
    <t>N</t>
  </si>
  <si>
    <t>mining</t>
  </si>
  <si>
    <t>sublight</t>
  </si>
  <si>
    <t>EXPLORATORY</t>
  </si>
  <si>
    <t>X</t>
  </si>
  <si>
    <t>GOVERNMENT</t>
  </si>
  <si>
    <t>Z</t>
  </si>
  <si>
    <t>official</t>
  </si>
  <si>
    <t>ambassadorial</t>
  </si>
  <si>
    <t>classified</t>
  </si>
  <si>
    <t>OTHER</t>
  </si>
  <si>
    <t>O</t>
  </si>
  <si>
    <t>other</t>
  </si>
  <si>
    <t>FTL Rating</t>
  </si>
  <si>
    <t>Useage Rating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</si>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</sst>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月d\日"/>
  </numFmts>
  <fonts count="7" x14ac:knownFonts="1">
    <font>
      <sz val="10"/>
      <name val="MS PGothic"/>
      <family val="2"/>
    </font>
    <font>
      <sz val="10"/>
      <name val="Arial"/>
      <family val="2"/>
    </font>
    <font>
      <b/>
      <sz val="12"/>
      <name val="Arial"/>
      <family val="2"/>
      <charset val="1"/>
    </font>
    <font>
      <b/>
      <sz val="10.5"/>
      <name val="Arial"/>
      <family val="2"/>
      <charset val="1"/>
    </font>
    <font>
      <sz val="10"/>
      <name val="Arial"/>
      <family val="2"/>
      <charset val="1"/>
    </font>
    <font>
      <sz val="10.5"/>
      <name val="Arial"/>
      <family val="2"/>
      <charset val="1"/>
    </font>
    <font>
      <vertAlign val="superscript"/>
      <sz val="10.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4" borderId="10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textRotation="90"/>
    </xf>
    <xf numFmtId="0" fontId="3" fillId="4" borderId="5" xfId="0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textRotation="90"/>
    </xf>
    <xf numFmtId="0" fontId="3" fillId="4" borderId="6" xfId="0" applyFont="1" applyFill="1" applyBorder="1" applyAlignment="1">
      <alignment horizontal="center" vertical="center"/>
    </xf>
    <xf numFmtId="164" fontId="5" fillId="4" borderId="5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textRotation="90"/>
    </xf>
    <xf numFmtId="0" fontId="3" fillId="3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31"/>
  <sheetViews>
    <sheetView zoomScaleNormal="100" workbookViewId="0"/>
  </sheetViews>
  <sheetFormatPr defaultColWidth="12.78515625" defaultRowHeight="12" x14ac:dyDescent="0.25"/>
  <cols>
    <col min="2" max="2" width="5.42578125" style="15" customWidth="1"/>
    <col min="4" max="4" width="5.42578125" style="15" customWidth="1"/>
    <col min="6" max="6" width="5.42578125" style="15" customWidth="1"/>
    <col min="8" max="8" width="5.42578125" style="15" customWidth="1"/>
    <col min="10" max="10" width="5.42578125" style="15" customWidth="1"/>
    <col min="12" max="12" width="5.42578125" style="15" customWidth="1"/>
    <col min="14" max="14" width="5.42578125" style="15" customWidth="1"/>
    <col min="16" max="16" width="5.42578125" style="15" customWidth="1"/>
    <col min="18" max="18" width="5.42578125" style="15" customWidth="1"/>
    <col min="20" max="20" width="5.42578125" style="15" customWidth="1"/>
    <col min="22" max="22" width="5.42578125" style="15" customWidth="1"/>
  </cols>
  <sheetData>
    <row r="3" spans="2:23" ht="12.75" x14ac:dyDescent="0.25">
      <c r="B3" s="14" t="s">
        <v>0</v>
      </c>
      <c r="C3" s="14"/>
      <c r="D3" s="14"/>
      <c r="E3" s="14"/>
      <c r="F3" s="14" t="s">
        <v>1</v>
      </c>
      <c r="G3" s="14"/>
      <c r="H3" s="14" t="s">
        <v>2</v>
      </c>
      <c r="I3" s="14"/>
      <c r="J3" s="14"/>
      <c r="K3" s="14"/>
      <c r="V3"/>
    </row>
    <row r="4" spans="2:23" ht="12.75" x14ac:dyDescent="0.25">
      <c r="B4" s="14" t="s">
        <v>3</v>
      </c>
      <c r="C4" s="14"/>
      <c r="D4" s="13" t="s">
        <v>4</v>
      </c>
      <c r="E4" s="13"/>
      <c r="F4" s="14" t="s">
        <v>5</v>
      </c>
      <c r="G4" s="14"/>
      <c r="H4" s="14" t="s">
        <v>6</v>
      </c>
      <c r="I4" s="14"/>
      <c r="J4" s="14" t="s">
        <v>7</v>
      </c>
      <c r="K4" s="14"/>
      <c r="V4"/>
    </row>
    <row r="5" spans="2:23" ht="12.75" x14ac:dyDescent="0.35">
      <c r="B5" s="17">
        <v>4</v>
      </c>
      <c r="C5" s="18" t="s">
        <v>8</v>
      </c>
      <c r="D5" s="17">
        <v>4</v>
      </c>
      <c r="E5" s="18" t="s">
        <v>9</v>
      </c>
      <c r="F5" s="16">
        <v>3</v>
      </c>
      <c r="G5" s="18" t="s">
        <v>10</v>
      </c>
      <c r="H5" s="16">
        <v>2</v>
      </c>
      <c r="I5" s="18" t="s">
        <v>11</v>
      </c>
      <c r="J5" s="16">
        <v>2</v>
      </c>
      <c r="K5" s="18" t="s">
        <v>12</v>
      </c>
      <c r="V5"/>
    </row>
    <row r="6" spans="2:23" ht="12.75" x14ac:dyDescent="0.35">
      <c r="B6" s="17">
        <v>4</v>
      </c>
      <c r="C6" s="18" t="s">
        <v>13</v>
      </c>
      <c r="D6" s="17"/>
      <c r="E6" s="18"/>
      <c r="F6" s="17">
        <v>1</v>
      </c>
      <c r="G6" s="18" t="s">
        <v>14</v>
      </c>
      <c r="H6" s="17">
        <v>2</v>
      </c>
      <c r="I6" s="18" t="s">
        <v>15</v>
      </c>
      <c r="J6" s="17">
        <v>2</v>
      </c>
      <c r="K6" s="18" t="s">
        <v>16</v>
      </c>
      <c r="V6"/>
    </row>
    <row r="7" spans="2:23" ht="12.75" x14ac:dyDescent="0.35">
      <c r="B7" s="17">
        <v>1</v>
      </c>
      <c r="C7" s="18" t="s">
        <v>17</v>
      </c>
      <c r="D7" s="17"/>
      <c r="E7" s="18"/>
      <c r="F7" s="17">
        <v>2</v>
      </c>
      <c r="G7" s="18" t="s">
        <v>18</v>
      </c>
      <c r="H7" s="17">
        <v>2</v>
      </c>
      <c r="I7" s="18" t="s">
        <v>19</v>
      </c>
      <c r="J7" s="17">
        <v>2</v>
      </c>
      <c r="K7" s="18" t="s">
        <v>20</v>
      </c>
      <c r="V7"/>
    </row>
    <row r="8" spans="2:23" ht="12.75" x14ac:dyDescent="0.35">
      <c r="B8" s="17">
        <v>1</v>
      </c>
      <c r="C8" s="18" t="s">
        <v>21</v>
      </c>
      <c r="D8" s="17"/>
      <c r="E8" s="18"/>
      <c r="F8" s="17">
        <v>2</v>
      </c>
      <c r="G8" s="18" t="s">
        <v>22</v>
      </c>
      <c r="H8" s="17">
        <v>2</v>
      </c>
      <c r="I8" s="18" t="s">
        <v>23</v>
      </c>
      <c r="J8" s="17">
        <v>2</v>
      </c>
      <c r="K8" s="18" t="s">
        <v>24</v>
      </c>
      <c r="V8"/>
    </row>
    <row r="9" spans="2:23" ht="12.75" x14ac:dyDescent="0.35">
      <c r="B9" s="17">
        <v>2</v>
      </c>
      <c r="C9" s="18" t="s">
        <v>25</v>
      </c>
      <c r="D9" s="17"/>
      <c r="E9" s="18"/>
      <c r="F9" s="17"/>
      <c r="G9" s="18"/>
      <c r="H9" s="17"/>
      <c r="I9" s="18"/>
      <c r="J9" s="17"/>
      <c r="K9" s="18"/>
      <c r="V9"/>
    </row>
    <row r="10" spans="2:23" ht="12.75" x14ac:dyDescent="0.35">
      <c r="B10" s="17">
        <v>2</v>
      </c>
      <c r="C10" s="18" t="s">
        <v>26</v>
      </c>
      <c r="D10" s="17"/>
      <c r="E10" s="18"/>
      <c r="F10" s="17"/>
      <c r="G10" s="18"/>
      <c r="H10" s="17"/>
      <c r="I10" s="18"/>
      <c r="J10" s="17"/>
      <c r="K10" s="18"/>
      <c r="V10"/>
    </row>
    <row r="11" spans="2:23" ht="12.75" x14ac:dyDescent="0.35">
      <c r="B11" s="17">
        <v>2</v>
      </c>
      <c r="C11" s="18" t="s">
        <v>27</v>
      </c>
      <c r="D11" s="17"/>
      <c r="E11" s="18"/>
      <c r="F11" s="17"/>
      <c r="G11" s="18"/>
      <c r="H11" s="17"/>
      <c r="I11" s="18"/>
      <c r="J11" s="17"/>
      <c r="K11" s="18"/>
      <c r="V11"/>
    </row>
    <row r="12" spans="2:23" ht="12.75" x14ac:dyDescent="0.35">
      <c r="B12" s="17"/>
      <c r="C12" s="18"/>
      <c r="D12" s="17"/>
      <c r="E12" s="18"/>
      <c r="F12" s="17"/>
      <c r="G12" s="18"/>
      <c r="H12" s="17"/>
      <c r="I12" s="18"/>
      <c r="J12" s="17"/>
      <c r="K12" s="18"/>
      <c r="V12"/>
    </row>
    <row r="13" spans="2:23" ht="12.75" x14ac:dyDescent="0.35">
      <c r="B13" s="17">
        <f>SUM(B5:B12)</f>
        <v>16</v>
      </c>
      <c r="C13" s="18" t="s">
        <v>28</v>
      </c>
      <c r="D13" s="17">
        <f>SUM(D5:D12)</f>
        <v>4</v>
      </c>
      <c r="E13" s="18" t="s">
        <v>28</v>
      </c>
      <c r="F13" s="17">
        <f>SUM(F5:F12)</f>
        <v>8</v>
      </c>
      <c r="G13" s="18" t="s">
        <v>28</v>
      </c>
      <c r="H13" s="17">
        <f>SUM(H5:H12)</f>
        <v>8</v>
      </c>
      <c r="I13" s="18" t="s">
        <v>28</v>
      </c>
      <c r="J13" s="17">
        <f>SUM(J5:J12)</f>
        <v>8</v>
      </c>
      <c r="K13" s="18" t="s">
        <v>28</v>
      </c>
      <c r="V13"/>
    </row>
    <row r="16" spans="2:23" ht="12.75" x14ac:dyDescent="0.25">
      <c r="B16" s="14" t="s">
        <v>29</v>
      </c>
      <c r="C16" s="14"/>
      <c r="D16" s="14"/>
      <c r="E16" s="14"/>
      <c r="F16" s="14" t="s">
        <v>30</v>
      </c>
      <c r="G16" s="14"/>
      <c r="H16" s="14"/>
      <c r="I16" s="14"/>
      <c r="J16" s="14"/>
      <c r="K16" s="14"/>
      <c r="L16" s="14"/>
      <c r="M16" s="14"/>
      <c r="N16" s="14" t="s">
        <v>31</v>
      </c>
      <c r="O16" s="14"/>
      <c r="P16" s="14"/>
      <c r="Q16" s="14"/>
      <c r="R16" s="14"/>
      <c r="S16" s="14"/>
      <c r="T16" s="14"/>
      <c r="U16" s="14"/>
      <c r="V16" s="14" t="s">
        <v>32</v>
      </c>
      <c r="W16" s="14"/>
    </row>
    <row r="17" spans="2:23" ht="12.75" x14ac:dyDescent="0.25">
      <c r="B17" s="14" t="s">
        <v>33</v>
      </c>
      <c r="C17" s="14"/>
      <c r="D17" s="14" t="s">
        <v>34</v>
      </c>
      <c r="E17" s="14"/>
      <c r="F17" s="14" t="s">
        <v>35</v>
      </c>
      <c r="G17" s="14"/>
      <c r="H17" s="14" t="s">
        <v>36</v>
      </c>
      <c r="I17" s="14"/>
      <c r="J17" s="14" t="s">
        <v>37</v>
      </c>
      <c r="K17" s="14"/>
      <c r="L17" s="14" t="s">
        <v>38</v>
      </c>
      <c r="M17" s="14"/>
      <c r="N17" s="14" t="s">
        <v>39</v>
      </c>
      <c r="O17" s="14"/>
      <c r="P17" s="14" t="s">
        <v>40</v>
      </c>
      <c r="Q17" s="14"/>
      <c r="R17" s="14" t="s">
        <v>41</v>
      </c>
      <c r="S17" s="14"/>
      <c r="T17" s="14" t="s">
        <v>42</v>
      </c>
      <c r="U17" s="14"/>
      <c r="V17" s="14" t="s">
        <v>43</v>
      </c>
      <c r="W17" s="14"/>
    </row>
    <row r="18" spans="2:23" ht="12.75" x14ac:dyDescent="0.35">
      <c r="B18" s="17">
        <v>8</v>
      </c>
      <c r="C18" s="18" t="s">
        <v>44</v>
      </c>
      <c r="D18" s="17">
        <v>2</v>
      </c>
      <c r="E18" s="18" t="s">
        <v>45</v>
      </c>
      <c r="F18" s="17">
        <v>2</v>
      </c>
      <c r="G18" s="18" t="s">
        <v>46</v>
      </c>
      <c r="H18" s="17">
        <v>2</v>
      </c>
      <c r="I18" s="18" t="s">
        <v>47</v>
      </c>
      <c r="J18" s="17">
        <v>2</v>
      </c>
      <c r="K18" s="18" t="s">
        <v>48</v>
      </c>
      <c r="L18" s="17">
        <v>2</v>
      </c>
      <c r="M18" s="18" t="s">
        <v>49</v>
      </c>
      <c r="N18" s="17">
        <v>1</v>
      </c>
      <c r="O18" s="18" t="s">
        <v>50</v>
      </c>
      <c r="P18" s="17">
        <v>2</v>
      </c>
      <c r="Q18" s="18" t="s">
        <v>51</v>
      </c>
      <c r="R18" s="17">
        <v>2</v>
      </c>
      <c r="S18" s="18" t="s">
        <v>52</v>
      </c>
      <c r="T18" s="17">
        <v>2</v>
      </c>
      <c r="U18" s="18" t="s">
        <v>53</v>
      </c>
      <c r="V18" s="17">
        <v>1</v>
      </c>
      <c r="W18" s="18" t="s">
        <v>54</v>
      </c>
    </row>
    <row r="19" spans="2:23" ht="12.75" x14ac:dyDescent="0.35">
      <c r="B19" s="17">
        <v>2</v>
      </c>
      <c r="C19" s="18" t="s">
        <v>55</v>
      </c>
      <c r="D19" s="17">
        <v>2</v>
      </c>
      <c r="E19" s="18" t="s">
        <v>56</v>
      </c>
      <c r="F19" s="17">
        <v>1</v>
      </c>
      <c r="G19" s="18" t="s">
        <v>57</v>
      </c>
      <c r="H19" s="17">
        <v>1</v>
      </c>
      <c r="I19" s="18" t="s">
        <v>58</v>
      </c>
      <c r="J19" s="17">
        <v>1</v>
      </c>
      <c r="K19" s="18" t="s">
        <v>59</v>
      </c>
      <c r="L19" s="17">
        <v>1</v>
      </c>
      <c r="M19" s="18" t="s">
        <v>60</v>
      </c>
      <c r="N19" s="17" t="s">
        <v>61</v>
      </c>
      <c r="O19" s="18" t="s">
        <v>62</v>
      </c>
      <c r="P19" s="17">
        <v>1</v>
      </c>
      <c r="Q19" s="18" t="s">
        <v>63</v>
      </c>
      <c r="R19" s="17">
        <v>1</v>
      </c>
      <c r="S19" s="18" t="s">
        <v>64</v>
      </c>
      <c r="T19" s="17">
        <v>1</v>
      </c>
      <c r="U19" s="18" t="s">
        <v>65</v>
      </c>
      <c r="V19" s="17" t="s">
        <v>66</v>
      </c>
      <c r="W19" s="18" t="s">
        <v>67</v>
      </c>
    </row>
    <row r="20" spans="2:23" ht="12.75" x14ac:dyDescent="0.35">
      <c r="B20" s="17">
        <v>2</v>
      </c>
      <c r="C20" s="18" t="s">
        <v>68</v>
      </c>
      <c r="D20" s="17">
        <v>2</v>
      </c>
      <c r="E20" s="18" t="s">
        <v>69</v>
      </c>
      <c r="F20" s="17">
        <v>1</v>
      </c>
      <c r="G20" s="18" t="s">
        <v>70</v>
      </c>
      <c r="H20" s="17">
        <v>1</v>
      </c>
      <c r="I20" s="18" t="s">
        <v>71</v>
      </c>
      <c r="J20" s="17">
        <v>1</v>
      </c>
      <c r="K20" s="18" t="s">
        <v>72</v>
      </c>
      <c r="L20" s="17">
        <v>1</v>
      </c>
      <c r="M20" s="18" t="s">
        <v>73</v>
      </c>
      <c r="N20" s="17">
        <v>1</v>
      </c>
      <c r="O20" s="18" t="s">
        <v>74</v>
      </c>
      <c r="P20" s="17">
        <v>1</v>
      </c>
      <c r="Q20" s="18" t="s">
        <v>75</v>
      </c>
      <c r="R20" s="17">
        <v>1</v>
      </c>
      <c r="S20" s="18" t="s">
        <v>76</v>
      </c>
      <c r="T20" s="17">
        <v>1</v>
      </c>
      <c r="U20" s="18" t="s">
        <v>77</v>
      </c>
      <c r="V20" s="17"/>
      <c r="W20" s="18"/>
    </row>
    <row r="21" spans="2:23" ht="12.75" x14ac:dyDescent="0.35">
      <c r="B21" s="17">
        <v>2</v>
      </c>
      <c r="C21" s="18" t="s">
        <v>78</v>
      </c>
      <c r="D21" s="17">
        <v>4</v>
      </c>
      <c r="E21" s="18" t="s">
        <v>79</v>
      </c>
      <c r="F21" s="17">
        <v>4</v>
      </c>
      <c r="G21" s="18" t="s">
        <v>80</v>
      </c>
      <c r="H21" s="17">
        <v>4</v>
      </c>
      <c r="I21" s="18" t="s">
        <v>81</v>
      </c>
      <c r="J21" s="17">
        <v>4</v>
      </c>
      <c r="K21" s="18" t="s">
        <v>82</v>
      </c>
      <c r="L21" s="17">
        <v>4</v>
      </c>
      <c r="M21" s="18" t="s">
        <v>83</v>
      </c>
      <c r="N21" s="17" t="s">
        <v>61</v>
      </c>
      <c r="O21" s="18" t="s">
        <v>84</v>
      </c>
      <c r="P21" s="17">
        <v>4</v>
      </c>
      <c r="Q21" s="18" t="s">
        <v>85</v>
      </c>
      <c r="R21" s="17">
        <v>4</v>
      </c>
      <c r="S21" s="18" t="s">
        <v>86</v>
      </c>
      <c r="T21" s="17">
        <v>4</v>
      </c>
      <c r="U21" s="18" t="s">
        <v>87</v>
      </c>
      <c r="V21" s="17"/>
      <c r="W21" s="18"/>
    </row>
    <row r="22" spans="2:23" ht="12.75" x14ac:dyDescent="0.35">
      <c r="B22" s="17">
        <v>2</v>
      </c>
      <c r="C22" s="18" t="s">
        <v>88</v>
      </c>
      <c r="D22" s="17">
        <v>4</v>
      </c>
      <c r="E22" s="18" t="s">
        <v>89</v>
      </c>
      <c r="F22" s="17">
        <v>4</v>
      </c>
      <c r="G22" s="18" t="s">
        <v>90</v>
      </c>
      <c r="H22" s="17">
        <v>4</v>
      </c>
      <c r="I22" s="18" t="s">
        <v>91</v>
      </c>
      <c r="J22" s="17">
        <v>4</v>
      </c>
      <c r="K22" s="18" t="s">
        <v>92</v>
      </c>
      <c r="L22" s="17">
        <v>4</v>
      </c>
      <c r="M22" s="18" t="s">
        <v>93</v>
      </c>
      <c r="N22" s="17">
        <v>1</v>
      </c>
      <c r="O22" s="18" t="s">
        <v>94</v>
      </c>
      <c r="P22" s="17">
        <v>4</v>
      </c>
      <c r="Q22" s="18" t="s">
        <v>95</v>
      </c>
      <c r="R22" s="17">
        <v>4</v>
      </c>
      <c r="S22" s="18" t="s">
        <v>96</v>
      </c>
      <c r="T22" s="17">
        <v>4</v>
      </c>
      <c r="U22" s="18" t="s">
        <v>97</v>
      </c>
      <c r="V22" s="17"/>
      <c r="W22" s="18"/>
    </row>
    <row r="23" spans="2:23" ht="12.75" x14ac:dyDescent="0.35">
      <c r="B23" s="17"/>
      <c r="C23" s="18"/>
      <c r="D23" s="17">
        <v>4</v>
      </c>
      <c r="E23" s="18" t="s">
        <v>98</v>
      </c>
      <c r="F23" s="17">
        <v>4</v>
      </c>
      <c r="G23" s="18" t="s">
        <v>99</v>
      </c>
      <c r="H23" s="17">
        <v>4</v>
      </c>
      <c r="I23" s="18" t="s">
        <v>100</v>
      </c>
      <c r="J23" s="17">
        <v>4</v>
      </c>
      <c r="K23" s="18" t="s">
        <v>101</v>
      </c>
      <c r="L23" s="17">
        <v>4</v>
      </c>
      <c r="M23" s="18" t="s">
        <v>102</v>
      </c>
      <c r="N23" s="17" t="s">
        <v>61</v>
      </c>
      <c r="O23" s="18" t="s">
        <v>103</v>
      </c>
      <c r="P23" s="17">
        <v>4</v>
      </c>
      <c r="Q23" s="18" t="s">
        <v>104</v>
      </c>
      <c r="R23" s="17">
        <v>4</v>
      </c>
      <c r="S23" s="18" t="s">
        <v>105</v>
      </c>
      <c r="T23" s="17">
        <v>4</v>
      </c>
      <c r="U23" s="18" t="s">
        <v>106</v>
      </c>
      <c r="V23" s="17"/>
      <c r="W23" s="18"/>
    </row>
    <row r="24" spans="2:23" ht="12.75" x14ac:dyDescent="0.35">
      <c r="B24" s="17"/>
      <c r="C24" s="18"/>
      <c r="D24" s="17">
        <v>4</v>
      </c>
      <c r="E24" s="18" t="s">
        <v>107</v>
      </c>
      <c r="F24" s="17"/>
      <c r="G24" s="18"/>
      <c r="H24" s="17">
        <v>4</v>
      </c>
      <c r="I24" s="18" t="s">
        <v>108</v>
      </c>
      <c r="J24" s="17"/>
      <c r="K24" s="18"/>
      <c r="L24" s="17">
        <v>4</v>
      </c>
      <c r="M24" s="18" t="s">
        <v>109</v>
      </c>
      <c r="N24" s="17">
        <v>1</v>
      </c>
      <c r="O24" s="18" t="s">
        <v>110</v>
      </c>
      <c r="P24" s="17">
        <v>4</v>
      </c>
      <c r="Q24" s="18" t="s">
        <v>111</v>
      </c>
      <c r="R24" s="17">
        <v>4</v>
      </c>
      <c r="S24" s="18" t="s">
        <v>112</v>
      </c>
      <c r="T24" s="17">
        <v>4</v>
      </c>
      <c r="U24" s="18" t="s">
        <v>113</v>
      </c>
      <c r="V24" s="17"/>
      <c r="W24" s="18"/>
    </row>
    <row r="25" spans="2:23" ht="12.75" x14ac:dyDescent="0.35">
      <c r="B25" s="17"/>
      <c r="C25" s="18"/>
      <c r="D25" s="17">
        <v>2</v>
      </c>
      <c r="E25" s="18" t="s">
        <v>114</v>
      </c>
      <c r="F25" s="17"/>
      <c r="G25" s="18"/>
      <c r="H25" s="17">
        <v>4</v>
      </c>
      <c r="I25" s="18" t="s">
        <v>115</v>
      </c>
      <c r="J25" s="17"/>
      <c r="K25" s="18"/>
      <c r="L25" s="17">
        <v>4</v>
      </c>
      <c r="M25" s="18" t="s">
        <v>116</v>
      </c>
      <c r="N25" s="17">
        <v>2</v>
      </c>
      <c r="O25" s="18" t="s">
        <v>117</v>
      </c>
      <c r="P25" s="17">
        <v>4</v>
      </c>
      <c r="Q25" s="18" t="s">
        <v>118</v>
      </c>
      <c r="R25" s="17">
        <v>4</v>
      </c>
      <c r="S25" s="18" t="s">
        <v>119</v>
      </c>
      <c r="T25" s="17">
        <v>4</v>
      </c>
      <c r="U25" s="18" t="s">
        <v>120</v>
      </c>
      <c r="V25" s="17"/>
      <c r="W25" s="18"/>
    </row>
    <row r="26" spans="2:23" ht="12.75" x14ac:dyDescent="0.35">
      <c r="B26" s="17"/>
      <c r="C26" s="18"/>
      <c r="D26" s="17">
        <v>2</v>
      </c>
      <c r="E26" s="18" t="s">
        <v>121</v>
      </c>
      <c r="F26" s="17"/>
      <c r="G26" s="18"/>
      <c r="H26" s="17"/>
      <c r="I26" s="18"/>
      <c r="J26" s="17"/>
      <c r="K26" s="18"/>
      <c r="L26" s="17"/>
      <c r="M26" s="18"/>
      <c r="N26" s="17"/>
      <c r="O26" s="18"/>
      <c r="P26" s="17"/>
      <c r="Q26" s="18"/>
      <c r="R26" s="17"/>
      <c r="S26" s="18"/>
      <c r="T26" s="17">
        <v>4</v>
      </c>
      <c r="U26" s="18" t="s">
        <v>122</v>
      </c>
      <c r="V26" s="17"/>
      <c r="W26" s="18"/>
    </row>
    <row r="27" spans="2:23" ht="12.75" x14ac:dyDescent="0.35">
      <c r="B27" s="17"/>
      <c r="C27" s="18"/>
      <c r="D27" s="17">
        <v>2</v>
      </c>
      <c r="E27" s="18" t="s">
        <v>123</v>
      </c>
      <c r="F27" s="17"/>
      <c r="G27" s="18"/>
      <c r="H27" s="17"/>
      <c r="I27" s="18"/>
      <c r="J27" s="17"/>
      <c r="K27" s="18"/>
      <c r="L27" s="17"/>
      <c r="M27" s="18"/>
      <c r="N27" s="17"/>
      <c r="O27" s="18"/>
      <c r="P27" s="17"/>
      <c r="Q27" s="18"/>
      <c r="R27" s="17"/>
      <c r="S27" s="18"/>
      <c r="T27" s="17">
        <v>4</v>
      </c>
      <c r="U27" s="18" t="s">
        <v>124</v>
      </c>
      <c r="V27" s="17"/>
      <c r="W27" s="18"/>
    </row>
    <row r="28" spans="2:23" ht="12.75" x14ac:dyDescent="0.35">
      <c r="B28" s="17"/>
      <c r="C28" s="18"/>
      <c r="D28" s="17">
        <v>2</v>
      </c>
      <c r="E28" s="18" t="s">
        <v>125</v>
      </c>
      <c r="F28" s="17"/>
      <c r="G28" s="18"/>
      <c r="H28" s="17"/>
      <c r="I28" s="18"/>
      <c r="J28" s="17"/>
      <c r="K28" s="18"/>
      <c r="L28" s="17"/>
      <c r="M28" s="18"/>
      <c r="N28" s="17"/>
      <c r="O28" s="18"/>
      <c r="P28" s="17"/>
      <c r="Q28" s="18"/>
      <c r="R28" s="17"/>
      <c r="S28" s="18"/>
      <c r="T28" s="17"/>
      <c r="U28" s="18"/>
      <c r="V28" s="17"/>
      <c r="W28" s="18"/>
    </row>
    <row r="29" spans="2:23" ht="12.75" x14ac:dyDescent="0.35">
      <c r="B29" s="17"/>
      <c r="C29" s="18"/>
      <c r="D29" s="17">
        <v>2</v>
      </c>
      <c r="E29" s="18" t="s">
        <v>126</v>
      </c>
      <c r="F29" s="17"/>
      <c r="G29" s="18"/>
      <c r="H29" s="17"/>
      <c r="I29" s="18"/>
      <c r="J29" s="17"/>
      <c r="K29" s="18"/>
      <c r="L29" s="17"/>
      <c r="M29" s="18"/>
      <c r="N29" s="17"/>
      <c r="O29" s="18"/>
      <c r="P29" s="17"/>
      <c r="Q29" s="18"/>
      <c r="R29" s="17"/>
      <c r="S29" s="18"/>
      <c r="T29" s="17"/>
      <c r="U29" s="18"/>
      <c r="V29" s="17"/>
      <c r="W29" s="18"/>
    </row>
    <row r="30" spans="2:23" ht="12.75" x14ac:dyDescent="0.35">
      <c r="B30" s="17"/>
      <c r="C30" s="18"/>
      <c r="D30" s="17"/>
      <c r="E30" s="18"/>
      <c r="F30" s="17"/>
      <c r="G30" s="18"/>
      <c r="H30" s="17"/>
      <c r="I30" s="18"/>
      <c r="J30" s="17"/>
      <c r="K30" s="18"/>
      <c r="L30" s="17"/>
      <c r="M30" s="18"/>
      <c r="N30" s="17"/>
      <c r="O30" s="18"/>
      <c r="P30" s="17"/>
      <c r="Q30" s="18"/>
      <c r="R30" s="17"/>
      <c r="S30" s="18"/>
      <c r="T30" s="17"/>
      <c r="U30" s="18"/>
      <c r="V30" s="17"/>
      <c r="W30" s="18"/>
    </row>
    <row r="31" spans="2:23" ht="12.75" x14ac:dyDescent="0.35">
      <c r="B31" s="17">
        <f>SUM(B18:B30)</f>
        <v>16</v>
      </c>
      <c r="C31" s="18" t="s">
        <v>28</v>
      </c>
      <c r="D31" s="17">
        <f>SUM(D18:D30)</f>
        <v>32</v>
      </c>
      <c r="E31" s="18" t="s">
        <v>28</v>
      </c>
      <c r="F31" s="17">
        <f>SUM(F18:F30)</f>
        <v>16</v>
      </c>
      <c r="G31" s="18" t="s">
        <v>28</v>
      </c>
      <c r="H31" s="17">
        <f>SUM(H18:H30)</f>
        <v>24</v>
      </c>
      <c r="I31" s="18" t="s">
        <v>28</v>
      </c>
      <c r="J31" s="17">
        <f>SUM(J18:J30)</f>
        <v>16</v>
      </c>
      <c r="K31" s="18" t="s">
        <v>28</v>
      </c>
      <c r="L31" s="17">
        <f>SUM(L18:L30)</f>
        <v>24</v>
      </c>
      <c r="M31" s="18" t="s">
        <v>28</v>
      </c>
      <c r="N31" s="17" t="str">
        <f>"12+"</f>
        <v>12+</v>
      </c>
      <c r="O31" s="18" t="s">
        <v>28</v>
      </c>
      <c r="P31" s="17">
        <f>SUM(P18:P30)</f>
        <v>24</v>
      </c>
      <c r="Q31" s="18" t="s">
        <v>28</v>
      </c>
      <c r="R31" s="17">
        <f>SUM(R18:R30)</f>
        <v>24</v>
      </c>
      <c r="S31" s="18" t="s">
        <v>28</v>
      </c>
      <c r="T31" s="17">
        <f>SUM(T18:T30)</f>
        <v>32</v>
      </c>
      <c r="U31" s="18" t="s">
        <v>28</v>
      </c>
      <c r="V31" s="17" t="str">
        <f>"1+"</f>
        <v>1+</v>
      </c>
      <c r="W31" s="18" t="s">
        <v>28</v>
      </c>
    </row>
  </sheetData>
  <mergeCells count="23">
    <mergeCell ref="B16:E16"/>
    <mergeCell ref="F16:M16"/>
    <mergeCell ref="N16:U16"/>
    <mergeCell ref="V16:W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B3:E3"/>
    <mergeCell ref="F3:G3"/>
    <mergeCell ref="H3:K3"/>
    <mergeCell ref="B4:C4"/>
    <mergeCell ref="D4:E4"/>
    <mergeCell ref="F4:G4"/>
    <mergeCell ref="H4:I4"/>
    <mergeCell ref="J4:K4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15"/>
  <sheetViews>
    <sheetView zoomScaleNormal="100" workbookViewId="0">
      <selection activeCell="B17" sqref="B17"/>
    </sheetView>
  </sheetViews>
  <sheetFormatPr defaultColWidth="12.78515625" defaultRowHeight="12" x14ac:dyDescent="0.25"/>
  <cols>
    <col min="1" max="15" width="16.42578125" style="15" customWidth="1"/>
    <col min="16" max="16" width="16.42578125" customWidth="1"/>
  </cols>
  <sheetData>
    <row r="2" spans="1:16" ht="12.75" x14ac:dyDescent="0.35">
      <c r="A2" s="19" t="s">
        <v>127</v>
      </c>
      <c r="B2" s="20" t="s">
        <v>128</v>
      </c>
    </row>
    <row r="3" spans="1:16" ht="12.75" x14ac:dyDescent="0.35">
      <c r="A3" s="19" t="s">
        <v>129</v>
      </c>
      <c r="B3" s="19" t="s">
        <v>130</v>
      </c>
      <c r="C3" s="19" t="s">
        <v>131</v>
      </c>
      <c r="D3" s="19" t="s">
        <v>132</v>
      </c>
      <c r="E3" s="19" t="s">
        <v>133</v>
      </c>
      <c r="F3" s="19" t="s">
        <v>134</v>
      </c>
      <c r="G3" s="19" t="s">
        <v>135</v>
      </c>
      <c r="H3" s="19" t="s">
        <v>136</v>
      </c>
      <c r="I3" s="19" t="s">
        <v>137</v>
      </c>
      <c r="J3" s="19" t="s">
        <v>138</v>
      </c>
      <c r="K3" s="19" t="s">
        <v>139</v>
      </c>
      <c r="L3" s="19" t="s">
        <v>140</v>
      </c>
      <c r="M3"/>
    </row>
    <row r="4" spans="1:16" x14ac:dyDescent="0.25">
      <c r="M4"/>
    </row>
    <row r="5" spans="1:16" x14ac:dyDescent="0.25">
      <c r="M5"/>
    </row>
    <row r="6" spans="1:16" x14ac:dyDescent="0.25">
      <c r="M6"/>
    </row>
    <row r="7" spans="1:16" x14ac:dyDescent="0.25">
      <c r="M7"/>
    </row>
    <row r="8" spans="1:16" ht="12.75" x14ac:dyDescent="0.35">
      <c r="A8" s="19" t="s">
        <v>141</v>
      </c>
      <c r="B8" s="20" t="s">
        <v>142</v>
      </c>
      <c r="M8"/>
    </row>
    <row r="9" spans="1:16" ht="12.75" x14ac:dyDescent="0.35">
      <c r="A9" s="19" t="s">
        <v>129</v>
      </c>
      <c r="B9" s="19" t="s">
        <v>130</v>
      </c>
      <c r="C9" s="19" t="s">
        <v>131</v>
      </c>
      <c r="D9" s="19" t="s">
        <v>132</v>
      </c>
      <c r="E9" s="19" t="s">
        <v>133</v>
      </c>
      <c r="F9" s="19" t="s">
        <v>134</v>
      </c>
      <c r="G9" s="19" t="s">
        <v>143</v>
      </c>
      <c r="H9" s="19" t="s">
        <v>136</v>
      </c>
      <c r="I9" s="19" t="s">
        <v>137</v>
      </c>
      <c r="J9" s="19" t="s">
        <v>138</v>
      </c>
      <c r="K9" s="19" t="s">
        <v>144</v>
      </c>
      <c r="L9" s="19" t="s">
        <v>145</v>
      </c>
      <c r="M9"/>
    </row>
    <row r="14" spans="1:16" ht="12.75" x14ac:dyDescent="0.35">
      <c r="A14" s="19" t="s">
        <v>146</v>
      </c>
      <c r="B14" s="20" t="s">
        <v>147</v>
      </c>
    </row>
    <row r="15" spans="1:16" ht="12.75" x14ac:dyDescent="0.35">
      <c r="A15" s="19" t="s">
        <v>129</v>
      </c>
      <c r="B15" s="19" t="s">
        <v>130</v>
      </c>
      <c r="C15" s="19" t="s">
        <v>131</v>
      </c>
      <c r="D15" s="19" t="s">
        <v>132</v>
      </c>
      <c r="E15" s="19" t="s">
        <v>133</v>
      </c>
      <c r="F15" s="19" t="s">
        <v>134</v>
      </c>
      <c r="G15" s="19" t="s">
        <v>143</v>
      </c>
      <c r="H15" s="19" t="s">
        <v>136</v>
      </c>
      <c r="I15" s="19" t="s">
        <v>137</v>
      </c>
      <c r="J15" s="19" t="s">
        <v>138</v>
      </c>
      <c r="K15" s="19" t="s">
        <v>148</v>
      </c>
      <c r="L15" s="19" t="s">
        <v>149</v>
      </c>
      <c r="M15" s="19" t="s">
        <v>150</v>
      </c>
      <c r="N15" s="19" t="s">
        <v>151</v>
      </c>
      <c r="O15" s="19" t="s">
        <v>152</v>
      </c>
      <c r="P15" s="21" t="s">
        <v>153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Q80"/>
  <sheetViews>
    <sheetView zoomScaleNormal="100" workbookViewId="0">
      <selection activeCell="L68" sqref="L68"/>
    </sheetView>
  </sheetViews>
  <sheetFormatPr defaultColWidth="12.78515625" defaultRowHeight="12" x14ac:dyDescent="0.25"/>
  <cols>
    <col min="2" max="2" width="4.35546875" customWidth="1"/>
    <col min="6" max="10" width="15.28515625" customWidth="1"/>
    <col min="11" max="11" width="5.5703125" customWidth="1"/>
    <col min="12" max="12" width="12.85546875" style="15"/>
  </cols>
  <sheetData>
    <row r="4" spans="2:16" ht="12.85" customHeight="1" x14ac:dyDescent="0.35">
      <c r="B4" s="12" t="s">
        <v>154</v>
      </c>
      <c r="C4" s="12"/>
      <c r="D4" s="11" t="s">
        <v>155</v>
      </c>
      <c r="L4" s="22" t="s">
        <v>156</v>
      </c>
      <c r="N4" s="23" t="s">
        <v>157</v>
      </c>
      <c r="P4" s="23" t="s">
        <v>156</v>
      </c>
    </row>
    <row r="5" spans="2:16" ht="12.75" x14ac:dyDescent="0.35">
      <c r="B5" s="12"/>
      <c r="C5" s="12"/>
      <c r="D5" s="11"/>
      <c r="L5" s="22" t="s">
        <v>158</v>
      </c>
      <c r="N5" s="23" t="s">
        <v>159</v>
      </c>
      <c r="P5" s="23" t="s">
        <v>158</v>
      </c>
    </row>
    <row r="6" spans="2:16" ht="12.75" x14ac:dyDescent="0.35">
      <c r="B6" s="12"/>
      <c r="C6" s="12"/>
      <c r="D6" s="11"/>
      <c r="L6" s="22" t="s">
        <v>160</v>
      </c>
      <c r="N6" s="23" t="s">
        <v>161</v>
      </c>
      <c r="P6" s="23" t="s">
        <v>162</v>
      </c>
    </row>
    <row r="7" spans="2:16" ht="12.75" x14ac:dyDescent="0.35">
      <c r="B7" s="10" t="s">
        <v>163</v>
      </c>
      <c r="C7" s="9" t="s">
        <v>164</v>
      </c>
      <c r="D7" s="8" t="s">
        <v>165</v>
      </c>
      <c r="F7" s="23" t="s">
        <v>166</v>
      </c>
      <c r="L7" s="22" t="s">
        <v>167</v>
      </c>
      <c r="N7" s="23" t="s">
        <v>168</v>
      </c>
    </row>
    <row r="8" spans="2:16" ht="12.75" x14ac:dyDescent="0.35">
      <c r="B8" s="10"/>
      <c r="C8" s="9"/>
      <c r="D8" s="8"/>
      <c r="L8" s="22" t="s">
        <v>169</v>
      </c>
    </row>
    <row r="9" spans="2:16" ht="12.75" x14ac:dyDescent="0.35">
      <c r="B9" s="10"/>
      <c r="C9" s="9" t="s">
        <v>170</v>
      </c>
      <c r="D9" s="8"/>
      <c r="F9" s="23" t="s">
        <v>171</v>
      </c>
      <c r="L9" s="22" t="s">
        <v>172</v>
      </c>
    </row>
    <row r="10" spans="2:16" ht="12.75" x14ac:dyDescent="0.35">
      <c r="B10" s="10"/>
      <c r="C10" s="9"/>
      <c r="D10" s="8"/>
      <c r="L10" s="22" t="s">
        <v>173</v>
      </c>
    </row>
    <row r="11" spans="2:16" ht="12.75" x14ac:dyDescent="0.35">
      <c r="B11" s="10"/>
      <c r="C11" s="7" t="s">
        <v>174</v>
      </c>
      <c r="D11" s="8"/>
      <c r="F11" s="23" t="s">
        <v>175</v>
      </c>
    </row>
    <row r="12" spans="2:16" x14ac:dyDescent="0.25">
      <c r="B12" s="10"/>
      <c r="C12" s="7"/>
      <c r="D12" s="8"/>
    </row>
    <row r="13" spans="2:16" x14ac:dyDescent="0.25">
      <c r="B13" s="6" t="s">
        <v>176</v>
      </c>
      <c r="C13" s="5" t="s">
        <v>164</v>
      </c>
      <c r="D13" s="8" t="s">
        <v>165</v>
      </c>
    </row>
    <row r="14" spans="2:16" x14ac:dyDescent="0.25">
      <c r="B14" s="6"/>
      <c r="C14" s="5"/>
      <c r="D14" s="8"/>
    </row>
    <row r="15" spans="2:16" x14ac:dyDescent="0.25">
      <c r="B15" s="6"/>
      <c r="C15" s="4" t="s">
        <v>170</v>
      </c>
      <c r="D15" s="8"/>
    </row>
    <row r="16" spans="2:16" x14ac:dyDescent="0.25">
      <c r="B16" s="6"/>
      <c r="C16" s="4"/>
      <c r="D16" s="8"/>
    </row>
    <row r="17" spans="2:17" x14ac:dyDescent="0.25">
      <c r="B17" s="6"/>
      <c r="C17" s="7" t="s">
        <v>174</v>
      </c>
      <c r="D17" s="8"/>
    </row>
    <row r="18" spans="2:17" x14ac:dyDescent="0.25">
      <c r="B18" s="6"/>
      <c r="C18" s="7"/>
      <c r="D18" s="8"/>
    </row>
    <row r="19" spans="2:17" x14ac:dyDescent="0.25">
      <c r="B19" s="3" t="s">
        <v>177</v>
      </c>
      <c r="C19" s="2" t="s">
        <v>178</v>
      </c>
      <c r="D19" s="8" t="s">
        <v>179</v>
      </c>
    </row>
    <row r="20" spans="2:17" x14ac:dyDescent="0.25">
      <c r="B20" s="3"/>
      <c r="C20" s="2"/>
      <c r="D20" s="8"/>
    </row>
    <row r="21" spans="2:17" x14ac:dyDescent="0.25">
      <c r="B21" s="3"/>
      <c r="C21" s="2"/>
      <c r="D21" s="8" t="s">
        <v>180</v>
      </c>
    </row>
    <row r="22" spans="2:17" ht="12.75" x14ac:dyDescent="0.35">
      <c r="B22" s="3"/>
      <c r="C22" s="2"/>
      <c r="D22" s="8"/>
      <c r="L22" s="22" t="s">
        <v>181</v>
      </c>
      <c r="M22">
        <v>1</v>
      </c>
    </row>
    <row r="23" spans="2:17" ht="12.75" x14ac:dyDescent="0.35">
      <c r="B23" s="3"/>
      <c r="C23" s="2"/>
      <c r="D23" s="8" t="s">
        <v>182</v>
      </c>
      <c r="L23" s="22" t="s">
        <v>183</v>
      </c>
      <c r="M23" s="24" t="str">
        <f>"2-4"</f>
        <v>2-4</v>
      </c>
      <c r="P23" s="23" t="s">
        <v>184</v>
      </c>
      <c r="Q23" s="23" t="s">
        <v>185</v>
      </c>
    </row>
    <row r="24" spans="2:17" ht="12.75" x14ac:dyDescent="0.35">
      <c r="B24" s="3"/>
      <c r="C24" s="2"/>
      <c r="D24" s="8"/>
      <c r="L24" s="22" t="s">
        <v>186</v>
      </c>
      <c r="M24" t="str">
        <f>"5-10"</f>
        <v>5-10</v>
      </c>
      <c r="P24" s="23" t="s">
        <v>187</v>
      </c>
      <c r="Q24" s="23" t="s">
        <v>188</v>
      </c>
    </row>
    <row r="25" spans="2:17" ht="12.75" x14ac:dyDescent="0.35">
      <c r="B25" s="3"/>
      <c r="C25" s="4" t="s">
        <v>189</v>
      </c>
      <c r="D25" s="8" t="s">
        <v>190</v>
      </c>
      <c r="L25" s="22" t="s">
        <v>191</v>
      </c>
      <c r="M25" t="str">
        <f>"11+"</f>
        <v>11+</v>
      </c>
      <c r="P25" s="23" t="s">
        <v>192</v>
      </c>
      <c r="Q25" s="23" t="s">
        <v>193</v>
      </c>
    </row>
    <row r="26" spans="2:17" ht="12.75" x14ac:dyDescent="0.35">
      <c r="B26" s="3"/>
      <c r="C26" s="4"/>
      <c r="D26" s="8"/>
      <c r="P26" s="23" t="s">
        <v>194</v>
      </c>
      <c r="Q26" s="23" t="s">
        <v>195</v>
      </c>
    </row>
    <row r="27" spans="2:17" ht="12.75" x14ac:dyDescent="0.35">
      <c r="B27" s="3"/>
      <c r="C27" s="4"/>
      <c r="D27" s="8" t="s">
        <v>196</v>
      </c>
      <c r="P27" s="23" t="s">
        <v>197</v>
      </c>
    </row>
    <row r="28" spans="2:17" ht="12.75" x14ac:dyDescent="0.35">
      <c r="B28" s="3"/>
      <c r="C28" s="4"/>
      <c r="D28" s="8"/>
      <c r="P28" s="23" t="s">
        <v>198</v>
      </c>
    </row>
    <row r="29" spans="2:17" ht="12.85" customHeight="1" x14ac:dyDescent="0.35">
      <c r="B29" s="3"/>
      <c r="C29" s="1" t="s">
        <v>199</v>
      </c>
      <c r="D29" s="8" t="s">
        <v>200</v>
      </c>
      <c r="P29" s="23" t="s">
        <v>156</v>
      </c>
    </row>
    <row r="30" spans="2:17" x14ac:dyDescent="0.25">
      <c r="B30" s="3"/>
      <c r="C30" s="1"/>
      <c r="D30" s="8"/>
    </row>
    <row r="31" spans="2:17" x14ac:dyDescent="0.25">
      <c r="B31" s="3"/>
      <c r="C31" s="3"/>
      <c r="D31" s="26" t="s">
        <v>201</v>
      </c>
    </row>
    <row r="32" spans="2:17" x14ac:dyDescent="0.25">
      <c r="B32" s="3"/>
      <c r="C32" s="3"/>
      <c r="D32" s="3"/>
    </row>
    <row r="40" spans="3:11" ht="12.75" x14ac:dyDescent="0.35">
      <c r="C40" s="22" t="s">
        <v>202</v>
      </c>
      <c r="D40" s="22" t="s">
        <v>203</v>
      </c>
      <c r="E40" s="15"/>
      <c r="F40" s="22" t="s">
        <v>204</v>
      </c>
      <c r="G40" s="22" t="s">
        <v>185</v>
      </c>
      <c r="H40" s="22" t="s">
        <v>205</v>
      </c>
      <c r="I40" s="22" t="s">
        <v>206</v>
      </c>
      <c r="J40" s="22" t="s">
        <v>207</v>
      </c>
      <c r="K40" s="22" t="s">
        <v>208</v>
      </c>
    </row>
    <row r="41" spans="3:11" ht="12.75" x14ac:dyDescent="0.35">
      <c r="C41" s="22" t="s">
        <v>157</v>
      </c>
      <c r="D41" s="22" t="s">
        <v>162</v>
      </c>
      <c r="E41" s="15"/>
      <c r="F41" s="22" t="s">
        <v>209</v>
      </c>
      <c r="G41" s="22" t="s">
        <v>188</v>
      </c>
      <c r="H41" s="22" t="s">
        <v>210</v>
      </c>
      <c r="I41" s="22" t="s">
        <v>211</v>
      </c>
      <c r="J41" s="15"/>
      <c r="K41" s="15"/>
    </row>
    <row r="42" spans="3:11" ht="12.75" x14ac:dyDescent="0.35">
      <c r="C42" s="22" t="s">
        <v>159</v>
      </c>
      <c r="D42" s="22" t="s">
        <v>156</v>
      </c>
      <c r="E42" s="15"/>
      <c r="F42" s="22" t="s">
        <v>197</v>
      </c>
      <c r="G42" s="22" t="s">
        <v>212</v>
      </c>
      <c r="H42" s="22" t="s">
        <v>213</v>
      </c>
      <c r="I42" s="22" t="s">
        <v>214</v>
      </c>
      <c r="J42" s="15"/>
      <c r="K42" s="15"/>
    </row>
    <row r="43" spans="3:11" ht="12.75" x14ac:dyDescent="0.35">
      <c r="C43" s="22" t="s">
        <v>161</v>
      </c>
      <c r="D43" s="22" t="s">
        <v>160</v>
      </c>
      <c r="E43" s="15"/>
      <c r="F43" s="22" t="s">
        <v>194</v>
      </c>
      <c r="G43" s="22" t="s">
        <v>195</v>
      </c>
      <c r="H43" s="22" t="s">
        <v>215</v>
      </c>
      <c r="I43" s="22" t="s">
        <v>216</v>
      </c>
      <c r="J43" s="15"/>
      <c r="K43" s="15"/>
    </row>
    <row r="44" spans="3:11" ht="12.75" x14ac:dyDescent="0.35">
      <c r="C44" s="22" t="s">
        <v>168</v>
      </c>
      <c r="D44" s="22" t="s">
        <v>217</v>
      </c>
      <c r="E44" s="15"/>
      <c r="F44" s="22" t="s">
        <v>192</v>
      </c>
      <c r="G44" s="15"/>
      <c r="H44" s="22" t="s">
        <v>218</v>
      </c>
      <c r="I44" s="22" t="s">
        <v>219</v>
      </c>
      <c r="J44" s="15"/>
      <c r="K44" s="15"/>
    </row>
    <row r="45" spans="3:11" ht="12.75" x14ac:dyDescent="0.35">
      <c r="C45" s="15"/>
      <c r="D45" s="22" t="s">
        <v>220</v>
      </c>
      <c r="E45" s="15"/>
      <c r="F45" s="15"/>
      <c r="G45" s="15"/>
      <c r="H45" s="15"/>
      <c r="I45" s="22" t="s">
        <v>221</v>
      </c>
      <c r="J45" s="15"/>
      <c r="K45" s="15"/>
    </row>
    <row r="46" spans="3:11" ht="12.75" x14ac:dyDescent="0.35">
      <c r="C46" s="15"/>
      <c r="D46" s="22" t="s">
        <v>172</v>
      </c>
      <c r="E46" s="15"/>
      <c r="F46" s="15"/>
      <c r="G46" s="15"/>
      <c r="H46" s="15"/>
      <c r="I46" s="15"/>
      <c r="J46" s="15"/>
      <c r="K46" s="15"/>
    </row>
    <row r="47" spans="3:11" x14ac:dyDescent="0.25">
      <c r="C47" s="15"/>
      <c r="D47" s="15"/>
      <c r="E47" s="15"/>
      <c r="F47" s="15"/>
      <c r="G47" s="15"/>
      <c r="H47" s="15"/>
      <c r="I47" s="15"/>
      <c r="J47" s="15"/>
      <c r="K47" s="15"/>
    </row>
    <row r="48" spans="3:11" x14ac:dyDescent="0.25">
      <c r="C48" s="15"/>
      <c r="D48" s="15"/>
      <c r="E48" s="15"/>
      <c r="F48" s="15"/>
      <c r="G48" s="15"/>
      <c r="H48" s="15"/>
      <c r="I48" s="15"/>
      <c r="J48" s="15"/>
      <c r="K48" s="15"/>
    </row>
    <row r="49" spans="3:14" x14ac:dyDescent="0.25">
      <c r="C49" s="15"/>
      <c r="D49" s="15"/>
      <c r="E49" s="15"/>
      <c r="F49" s="15"/>
      <c r="G49" s="15"/>
      <c r="H49" s="15"/>
      <c r="I49" s="15"/>
      <c r="J49" s="15"/>
      <c r="K49" s="15"/>
    </row>
    <row r="50" spans="3:14" x14ac:dyDescent="0.25">
      <c r="C50" s="15"/>
      <c r="D50" s="15"/>
      <c r="E50" s="15"/>
      <c r="F50" s="15"/>
      <c r="G50" s="15"/>
      <c r="H50" s="15"/>
      <c r="I50" s="15"/>
      <c r="J50" s="15"/>
      <c r="K50" s="15"/>
    </row>
    <row r="51" spans="3:14" x14ac:dyDescent="0.25">
      <c r="C51" s="15"/>
      <c r="D51" s="15"/>
      <c r="E51" s="15"/>
      <c r="F51" s="15"/>
      <c r="G51" s="15"/>
      <c r="H51" s="15"/>
      <c r="I51" s="15"/>
      <c r="J51" s="15"/>
      <c r="K51" s="15"/>
    </row>
    <row r="52" spans="3:14" x14ac:dyDescent="0.25">
      <c r="C52" s="15"/>
      <c r="D52" s="15"/>
      <c r="E52" s="15"/>
      <c r="F52" s="15"/>
      <c r="G52" s="15"/>
      <c r="H52" s="15"/>
      <c r="I52" s="15"/>
      <c r="J52" s="15"/>
      <c r="K52" s="15"/>
    </row>
    <row r="53" spans="3:14" x14ac:dyDescent="0.25">
      <c r="F53" s="15"/>
      <c r="G53" s="15"/>
      <c r="H53" s="15"/>
      <c r="I53" s="15"/>
      <c r="J53" s="15"/>
      <c r="K53" s="15"/>
    </row>
    <row r="54" spans="3:14" x14ac:dyDescent="0.25">
      <c r="F54" s="15"/>
      <c r="G54" s="15"/>
      <c r="H54" s="15"/>
      <c r="I54" s="15"/>
      <c r="J54" s="15"/>
      <c r="K54" s="15"/>
    </row>
    <row r="55" spans="3:14" x14ac:dyDescent="0.25">
      <c r="F55" s="15"/>
      <c r="G55" s="15"/>
      <c r="H55" s="15"/>
      <c r="I55" s="15"/>
      <c r="J55" s="15"/>
      <c r="K55" s="15"/>
    </row>
    <row r="60" spans="3:14" ht="12.75" x14ac:dyDescent="0.35">
      <c r="J60" s="22" t="s">
        <v>222</v>
      </c>
      <c r="K60">
        <v>0</v>
      </c>
      <c r="L60" s="22" t="s">
        <v>223</v>
      </c>
    </row>
    <row r="61" spans="3:14" ht="12.75" x14ac:dyDescent="0.35">
      <c r="D61" s="23" t="s">
        <v>171</v>
      </c>
      <c r="G61">
        <v>1</v>
      </c>
      <c r="H61" s="23" t="s">
        <v>171</v>
      </c>
      <c r="J61" s="27" t="s">
        <v>224</v>
      </c>
      <c r="K61">
        <v>1</v>
      </c>
      <c r="L61" s="22" t="s">
        <v>225</v>
      </c>
      <c r="M61" s="25" t="s">
        <v>166</v>
      </c>
      <c r="N61" s="15"/>
    </row>
    <row r="62" spans="3:14" ht="12.75" x14ac:dyDescent="0.35">
      <c r="D62" s="23" t="s">
        <v>188</v>
      </c>
      <c r="G62">
        <v>2</v>
      </c>
      <c r="H62" s="23" t="s">
        <v>226</v>
      </c>
      <c r="J62" s="27"/>
      <c r="K62">
        <v>2</v>
      </c>
      <c r="L62" s="22" t="s">
        <v>227</v>
      </c>
      <c r="M62" s="25" t="s">
        <v>171</v>
      </c>
      <c r="N62" s="15"/>
    </row>
    <row r="63" spans="3:14" ht="12.75" x14ac:dyDescent="0.35">
      <c r="D63" s="23" t="s">
        <v>228</v>
      </c>
      <c r="G63">
        <v>3</v>
      </c>
      <c r="H63" s="23" t="s">
        <v>229</v>
      </c>
      <c r="I63" s="23" t="s">
        <v>188</v>
      </c>
      <c r="J63" s="27"/>
      <c r="K63">
        <v>3</v>
      </c>
      <c r="L63" s="22" t="s">
        <v>230</v>
      </c>
      <c r="M63" s="22" t="s">
        <v>226</v>
      </c>
      <c r="N63" s="15"/>
    </row>
    <row r="64" spans="3:14" ht="12.75" x14ac:dyDescent="0.35">
      <c r="D64" s="23" t="s">
        <v>231</v>
      </c>
      <c r="G64">
        <v>4</v>
      </c>
      <c r="H64" s="23" t="s">
        <v>232</v>
      </c>
      <c r="J64" s="27" t="s">
        <v>183</v>
      </c>
      <c r="K64">
        <v>4</v>
      </c>
      <c r="L64" s="22" t="s">
        <v>233</v>
      </c>
      <c r="M64" s="22" t="s">
        <v>229</v>
      </c>
      <c r="N64" s="22" t="s">
        <v>188</v>
      </c>
    </row>
    <row r="65" spans="4:14" ht="12.75" x14ac:dyDescent="0.35">
      <c r="D65" s="23" t="s">
        <v>234</v>
      </c>
      <c r="G65">
        <v>5</v>
      </c>
      <c r="I65" s="23" t="s">
        <v>228</v>
      </c>
      <c r="J65" s="27"/>
      <c r="K65">
        <v>5</v>
      </c>
      <c r="L65" s="22" t="s">
        <v>188</v>
      </c>
      <c r="M65" s="22" t="s">
        <v>232</v>
      </c>
      <c r="N65" s="15"/>
    </row>
    <row r="66" spans="4:14" ht="12.75" x14ac:dyDescent="0.35">
      <c r="D66" s="23" t="s">
        <v>235</v>
      </c>
      <c r="G66">
        <v>6</v>
      </c>
      <c r="H66" s="23" t="s">
        <v>231</v>
      </c>
      <c r="J66" s="27"/>
      <c r="K66">
        <v>6</v>
      </c>
      <c r="L66" s="22" t="s">
        <v>236</v>
      </c>
      <c r="M66" s="22" t="s">
        <v>237</v>
      </c>
      <c r="N66" s="22" t="s">
        <v>212</v>
      </c>
    </row>
    <row r="67" spans="4:14" ht="12.75" x14ac:dyDescent="0.35">
      <c r="D67" s="23" t="s">
        <v>238</v>
      </c>
      <c r="G67">
        <v>7</v>
      </c>
      <c r="H67" s="23" t="s">
        <v>239</v>
      </c>
      <c r="J67" s="27" t="s">
        <v>240</v>
      </c>
      <c r="K67">
        <v>7</v>
      </c>
    </row>
    <row r="68" spans="4:14" ht="12.75" x14ac:dyDescent="0.35">
      <c r="G68">
        <v>8</v>
      </c>
      <c r="H68" s="23" t="s">
        <v>241</v>
      </c>
      <c r="J68" s="27"/>
      <c r="K68">
        <v>8</v>
      </c>
      <c r="M68" s="15"/>
      <c r="N68" s="15"/>
    </row>
    <row r="69" spans="4:14" ht="12.75" x14ac:dyDescent="0.35">
      <c r="G69">
        <v>9</v>
      </c>
      <c r="H69" s="23" t="s">
        <v>242</v>
      </c>
      <c r="J69" s="27"/>
      <c r="K69">
        <v>9</v>
      </c>
      <c r="N69" s="15"/>
    </row>
    <row r="70" spans="4:14" ht="12.75" x14ac:dyDescent="0.35">
      <c r="G70">
        <v>10</v>
      </c>
      <c r="H70" s="23" t="s">
        <v>243</v>
      </c>
      <c r="J70" s="27" t="s">
        <v>231</v>
      </c>
      <c r="K70">
        <v>10</v>
      </c>
      <c r="M70" s="22" t="s">
        <v>228</v>
      </c>
      <c r="N70" s="15"/>
    </row>
    <row r="71" spans="4:14" ht="12.75" x14ac:dyDescent="0.35">
      <c r="G71">
        <v>11</v>
      </c>
      <c r="H71" s="23" t="s">
        <v>244</v>
      </c>
      <c r="J71" s="27"/>
      <c r="K71">
        <v>11</v>
      </c>
      <c r="N71" s="15"/>
    </row>
    <row r="72" spans="4:14" ht="12.75" x14ac:dyDescent="0.35">
      <c r="G72">
        <v>12</v>
      </c>
      <c r="H72" s="23" t="s">
        <v>245</v>
      </c>
      <c r="J72" s="27"/>
      <c r="K72">
        <v>12</v>
      </c>
      <c r="M72" s="22" t="s">
        <v>231</v>
      </c>
      <c r="N72" s="15"/>
    </row>
    <row r="73" spans="4:14" ht="12.75" x14ac:dyDescent="0.35">
      <c r="J73" s="27" t="s">
        <v>239</v>
      </c>
      <c r="K73">
        <v>13</v>
      </c>
      <c r="M73" s="22" t="s">
        <v>239</v>
      </c>
      <c r="N73" s="15"/>
    </row>
    <row r="74" spans="4:14" x14ac:dyDescent="0.25">
      <c r="J74" s="27"/>
      <c r="K74">
        <v>14</v>
      </c>
      <c r="N74" s="15"/>
    </row>
    <row r="75" spans="4:14" ht="12.75" x14ac:dyDescent="0.35">
      <c r="J75" s="27"/>
      <c r="K75">
        <v>15</v>
      </c>
      <c r="M75" s="22" t="s">
        <v>241</v>
      </c>
      <c r="N75" s="15"/>
    </row>
    <row r="76" spans="4:14" ht="12.75" x14ac:dyDescent="0.35">
      <c r="J76" s="27" t="s">
        <v>235</v>
      </c>
      <c r="K76">
        <v>16</v>
      </c>
      <c r="M76" s="22" t="s">
        <v>242</v>
      </c>
      <c r="N76" s="15"/>
    </row>
    <row r="77" spans="4:14" x14ac:dyDescent="0.25">
      <c r="J77" s="27"/>
      <c r="K77">
        <v>17</v>
      </c>
      <c r="N77" s="15"/>
    </row>
    <row r="78" spans="4:14" ht="12.75" x14ac:dyDescent="0.35">
      <c r="J78" s="27"/>
      <c r="K78">
        <v>18</v>
      </c>
      <c r="M78" s="22" t="s">
        <v>243</v>
      </c>
      <c r="N78" s="15"/>
    </row>
    <row r="79" spans="4:14" ht="12.75" x14ac:dyDescent="0.35">
      <c r="J79" s="27" t="s">
        <v>238</v>
      </c>
      <c r="K79">
        <v>19</v>
      </c>
      <c r="M79" s="22" t="s">
        <v>244</v>
      </c>
      <c r="N79" s="15"/>
    </row>
    <row r="80" spans="4:14" ht="12.75" x14ac:dyDescent="0.35">
      <c r="J80" s="27"/>
      <c r="K80">
        <v>20</v>
      </c>
      <c r="M80" s="22" t="s">
        <v>245</v>
      </c>
      <c r="N80" s="15"/>
    </row>
  </sheetData>
  <mergeCells count="30">
    <mergeCell ref="J76:J78"/>
    <mergeCell ref="J79:J80"/>
    <mergeCell ref="J61:J63"/>
    <mergeCell ref="J64:J66"/>
    <mergeCell ref="J67:J69"/>
    <mergeCell ref="J70:J72"/>
    <mergeCell ref="J73:J75"/>
    <mergeCell ref="B19:B32"/>
    <mergeCell ref="C19:C24"/>
    <mergeCell ref="D19:D20"/>
    <mergeCell ref="D21:D22"/>
    <mergeCell ref="D23:D24"/>
    <mergeCell ref="C25:C28"/>
    <mergeCell ref="D25:D26"/>
    <mergeCell ref="D27:D28"/>
    <mergeCell ref="C29:C32"/>
    <mergeCell ref="D29:D30"/>
    <mergeCell ref="D31:D32"/>
    <mergeCell ref="B13:B18"/>
    <mergeCell ref="C13:C14"/>
    <mergeCell ref="D13:D18"/>
    <mergeCell ref="C15:C16"/>
    <mergeCell ref="C17:C18"/>
    <mergeCell ref="B4:C6"/>
    <mergeCell ref="D4:D6"/>
    <mergeCell ref="B7:B12"/>
    <mergeCell ref="C7:C8"/>
    <mergeCell ref="D7:D12"/>
    <mergeCell ref="C9:C10"/>
    <mergeCell ref="C11:C1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K51"/>
  <sheetViews>
    <sheetView tabSelected="1" topLeftCell="A23" zoomScaleNormal="100" workbookViewId="0">
      <selection activeCell="C48" sqref="C48"/>
    </sheetView>
  </sheetViews>
  <sheetFormatPr defaultColWidth="12.78515625" defaultRowHeight="12" x14ac:dyDescent="0.25"/>
  <cols>
    <col min="2" max="3" width="2.85546875" style="15" customWidth="1"/>
    <col min="4" max="4" width="17.42578125" customWidth="1"/>
    <col min="6" max="8" width="2.85546875" style="15" customWidth="1"/>
    <col min="9" max="9" width="17.42578125" customWidth="1"/>
  </cols>
  <sheetData>
    <row r="3" spans="2:11" ht="12.75" x14ac:dyDescent="0.35">
      <c r="B3" s="27" t="s">
        <v>246</v>
      </c>
      <c r="C3" s="27"/>
      <c r="D3" s="27"/>
      <c r="F3" s="27" t="s">
        <v>247</v>
      </c>
      <c r="G3" s="27"/>
      <c r="H3" s="27"/>
      <c r="I3" s="27"/>
      <c r="K3" s="21" t="str">
        <f>"FFF HPCC XXXX XXXX"</f>
        <v>FFF HPCC XXXX XXXX</v>
      </c>
    </row>
    <row r="4" spans="2:11" ht="12.75" x14ac:dyDescent="0.35">
      <c r="B4" s="25">
        <v>0</v>
      </c>
      <c r="C4" s="15">
        <v>0</v>
      </c>
      <c r="D4" s="23" t="s">
        <v>223</v>
      </c>
      <c r="F4" s="27" t="s">
        <v>248</v>
      </c>
      <c r="G4" s="27"/>
      <c r="H4" s="27"/>
      <c r="I4" s="27"/>
    </row>
    <row r="5" spans="2:11" ht="12.75" x14ac:dyDescent="0.35">
      <c r="B5" s="25" t="s">
        <v>249</v>
      </c>
      <c r="C5" s="15">
        <v>1</v>
      </c>
      <c r="D5" s="23" t="s">
        <v>171</v>
      </c>
      <c r="F5" s="27" t="s">
        <v>250</v>
      </c>
      <c r="G5" s="27">
        <v>1</v>
      </c>
      <c r="H5" s="25">
        <v>1</v>
      </c>
      <c r="I5" s="23" t="s">
        <v>251</v>
      </c>
    </row>
    <row r="6" spans="2:11" ht="12.75" x14ac:dyDescent="0.35">
      <c r="B6" s="25" t="s">
        <v>252</v>
      </c>
      <c r="C6" s="15">
        <v>2</v>
      </c>
      <c r="D6" s="23" t="s">
        <v>188</v>
      </c>
      <c r="F6" s="27"/>
      <c r="G6" s="27"/>
      <c r="H6" s="15">
        <v>2</v>
      </c>
      <c r="I6" s="23" t="s">
        <v>253</v>
      </c>
    </row>
    <row r="7" spans="2:11" ht="12.75" x14ac:dyDescent="0.35">
      <c r="B7" s="25" t="s">
        <v>250</v>
      </c>
      <c r="C7" s="15">
        <v>3</v>
      </c>
      <c r="D7" s="23" t="s">
        <v>231</v>
      </c>
      <c r="F7" s="27" t="s">
        <v>185</v>
      </c>
      <c r="G7" s="27"/>
      <c r="H7" s="27"/>
      <c r="I7" s="27"/>
    </row>
    <row r="8" spans="2:11" ht="12.75" x14ac:dyDescent="0.35">
      <c r="B8" s="25" t="s">
        <v>254</v>
      </c>
      <c r="C8" s="15">
        <v>4</v>
      </c>
      <c r="D8" s="23" t="s">
        <v>239</v>
      </c>
      <c r="F8" s="27" t="s">
        <v>254</v>
      </c>
      <c r="G8" s="27">
        <v>2</v>
      </c>
      <c r="H8" s="25">
        <v>1</v>
      </c>
      <c r="I8" s="23" t="s">
        <v>188</v>
      </c>
    </row>
    <row r="9" spans="2:11" ht="12.75" x14ac:dyDescent="0.35">
      <c r="B9" s="25" t="s">
        <v>255</v>
      </c>
      <c r="C9" s="15">
        <v>5</v>
      </c>
      <c r="D9" s="23" t="s">
        <v>241</v>
      </c>
      <c r="F9" s="27"/>
      <c r="G9" s="27"/>
      <c r="H9" s="15">
        <v>2</v>
      </c>
      <c r="I9" s="23" t="s">
        <v>256</v>
      </c>
    </row>
    <row r="10" spans="2:11" ht="12.75" x14ac:dyDescent="0.35">
      <c r="B10" s="25" t="s">
        <v>257</v>
      </c>
      <c r="C10" s="15">
        <v>6</v>
      </c>
      <c r="D10" s="23" t="s">
        <v>242</v>
      </c>
      <c r="F10" s="27"/>
      <c r="G10" s="27"/>
      <c r="H10" s="15">
        <v>3</v>
      </c>
      <c r="I10" s="23" t="s">
        <v>195</v>
      </c>
    </row>
    <row r="11" spans="2:11" ht="12.75" x14ac:dyDescent="0.35">
      <c r="B11" s="25" t="s">
        <v>258</v>
      </c>
      <c r="C11" s="15">
        <v>7</v>
      </c>
      <c r="D11" s="23" t="s">
        <v>243</v>
      </c>
      <c r="F11" s="27" t="s">
        <v>204</v>
      </c>
      <c r="G11" s="27"/>
      <c r="H11" s="27"/>
      <c r="I11" s="27"/>
    </row>
    <row r="12" spans="2:11" ht="12.75" x14ac:dyDescent="0.35">
      <c r="B12" s="25" t="s">
        <v>259</v>
      </c>
      <c r="C12" s="15">
        <v>8</v>
      </c>
      <c r="D12" s="23" t="s">
        <v>244</v>
      </c>
      <c r="F12" s="27" t="s">
        <v>260</v>
      </c>
      <c r="G12" s="27">
        <v>3</v>
      </c>
      <c r="H12" s="25">
        <v>1</v>
      </c>
      <c r="I12" s="23" t="s">
        <v>209</v>
      </c>
    </row>
    <row r="13" spans="2:11" ht="12.75" x14ac:dyDescent="0.35">
      <c r="B13" s="25" t="s">
        <v>261</v>
      </c>
      <c r="C13" s="15">
        <v>9</v>
      </c>
      <c r="D13" s="23" t="s">
        <v>262</v>
      </c>
      <c r="F13" s="27"/>
      <c r="G13" s="27"/>
      <c r="H13" s="15">
        <v>2</v>
      </c>
      <c r="I13" s="23" t="s">
        <v>197</v>
      </c>
    </row>
    <row r="14" spans="2:11" ht="12.75" x14ac:dyDescent="0.35">
      <c r="F14" s="27"/>
      <c r="G14" s="27"/>
      <c r="H14" s="15">
        <v>3</v>
      </c>
      <c r="I14" s="23" t="s">
        <v>194</v>
      </c>
    </row>
    <row r="15" spans="2:11" ht="12.75" x14ac:dyDescent="0.35">
      <c r="B15"/>
      <c r="C15"/>
      <c r="F15" s="27"/>
      <c r="G15" s="27"/>
      <c r="H15" s="15">
        <v>4</v>
      </c>
      <c r="I15" s="23" t="s">
        <v>192</v>
      </c>
    </row>
    <row r="16" spans="2:11" ht="12.75" x14ac:dyDescent="0.25">
      <c r="B16" s="27" t="s">
        <v>263</v>
      </c>
      <c r="C16" s="27"/>
      <c r="D16" s="27"/>
      <c r="F16" s="27" t="s">
        <v>264</v>
      </c>
      <c r="G16" s="27"/>
      <c r="H16" s="27"/>
      <c r="I16" s="27"/>
    </row>
    <row r="17" spans="2:9" ht="12.75" x14ac:dyDescent="0.35">
      <c r="B17" s="25">
        <v>0</v>
      </c>
      <c r="C17" s="15">
        <v>0</v>
      </c>
      <c r="D17" s="23" t="s">
        <v>265</v>
      </c>
      <c r="F17" s="27" t="s">
        <v>266</v>
      </c>
      <c r="G17" s="27">
        <v>4</v>
      </c>
      <c r="H17" s="25">
        <v>1</v>
      </c>
      <c r="I17" s="23" t="s">
        <v>267</v>
      </c>
    </row>
    <row r="18" spans="2:9" ht="12.75" x14ac:dyDescent="0.35">
      <c r="B18" s="25" t="s">
        <v>249</v>
      </c>
      <c r="C18" s="15">
        <v>1</v>
      </c>
      <c r="D18" s="23" t="s">
        <v>268</v>
      </c>
      <c r="F18" s="27"/>
      <c r="G18" s="27"/>
      <c r="H18" s="15">
        <v>2</v>
      </c>
      <c r="I18" s="23" t="s">
        <v>216</v>
      </c>
    </row>
    <row r="19" spans="2:9" ht="12.75" x14ac:dyDescent="0.35">
      <c r="B19" s="25" t="s">
        <v>252</v>
      </c>
      <c r="C19" s="15">
        <v>2</v>
      </c>
      <c r="D19" s="23" t="s">
        <v>159</v>
      </c>
      <c r="F19" s="27"/>
      <c r="G19" s="27"/>
      <c r="H19" s="15">
        <v>3</v>
      </c>
      <c r="I19" s="23" t="s">
        <v>219</v>
      </c>
    </row>
    <row r="20" spans="2:9" ht="12.75" x14ac:dyDescent="0.35">
      <c r="B20" s="25" t="s">
        <v>250</v>
      </c>
      <c r="C20" s="15">
        <v>3</v>
      </c>
      <c r="D20" s="23" t="s">
        <v>161</v>
      </c>
      <c r="F20" s="27"/>
      <c r="G20" s="27"/>
      <c r="H20" s="15">
        <v>4</v>
      </c>
      <c r="I20" s="23" t="s">
        <v>211</v>
      </c>
    </row>
    <row r="21" spans="2:9" ht="12.75" x14ac:dyDescent="0.35">
      <c r="B21" s="25" t="s">
        <v>254</v>
      </c>
      <c r="C21" s="15">
        <v>4</v>
      </c>
      <c r="D21" s="23" t="s">
        <v>168</v>
      </c>
      <c r="F21" s="27" t="s">
        <v>269</v>
      </c>
      <c r="G21" s="27"/>
      <c r="H21" s="27"/>
      <c r="I21" s="27"/>
    </row>
    <row r="22" spans="2:9" ht="12.75" x14ac:dyDescent="0.35">
      <c r="B22"/>
      <c r="F22" s="27" t="s">
        <v>270</v>
      </c>
      <c r="G22" s="27">
        <v>5</v>
      </c>
      <c r="H22" s="25">
        <v>1</v>
      </c>
      <c r="I22" s="23" t="s">
        <v>210</v>
      </c>
    </row>
    <row r="23" spans="2:9" ht="12.75" x14ac:dyDescent="0.35">
      <c r="B23"/>
      <c r="F23" s="27"/>
      <c r="G23" s="27"/>
      <c r="H23" s="15">
        <v>2</v>
      </c>
      <c r="I23" s="23" t="s">
        <v>213</v>
      </c>
    </row>
    <row r="24" spans="2:9" ht="12.75" x14ac:dyDescent="0.35">
      <c r="B24"/>
      <c r="F24" s="27"/>
      <c r="G24" s="27"/>
      <c r="H24" s="15">
        <v>3</v>
      </c>
      <c r="I24" s="23" t="s">
        <v>215</v>
      </c>
    </row>
    <row r="25" spans="2:9" ht="12.75" x14ac:dyDescent="0.35">
      <c r="B25"/>
      <c r="F25" s="27"/>
      <c r="G25" s="27"/>
      <c r="H25" s="15">
        <v>4</v>
      </c>
      <c r="I25" s="23" t="s">
        <v>218</v>
      </c>
    </row>
    <row r="26" spans="2:9" ht="12.75" x14ac:dyDescent="0.25">
      <c r="B26"/>
      <c r="F26" s="27" t="s">
        <v>271</v>
      </c>
      <c r="G26" s="27"/>
      <c r="H26" s="27"/>
      <c r="I26" s="27"/>
    </row>
    <row r="27" spans="2:9" ht="12.75" x14ac:dyDescent="0.35">
      <c r="B27"/>
      <c r="F27" s="27" t="s">
        <v>272</v>
      </c>
      <c r="G27" s="27">
        <v>6</v>
      </c>
      <c r="H27" s="25">
        <v>1</v>
      </c>
      <c r="I27" s="23" t="s">
        <v>273</v>
      </c>
    </row>
    <row r="28" spans="2:9" ht="12.75" x14ac:dyDescent="0.35">
      <c r="B28"/>
      <c r="F28" s="27"/>
      <c r="G28" s="27"/>
      <c r="H28" s="15">
        <v>2</v>
      </c>
      <c r="I28" s="23" t="s">
        <v>274</v>
      </c>
    </row>
    <row r="29" spans="2:9" ht="12.75" x14ac:dyDescent="0.35">
      <c r="B29"/>
      <c r="F29" s="27"/>
      <c r="G29" s="27"/>
      <c r="H29" s="15">
        <v>3</v>
      </c>
      <c r="I29" s="23" t="s">
        <v>172</v>
      </c>
    </row>
    <row r="30" spans="2:9" ht="12.75" x14ac:dyDescent="0.35">
      <c r="F30" s="27"/>
      <c r="G30" s="27"/>
      <c r="H30" s="15">
        <v>4</v>
      </c>
      <c r="I30" s="23" t="s">
        <v>275</v>
      </c>
    </row>
    <row r="31" spans="2:9" ht="12.75" x14ac:dyDescent="0.25">
      <c r="F31" s="27" t="s">
        <v>276</v>
      </c>
      <c r="G31" s="27"/>
      <c r="H31" s="27"/>
      <c r="I31" s="27"/>
    </row>
    <row r="32" spans="2:9" ht="12.75" x14ac:dyDescent="0.35">
      <c r="F32" s="22" t="s">
        <v>277</v>
      </c>
      <c r="G32" s="15">
        <v>0</v>
      </c>
      <c r="H32" s="15">
        <v>0</v>
      </c>
      <c r="I32" s="23" t="s">
        <v>278</v>
      </c>
    </row>
    <row r="33" spans="3:6" x14ac:dyDescent="0.25">
      <c r="F33"/>
    </row>
    <row r="34" spans="3:6" x14ac:dyDescent="0.25">
      <c r="F34"/>
    </row>
    <row r="35" spans="3:6" x14ac:dyDescent="0.25">
      <c r="D35" t="s">
        <v>279</v>
      </c>
      <c r="F35"/>
    </row>
    <row r="36" spans="3:6" x14ac:dyDescent="0.25">
      <c r="C36" s="15" t="s">
        <v>249</v>
      </c>
      <c r="D36" t="s">
        <v>157</v>
      </c>
      <c r="F36"/>
    </row>
    <row r="37" spans="3:6" x14ac:dyDescent="0.25">
      <c r="C37" s="15" t="s">
        <v>252</v>
      </c>
      <c r="D37" t="s">
        <v>159</v>
      </c>
      <c r="F37"/>
    </row>
    <row r="38" spans="3:6" x14ac:dyDescent="0.25">
      <c r="C38" s="15" t="s">
        <v>250</v>
      </c>
      <c r="D38" t="s">
        <v>161</v>
      </c>
      <c r="F38"/>
    </row>
    <row r="39" spans="3:6" x14ac:dyDescent="0.25">
      <c r="C39" s="15" t="s">
        <v>270</v>
      </c>
      <c r="D39" t="s">
        <v>168</v>
      </c>
      <c r="F39"/>
    </row>
    <row r="40" spans="3:6" x14ac:dyDescent="0.25">
      <c r="F40"/>
    </row>
    <row r="41" spans="3:6" x14ac:dyDescent="0.25">
      <c r="D41" t="s">
        <v>280</v>
      </c>
      <c r="F41"/>
    </row>
    <row r="42" spans="3:6" x14ac:dyDescent="0.25">
      <c r="C42" s="15" t="s">
        <v>250</v>
      </c>
      <c r="D42" t="s">
        <v>251</v>
      </c>
      <c r="F42"/>
    </row>
    <row r="43" spans="3:6" x14ac:dyDescent="0.25">
      <c r="C43" s="15" t="s">
        <v>254</v>
      </c>
      <c r="D43" t="s">
        <v>256</v>
      </c>
      <c r="F43"/>
    </row>
    <row r="44" spans="3:6" x14ac:dyDescent="0.25">
      <c r="C44" s="15" t="s">
        <v>260</v>
      </c>
      <c r="D44" t="s">
        <v>162</v>
      </c>
      <c r="F44"/>
    </row>
    <row r="45" spans="3:6" x14ac:dyDescent="0.25">
      <c r="C45" s="15" t="s">
        <v>266</v>
      </c>
      <c r="D45" t="s">
        <v>217</v>
      </c>
      <c r="F45"/>
    </row>
    <row r="46" spans="3:6" x14ac:dyDescent="0.25">
      <c r="C46" s="15" t="s">
        <v>270</v>
      </c>
      <c r="D46" t="s">
        <v>160</v>
      </c>
      <c r="F46"/>
    </row>
    <row r="47" spans="3:6" x14ac:dyDescent="0.25">
      <c r="C47" s="15" t="s">
        <v>272</v>
      </c>
      <c r="D47" t="s">
        <v>281</v>
      </c>
      <c r="F47"/>
    </row>
    <row r="48" spans="3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</sheetData>
  <mergeCells count="22">
    <mergeCell ref="F31:I31"/>
    <mergeCell ref="F22:F25"/>
    <mergeCell ref="G22:G25"/>
    <mergeCell ref="F26:I26"/>
    <mergeCell ref="F27:F30"/>
    <mergeCell ref="G27:G30"/>
    <mergeCell ref="B16:D16"/>
    <mergeCell ref="F16:I16"/>
    <mergeCell ref="F17:F20"/>
    <mergeCell ref="G17:G20"/>
    <mergeCell ref="F21:I21"/>
    <mergeCell ref="F7:I7"/>
    <mergeCell ref="F8:F10"/>
    <mergeCell ref="G8:G10"/>
    <mergeCell ref="F11:I11"/>
    <mergeCell ref="F12:F15"/>
    <mergeCell ref="G12:G15"/>
    <mergeCell ref="B3:D3"/>
    <mergeCell ref="F3:I3"/>
    <mergeCell ref="F4:I4"/>
    <mergeCell ref="F5:F6"/>
    <mergeCell ref="G5:G6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 format</vt:lpstr>
      <vt:lpstr>Sheet4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 Fukunaga</cp:lastModifiedBy>
  <cp:revision>12</cp:revision>
  <dcterms:created xsi:type="dcterms:W3CDTF">2024-05-13T18:23:56Z</dcterms:created>
  <dcterms:modified xsi:type="dcterms:W3CDTF">2024-09-17T09:05:44Z</dcterms:modified>
  <dc:language>ja-JP</dc:language>
</cp:coreProperties>
</file>