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Наличные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<sst xmlns="http://schemas.openxmlformats.org/spreadsheetml/2006/main" uniqueCount="65">
  <si>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</si>
  <si>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</si>
  <si>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</si>
  <si>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</si>
  <si>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</si>
  <si>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</si>
  <si>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</si>
  <si>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</si>
  <si>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</si>
  <si>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</si>
  <si>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</si>
  <si>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</si>
  <si>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</si>
  <si>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Доп поле</t>
  </si>
  <si>
    <t>Итого к оплате</t>
  </si>
  <si>
    <t>ИП Мукба О.М.</t>
  </si>
  <si>
    <t>Безналичный</t>
  </si>
  <si>
    <t>Зубарев А.В.</t>
  </si>
  <si>
    <t>СП240802-3</t>
  </si>
  <si>
    <t>Брусок, сухой, строганный 15x45x3000 Оптима Ель</t>
  </si>
  <si>
    <t>Брусок, сухой, строганный 15x45x2000 Оптима Ель</t>
  </si>
  <si>
    <t>Брусок, сухой, строганный 15x45x2000 Норма Ель</t>
  </si>
  <si>
    <t>Доска пола 36x112x6000 Норма Ель</t>
  </si>
  <si>
    <t>Доска пола 35x135x6000 Норма Ель</t>
  </si>
  <si>
    <t>Имитация бруса 18x112x3000 Оптима Ель</t>
  </si>
  <si>
    <t>Имитация бруса 20x135x6000 Норма Ель</t>
  </si>
  <si>
    <t>Палубная доска 27x135x6000 Оптима Ель</t>
  </si>
  <si>
    <t>Палубная доска 27x135x6000 Норма Ель</t>
  </si>
  <si>
    <t>Вагонка «Штиль» 12.5x110x6000 Оптима Ель</t>
  </si>
  <si>
    <t>Пиломатериал, сухой 28x100x5100 1-4 сорт Ель</t>
  </si>
  <si>
    <t>Пиломатериал, сухой 40x150x5400 1-4 сорт Ель</t>
  </si>
  <si>
    <t>Пиломатериал, сухой 40x150x5700 1-4 сорт Ель</t>
  </si>
  <si>
    <t>Пиломатериал, сухой 34x110x6000 1-4 сорт Ель</t>
  </si>
  <si>
    <t>Пиломатериал, сухой 19x75x3000 1-4 сорт Ель</t>
  </si>
  <si>
    <t>Пиломатериал, сухой 47x200x6000 1-4 сорт Ель</t>
  </si>
  <si>
    <t>Пиломатериал, сухой 19x75x5100 1-4 сорт Ель</t>
  </si>
  <si>
    <t>Пиломатериал, строганный 45x145x6000 Оптима Ель</t>
  </si>
  <si>
    <t>Вагонка «Штиль» 12.5x110x6000 Норма Ель</t>
  </si>
  <si>
    <t>Скидка, доставка и итог</t>
  </si>
  <si>
    <t>Заполняемость:
Брусок, сухой, строганный - - - - 3.16% - - - - 1.478 м3
Доска пола - - - - 19.24% - - - - 8.987 м3
Имитация бруса - - - - 7.49% - - - - 3.499 м3
Палубная доска - - - - 2.25% - - - - 1.05 м3
Вагонка «Штиль» - - - - 22.89% - - - - 10.692 м3
Пиломатериал, сухой - - - - 38.51% - - - - 17.988 м3
Пиломатериал, строганный - - - - 6.45% - - - - 3.015 м3</t>
  </si>
  <si>
    <t>Липовской А.А</t>
  </si>
  <si>
    <t>Спиридонов А.М.</t>
  </si>
  <si>
    <t>СП240829-4</t>
  </si>
  <si>
    <t>Евровагонка 12.5x88x3000 Норма Ель</t>
  </si>
  <si>
    <t>Заполняемость:
Евровагонка - - - - 100% - - - - 0.231 м3</t>
  </si>
  <si>
    <t>Малышев М.А.</t>
  </si>
  <si>
    <t>Быстрова Ю.В.</t>
  </si>
  <si>
    <t>СП240829-5</t>
  </si>
  <si>
    <t>Вагонка «Штиль» 12.5x110x2000 Н/К Ель</t>
  </si>
  <si>
    <t>Заполняемость:
Вагонка «Штиль» - - - - 100% - - - - 0.124 м3</t>
  </si>
  <si>
    <t>Общее количество отгрузок:</t>
  </si>
  <si>
    <t>Брусок, сухой, строганный</t>
  </si>
  <si>
    <t>Доска пола</t>
  </si>
  <si>
    <t>Имитация бруса</t>
  </si>
  <si>
    <t>Палубная доска</t>
  </si>
  <si>
    <t>Вагонка «Штиль»</t>
  </si>
  <si>
    <t>Пиломатериал, сухой</t>
  </si>
  <si>
    <t>Пиломатериал, строганный</t>
  </si>
  <si>
    <t>Евровагонка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</si>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</sst>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0" numFmtId="164" fillId="0" borderId="0" applyFont="0" applyNumberFormat="1" applyFill="0" applyBorder="0" applyAlignment="0"/>
    <xf xfId="0" fontId="0" numFmtId="1" fillId="0" borderId="0" applyFont="0" applyNumberFormat="1" applyFill="0" applyBorder="0" applyAlignment="0"/>
    <xf xfId="0" fontId="0" numFmtId="165" fillId="0" borderId="0" applyFont="0" applyNumberFormat="1" applyFill="0" applyBorder="0" applyAlignment="0"/>
    <xf xfId="0" fontId="0" numFmtId="166" fillId="0" borderId="0" applyFont="0" applyNumberFormat="1" applyFill="0" applyBorder="0" applyAlignment="0"/>
    <xf xfId="0" fontId="0" numFmtId="2" fillId="0" borderId="0" applyFont="0" applyNumberFormat="1" applyFill="0" applyBorder="0" applyAlignment="0"/>
    <xf xfId="0" fontId="0" numFmtId="0" fillId="0" borderId="1" applyFont="0" applyNumberFormat="0" applyFill="0" applyBorder="1" applyAlignment="0"/>
    <xf xfId="0" fontId="0" numFmtId="164" fillId="0" borderId="1" applyFont="0" applyNumberFormat="1" applyFill="0" applyBorder="1" applyAlignment="0"/>
    <xf xfId="0" fontId="0" numFmtId="165" fillId="0" borderId="1" applyFont="0" applyNumberFormat="1" applyFill="0" applyBorder="1" applyAlignment="0"/>
    <xf xfId="0" fontId="1" numFmtId="165" fillId="0" borderId="0" applyFont="1" applyNumberFormat="1" applyFill="0" applyBorder="0" applyAlignment="0"/>
    <xf xfId="0" fontId="1" numFmtId="165" fillId="2" borderId="1" applyFont="1" applyNumberFormat="1" applyFill="1" applyBorder="1" applyAlignment="0"/>
    <xf xfId="0" fontId="0" numFmtId="0" fillId="0" borderId="1" applyFont="0" applyNumberFormat="0" applyFill="0" applyBorder="1" applyAlignment="1">
      <alignment vertical="bottom" textRotation="0" wrapText="true" shrinkToFit="false"/>
    </xf>
    <xf xfId="0" fontId="2" numFmtId="165" fillId="3" borderId="0" applyFont="1" applyNumberFormat="1" applyFill="1" applyBorder="0" applyAlignment="0"/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8"/>
  <sheetViews>
    <sheetView tabSelected="1" workbookViewId="0" showGridLines="true" showRowColHeaders="1">
      <pane ySplit="1" activePane="bottomLeft" state="frozen" topLeftCell="A2"/>
      <selection pane="bottomLeft" activeCell="O28" sqref="O28"/>
    </sheetView>
  </sheetViews>
  <sheetFormatPr defaultRowHeight="14.4" outlineLevelRow="0" outlineLevelCol="0"/>
  <cols>
    <col min="1" max="1" width="16.425" bestFit="true" customWidth="true" style="0"/>
    <col min="2" max="2" width="13.997" bestFit="true" customWidth="true" style="0"/>
    <col min="3" max="3" width="18.71" bestFit="true" customWidth="true" style="0"/>
    <col min="4" max="4" width="16.425" bestFit="true" customWidth="true" style="0"/>
    <col min="7" max="7" width="12.854" bestFit="true" customWidth="true" style="0"/>
    <col min="8" max="8" width="12.854" bestFit="true" customWidth="true" style="0"/>
    <col min="9" max="9" width="8.141" bestFit="true" customWidth="true" style="0"/>
    <col min="10" max="10" width="5.856" bestFit="true" customWidth="true" style="0"/>
    <col min="11" max="11" width="16.425" bestFit="true" customWidth="true" style="0"/>
    <col min="12" max="12" width="8.141" bestFit="true" customWidth="true" style="0"/>
    <col min="13" max="13" width="10.569" bestFit="true" customWidth="true" style="0"/>
    <col min="14" max="14" width="10.569" bestFit="true" customWidth="true" style="0"/>
    <col min="15" max="15" width="17.71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15</v>
      </c>
      <c r="B2" t="s">
        <v>16</v>
      </c>
      <c r="C2" t="s">
        <v>17</v>
      </c>
      <c r="D2" s="2">
        <v>45533.0</v>
      </c>
      <c r="E2" t="s">
        <v>18</v>
      </c>
      <c r="F2" t="s">
        <v>19</v>
      </c>
      <c r="G2" s="3">
        <v>650</v>
      </c>
      <c r="H2" s="4">
        <v>28560.0</v>
      </c>
      <c r="I2" s="5">
        <v>1.316</v>
      </c>
      <c r="J2" s="6">
        <v>0</v>
      </c>
      <c r="K2" s="4">
        <v>37584.96</v>
      </c>
    </row>
    <row r="3" spans="1:16">
      <c r="A3" t="s">
        <v>15</v>
      </c>
      <c r="B3" t="s">
        <v>16</v>
      </c>
      <c r="C3" t="s">
        <v>17</v>
      </c>
      <c r="D3" s="2">
        <v>45533.0</v>
      </c>
      <c r="E3" t="s">
        <v>18</v>
      </c>
      <c r="F3" t="s">
        <v>20</v>
      </c>
      <c r="G3" s="3">
        <v>75</v>
      </c>
      <c r="H3" s="4">
        <v>28560.0</v>
      </c>
      <c r="I3" s="5">
        <v>0.101</v>
      </c>
      <c r="J3" s="6">
        <v>0</v>
      </c>
      <c r="K3" s="4">
        <v>2884.56</v>
      </c>
    </row>
    <row r="4" spans="1:16">
      <c r="A4" t="s">
        <v>15</v>
      </c>
      <c r="B4" t="s">
        <v>16</v>
      </c>
      <c r="C4" t="s">
        <v>17</v>
      </c>
      <c r="D4" s="2">
        <v>45533.0</v>
      </c>
      <c r="E4" t="s">
        <v>18</v>
      </c>
      <c r="F4" t="s">
        <v>21</v>
      </c>
      <c r="G4" s="3">
        <v>45</v>
      </c>
      <c r="H4" s="4">
        <v>26520.0</v>
      </c>
      <c r="I4" s="5">
        <v>0.061</v>
      </c>
      <c r="J4" s="6">
        <v>0</v>
      </c>
      <c r="K4" s="4">
        <v>1617.72</v>
      </c>
    </row>
    <row r="5" spans="1:16">
      <c r="A5" t="s">
        <v>15</v>
      </c>
      <c r="B5" t="s">
        <v>16</v>
      </c>
      <c r="C5" t="s">
        <v>17</v>
      </c>
      <c r="D5" s="2">
        <v>45533.0</v>
      </c>
      <c r="E5" t="s">
        <v>18</v>
      </c>
      <c r="F5" t="s">
        <v>22</v>
      </c>
      <c r="G5" s="3">
        <v>150</v>
      </c>
      <c r="H5" s="4">
        <v>29070.0</v>
      </c>
      <c r="I5" s="5">
        <v>3.629</v>
      </c>
      <c r="J5" s="6">
        <v>0</v>
      </c>
      <c r="K5" s="4">
        <v>105495.03</v>
      </c>
    </row>
    <row r="6" spans="1:16">
      <c r="A6" t="s">
        <v>15</v>
      </c>
      <c r="B6" t="s">
        <v>16</v>
      </c>
      <c r="C6" t="s">
        <v>17</v>
      </c>
      <c r="D6" s="2">
        <v>45533.0</v>
      </c>
      <c r="E6" t="s">
        <v>18</v>
      </c>
      <c r="F6" t="s">
        <v>23</v>
      </c>
      <c r="G6" s="3">
        <v>189</v>
      </c>
      <c r="H6" s="4">
        <v>29070.0</v>
      </c>
      <c r="I6" s="5">
        <v>5.358</v>
      </c>
      <c r="J6" s="6">
        <v>0</v>
      </c>
      <c r="K6" s="4">
        <v>155757.06</v>
      </c>
    </row>
    <row r="7" spans="1:16">
      <c r="A7" t="s">
        <v>15</v>
      </c>
      <c r="B7" t="s">
        <v>16</v>
      </c>
      <c r="C7" t="s">
        <v>17</v>
      </c>
      <c r="D7" s="2">
        <v>45533.0</v>
      </c>
      <c r="E7" t="s">
        <v>18</v>
      </c>
      <c r="F7" t="s">
        <v>24</v>
      </c>
      <c r="G7" s="3">
        <v>150</v>
      </c>
      <c r="H7" s="4">
        <v>33150.0</v>
      </c>
      <c r="I7" s="5">
        <v>0.907</v>
      </c>
      <c r="J7" s="6">
        <v>0</v>
      </c>
      <c r="K7" s="4">
        <v>30067.05</v>
      </c>
    </row>
    <row r="8" spans="1:16">
      <c r="A8" t="s">
        <v>15</v>
      </c>
      <c r="B8" t="s">
        <v>16</v>
      </c>
      <c r="C8" t="s">
        <v>17</v>
      </c>
      <c r="D8" s="2">
        <v>45533.0</v>
      </c>
      <c r="E8" t="s">
        <v>18</v>
      </c>
      <c r="F8" t="s">
        <v>25</v>
      </c>
      <c r="G8" s="3">
        <v>160</v>
      </c>
      <c r="H8" s="4">
        <v>34170.0</v>
      </c>
      <c r="I8" s="5">
        <v>2.592</v>
      </c>
      <c r="J8" s="6">
        <v>0</v>
      </c>
      <c r="K8" s="4">
        <v>88568.64</v>
      </c>
    </row>
    <row r="9" spans="1:16">
      <c r="A9" t="s">
        <v>15</v>
      </c>
      <c r="B9" t="s">
        <v>16</v>
      </c>
      <c r="C9" t="s">
        <v>17</v>
      </c>
      <c r="D9" s="2">
        <v>45533.0</v>
      </c>
      <c r="E9" t="s">
        <v>18</v>
      </c>
      <c r="F9" t="s">
        <v>26</v>
      </c>
      <c r="G9" s="3">
        <v>24</v>
      </c>
      <c r="H9" s="4">
        <v>31110.0</v>
      </c>
      <c r="I9" s="5">
        <v>0.525</v>
      </c>
      <c r="J9" s="6">
        <v>0</v>
      </c>
      <c r="K9" s="4">
        <v>16332.75</v>
      </c>
    </row>
    <row r="10" spans="1:16">
      <c r="A10" t="s">
        <v>15</v>
      </c>
      <c r="B10" t="s">
        <v>16</v>
      </c>
      <c r="C10" t="s">
        <v>17</v>
      </c>
      <c r="D10" s="2">
        <v>45533.0</v>
      </c>
      <c r="E10" t="s">
        <v>18</v>
      </c>
      <c r="F10" t="s">
        <v>27</v>
      </c>
      <c r="G10" s="3">
        <v>24</v>
      </c>
      <c r="H10" s="4">
        <v>28050.0</v>
      </c>
      <c r="I10" s="5">
        <v>0.525</v>
      </c>
      <c r="J10" s="6">
        <v>0</v>
      </c>
      <c r="K10" s="4">
        <v>14726.25</v>
      </c>
    </row>
    <row r="11" spans="1:16">
      <c r="A11" t="s">
        <v>15</v>
      </c>
      <c r="B11" t="s">
        <v>16</v>
      </c>
      <c r="C11" t="s">
        <v>17</v>
      </c>
      <c r="D11" s="2">
        <v>45533.0</v>
      </c>
      <c r="E11" t="s">
        <v>18</v>
      </c>
      <c r="F11" t="s">
        <v>28</v>
      </c>
      <c r="G11" s="3">
        <v>648</v>
      </c>
      <c r="H11" s="4">
        <v>36210.0</v>
      </c>
      <c r="I11" s="5">
        <v>5.346</v>
      </c>
      <c r="J11" s="6">
        <v>0</v>
      </c>
      <c r="K11" s="4">
        <v>193578.66</v>
      </c>
    </row>
    <row r="12" spans="1:16">
      <c r="A12" t="s">
        <v>15</v>
      </c>
      <c r="B12" t="s">
        <v>16</v>
      </c>
      <c r="C12" t="s">
        <v>17</v>
      </c>
      <c r="D12" s="2">
        <v>45533.0</v>
      </c>
      <c r="E12" t="s">
        <v>18</v>
      </c>
      <c r="F12" t="s">
        <v>29</v>
      </c>
      <c r="G12" s="3">
        <v>30</v>
      </c>
      <c r="H12" s="4">
        <v>18000.0</v>
      </c>
      <c r="I12" s="5">
        <v>0.428</v>
      </c>
      <c r="J12" s="6">
        <v>0</v>
      </c>
      <c r="K12" s="4">
        <v>7704.0</v>
      </c>
    </row>
    <row r="13" spans="1:16">
      <c r="A13" t="s">
        <v>15</v>
      </c>
      <c r="B13" t="s">
        <v>16</v>
      </c>
      <c r="C13" t="s">
        <v>17</v>
      </c>
      <c r="D13" s="2">
        <v>45533.0</v>
      </c>
      <c r="E13" t="s">
        <v>18</v>
      </c>
      <c r="F13" t="s">
        <v>30</v>
      </c>
      <c r="G13" s="3">
        <v>99</v>
      </c>
      <c r="H13" s="4">
        <v>20000.0</v>
      </c>
      <c r="I13" s="5">
        <v>3.208</v>
      </c>
      <c r="J13" s="6">
        <v>0</v>
      </c>
      <c r="K13" s="4">
        <v>64160.0</v>
      </c>
    </row>
    <row r="14" spans="1:16">
      <c r="A14" t="s">
        <v>15</v>
      </c>
      <c r="B14" t="s">
        <v>16</v>
      </c>
      <c r="C14" t="s">
        <v>17</v>
      </c>
      <c r="D14" s="2">
        <v>45533.0</v>
      </c>
      <c r="E14" t="s">
        <v>18</v>
      </c>
      <c r="F14" t="s">
        <v>31</v>
      </c>
      <c r="G14" s="3">
        <v>76</v>
      </c>
      <c r="H14" s="4">
        <v>20000.0</v>
      </c>
      <c r="I14" s="5">
        <v>2.599</v>
      </c>
      <c r="J14" s="6">
        <v>0</v>
      </c>
      <c r="K14" s="4">
        <v>51980.0</v>
      </c>
    </row>
    <row r="15" spans="1:16">
      <c r="A15" t="s">
        <v>15</v>
      </c>
      <c r="B15" t="s">
        <v>16</v>
      </c>
      <c r="C15" t="s">
        <v>17</v>
      </c>
      <c r="D15" s="2">
        <v>45533.0</v>
      </c>
      <c r="E15" t="s">
        <v>18</v>
      </c>
      <c r="F15" t="s">
        <v>32</v>
      </c>
      <c r="G15" s="3">
        <v>250</v>
      </c>
      <c r="H15" s="4">
        <v>20000.0</v>
      </c>
      <c r="I15" s="5">
        <v>5.61</v>
      </c>
      <c r="J15" s="6">
        <v>0</v>
      </c>
      <c r="K15" s="4">
        <v>112200.0</v>
      </c>
    </row>
    <row r="16" spans="1:16">
      <c r="A16" t="s">
        <v>15</v>
      </c>
      <c r="B16" t="s">
        <v>16</v>
      </c>
      <c r="C16" t="s">
        <v>17</v>
      </c>
      <c r="D16" s="2">
        <v>45533.0</v>
      </c>
      <c r="E16" t="s">
        <v>18</v>
      </c>
      <c r="F16" t="s">
        <v>33</v>
      </c>
      <c r="G16" s="3">
        <v>200</v>
      </c>
      <c r="H16" s="4">
        <v>18000.0</v>
      </c>
      <c r="I16" s="5">
        <v>0.855</v>
      </c>
      <c r="J16" s="6">
        <v>0</v>
      </c>
      <c r="K16" s="4">
        <v>15390.0</v>
      </c>
    </row>
    <row r="17" spans="1:16">
      <c r="A17" t="s">
        <v>15</v>
      </c>
      <c r="B17" t="s">
        <v>16</v>
      </c>
      <c r="C17" t="s">
        <v>17</v>
      </c>
      <c r="D17" s="2">
        <v>45533.0</v>
      </c>
      <c r="E17" t="s">
        <v>18</v>
      </c>
      <c r="F17" t="s">
        <v>34</v>
      </c>
      <c r="G17" s="3">
        <v>10</v>
      </c>
      <c r="H17" s="4">
        <v>18000.0</v>
      </c>
      <c r="I17" s="5">
        <v>0.564</v>
      </c>
      <c r="J17" s="6">
        <v>0</v>
      </c>
      <c r="K17" s="4">
        <v>10152.0</v>
      </c>
    </row>
    <row r="18" spans="1:16">
      <c r="A18" t="s">
        <v>15</v>
      </c>
      <c r="B18" t="s">
        <v>16</v>
      </c>
      <c r="C18" t="s">
        <v>17</v>
      </c>
      <c r="D18" s="2">
        <v>45533.0</v>
      </c>
      <c r="E18" t="s">
        <v>18</v>
      </c>
      <c r="F18" t="s">
        <v>35</v>
      </c>
      <c r="G18" s="3">
        <v>650</v>
      </c>
      <c r="H18" s="4">
        <v>18000.0</v>
      </c>
      <c r="I18" s="5">
        <v>4.724</v>
      </c>
      <c r="J18" s="6">
        <v>0</v>
      </c>
      <c r="K18" s="4">
        <v>85032.0</v>
      </c>
    </row>
    <row r="19" spans="1:16">
      <c r="A19" t="s">
        <v>15</v>
      </c>
      <c r="B19" t="s">
        <v>16</v>
      </c>
      <c r="C19" t="s">
        <v>17</v>
      </c>
      <c r="D19" s="2">
        <v>45533.0</v>
      </c>
      <c r="E19" t="s">
        <v>18</v>
      </c>
      <c r="F19" t="s">
        <v>36</v>
      </c>
      <c r="G19" s="3">
        <v>77</v>
      </c>
      <c r="H19" s="4">
        <v>31110.0</v>
      </c>
      <c r="I19" s="5">
        <v>3.015</v>
      </c>
      <c r="J19" s="6">
        <v>0</v>
      </c>
      <c r="K19" s="4">
        <v>93796.65</v>
      </c>
    </row>
    <row r="20" spans="1:16">
      <c r="A20" t="s">
        <v>15</v>
      </c>
      <c r="B20" t="s">
        <v>16</v>
      </c>
      <c r="C20" t="s">
        <v>17</v>
      </c>
      <c r="D20" s="2">
        <v>45533.0</v>
      </c>
      <c r="E20" t="s">
        <v>18</v>
      </c>
      <c r="F20" t="s">
        <v>37</v>
      </c>
      <c r="G20" s="3">
        <v>648</v>
      </c>
      <c r="H20" s="4">
        <v>33150.0</v>
      </c>
      <c r="I20" s="5">
        <v>5.346</v>
      </c>
      <c r="J20" s="6">
        <v>0</v>
      </c>
      <c r="K20" s="4">
        <v>177219.9</v>
      </c>
    </row>
    <row r="21" spans="1:16">
      <c r="A21" s="7" t="s">
        <v>15</v>
      </c>
      <c r="B21" s="7" t="s">
        <v>16</v>
      </c>
      <c r="C21" s="7" t="s">
        <v>17</v>
      </c>
      <c r="D21" s="8">
        <v>45533.0</v>
      </c>
      <c r="E21" s="7" t="s">
        <v>18</v>
      </c>
      <c r="F21" s="7" t="s">
        <v>38</v>
      </c>
      <c r="G21" s="7"/>
      <c r="H21" s="7"/>
      <c r="I21" s="7"/>
      <c r="J21" s="7"/>
      <c r="K21" s="7"/>
      <c r="L21" s="9">
        <v>0</v>
      </c>
      <c r="M21" s="9">
        <v>0.0</v>
      </c>
      <c r="N21" s="9">
        <v>0</v>
      </c>
      <c r="O21" s="11">
        <v>1264247.23</v>
      </c>
      <c r="P21" s="12" t="s">
        <v>39</v>
      </c>
    </row>
    <row r="22" spans="1:16">
      <c r="A22" t="s">
        <v>40</v>
      </c>
      <c r="B22" t="s">
        <v>16</v>
      </c>
      <c r="C22" t="s">
        <v>41</v>
      </c>
      <c r="D22" s="2">
        <v>45533.0</v>
      </c>
      <c r="E22" t="s">
        <v>42</v>
      </c>
      <c r="F22" t="s">
        <v>43</v>
      </c>
      <c r="G22" s="3">
        <v>70</v>
      </c>
      <c r="H22" s="4">
        <v>37800.0</v>
      </c>
      <c r="I22" s="5">
        <v>0.231</v>
      </c>
      <c r="J22" s="6">
        <v>0</v>
      </c>
      <c r="K22" s="4">
        <v>8731.8</v>
      </c>
    </row>
    <row r="23" spans="1:16">
      <c r="A23" s="7" t="s">
        <v>40</v>
      </c>
      <c r="B23" s="7" t="s">
        <v>16</v>
      </c>
      <c r="C23" s="7" t="s">
        <v>41</v>
      </c>
      <c r="D23" s="8">
        <v>45533.0</v>
      </c>
      <c r="E23" s="7" t="s">
        <v>42</v>
      </c>
      <c r="F23" s="7" t="s">
        <v>38</v>
      </c>
      <c r="G23" s="7"/>
      <c r="H23" s="7"/>
      <c r="I23" s="7"/>
      <c r="J23" s="7"/>
      <c r="K23" s="7"/>
      <c r="L23" s="9">
        <v>0</v>
      </c>
      <c r="M23" s="9">
        <v>0.0</v>
      </c>
      <c r="N23" s="9">
        <v>0</v>
      </c>
      <c r="O23" s="11">
        <v>8731.8</v>
      </c>
      <c r="P23" s="12" t="s">
        <v>44</v>
      </c>
    </row>
    <row r="24" spans="1:16">
      <c r="A24" t="s">
        <v>45</v>
      </c>
      <c r="B24" t="s">
        <v>16</v>
      </c>
      <c r="C24" t="s">
        <v>46</v>
      </c>
      <c r="D24" s="2">
        <v>45533.0</v>
      </c>
      <c r="E24" t="s">
        <v>47</v>
      </c>
      <c r="F24" t="s">
        <v>48</v>
      </c>
      <c r="G24" s="3">
        <v>45</v>
      </c>
      <c r="H24" s="4">
        <v>20400.0</v>
      </c>
      <c r="I24" s="5">
        <v>0.124</v>
      </c>
      <c r="J24" s="6">
        <v>0</v>
      </c>
      <c r="K24" s="4">
        <v>2529.6</v>
      </c>
    </row>
    <row r="25" spans="1:16">
      <c r="A25" s="7" t="s">
        <v>45</v>
      </c>
      <c r="B25" s="7" t="s">
        <v>16</v>
      </c>
      <c r="C25" s="7" t="s">
        <v>46</v>
      </c>
      <c r="D25" s="8">
        <v>45533.0</v>
      </c>
      <c r="E25" s="7" t="s">
        <v>47</v>
      </c>
      <c r="F25" s="7" t="s">
        <v>38</v>
      </c>
      <c r="G25" s="7"/>
      <c r="H25" s="7"/>
      <c r="I25" s="7"/>
      <c r="J25" s="7"/>
      <c r="K25" s="7"/>
      <c r="L25" s="9">
        <v>0.6</v>
      </c>
      <c r="M25" s="9">
        <v>0.0</v>
      </c>
      <c r="N25" s="9">
        <v>0</v>
      </c>
      <c r="O25" s="11">
        <v>2529.0</v>
      </c>
      <c r="P25" s="12" t="s">
        <v>49</v>
      </c>
    </row>
    <row r="26" spans="1:16">
      <c r="G26" s="1">
        <f>SUM(G1:G25)</f>
        <v>4270</v>
      </c>
      <c r="I26" s="1">
        <f>SUM(I1:I25)</f>
        <v>47.064</v>
      </c>
      <c r="J26" s="1">
        <f>SUM(J1:J25)</f>
        <v>0</v>
      </c>
      <c r="K26" s="10">
        <f>SUM(K1:K25)</f>
        <v>1275508.63</v>
      </c>
      <c r="L26" s="10">
        <f>SUM(L1:L25)</f>
        <v>0.6</v>
      </c>
      <c r="M26" s="10">
        <f>SUM(M1:M25)</f>
        <v>0</v>
      </c>
      <c r="N26" s="10">
        <f>SUM(N1:N25)</f>
        <v>0</v>
      </c>
      <c r="O26" s="13">
        <f>K26+M26-L26+N26</f>
        <v>1275508.03</v>
      </c>
    </row>
    <row r="28" spans="1:16">
      <c r="L28" s="14" t="s">
        <v>50</v>
      </c>
      <c r="O28" s="1">
        <v>3</v>
      </c>
    </row>
  </sheetData>
  <mergeCells>
    <mergeCell ref="L28:N28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8"/>
  <sheetViews>
    <sheetView tabSelected="0" workbookViewId="0" showGridLines="true" showRowColHeaders="1">
      <pane ySplit="1" activePane="bottomLeft" state="frozen" topLeftCell="A2"/>
      <selection pane="bottomLeft" activeCell="O28" sqref="O28"/>
    </sheetView>
  </sheetViews>
  <sheetFormatPr defaultRowHeight="14.4" outlineLevelRow="0" outlineLevelCol="0"/>
  <cols>
    <col min="1" max="1" width="16.425" bestFit="true" customWidth="true" style="0"/>
    <col min="2" max="2" width="13.997" bestFit="true" customWidth="true" style="0"/>
    <col min="3" max="3" width="18.71" bestFit="true" customWidth="true" style="0"/>
    <col min="4" max="4" width="16.425" bestFit="true" customWidth="true" style="0"/>
    <col min="7" max="7" width="12.854" bestFit="true" customWidth="true" style="0"/>
    <col min="8" max="8" width="12.854" bestFit="true" customWidth="true" style="0"/>
    <col min="9" max="9" width="8.141" bestFit="true" customWidth="true" style="0"/>
    <col min="10" max="10" width="5.856" bestFit="true" customWidth="true" style="0"/>
    <col min="11" max="11" width="16.425" bestFit="true" customWidth="true" style="0"/>
    <col min="12" max="12" width="8.141" bestFit="true" customWidth="true" style="0"/>
    <col min="13" max="13" width="10.569" bestFit="true" customWidth="true" style="0"/>
    <col min="14" max="14" width="10.569" bestFit="true" customWidth="true" style="0"/>
    <col min="15" max="15" width="17.71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15</v>
      </c>
      <c r="B2" t="s">
        <v>16</v>
      </c>
      <c r="C2" t="s">
        <v>17</v>
      </c>
      <c r="D2" s="2">
        <v>45533.0</v>
      </c>
      <c r="E2" t="s">
        <v>18</v>
      </c>
      <c r="F2" t="s">
        <v>19</v>
      </c>
      <c r="G2" s="3">
        <v>650</v>
      </c>
      <c r="H2" s="4">
        <v>28560.0</v>
      </c>
      <c r="I2" s="5">
        <v>1.316</v>
      </c>
      <c r="J2" s="6">
        <v>0</v>
      </c>
      <c r="K2" s="4">
        <v>37584.96</v>
      </c>
    </row>
    <row r="3" spans="1:16">
      <c r="A3" t="s">
        <v>15</v>
      </c>
      <c r="B3" t="s">
        <v>16</v>
      </c>
      <c r="C3" t="s">
        <v>17</v>
      </c>
      <c r="D3" s="2">
        <v>45533.0</v>
      </c>
      <c r="E3" t="s">
        <v>18</v>
      </c>
      <c r="F3" t="s">
        <v>20</v>
      </c>
      <c r="G3" s="3">
        <v>75</v>
      </c>
      <c r="H3" s="4">
        <v>28560.0</v>
      </c>
      <c r="I3" s="5">
        <v>0.101</v>
      </c>
      <c r="J3" s="6">
        <v>0</v>
      </c>
      <c r="K3" s="4">
        <v>2884.56</v>
      </c>
    </row>
    <row r="4" spans="1:16">
      <c r="A4" t="s">
        <v>15</v>
      </c>
      <c r="B4" t="s">
        <v>16</v>
      </c>
      <c r="C4" t="s">
        <v>17</v>
      </c>
      <c r="D4" s="2">
        <v>45533.0</v>
      </c>
      <c r="E4" t="s">
        <v>18</v>
      </c>
      <c r="F4" t="s">
        <v>21</v>
      </c>
      <c r="G4" s="3">
        <v>45</v>
      </c>
      <c r="H4" s="4">
        <v>26520.0</v>
      </c>
      <c r="I4" s="5">
        <v>0.061</v>
      </c>
      <c r="J4" s="6">
        <v>0</v>
      </c>
      <c r="K4" s="4">
        <v>1617.72</v>
      </c>
    </row>
    <row r="5" spans="1:16">
      <c r="A5" t="s">
        <v>15</v>
      </c>
      <c r="B5" t="s">
        <v>16</v>
      </c>
      <c r="C5" t="s">
        <v>17</v>
      </c>
      <c r="D5" s="2">
        <v>45533.0</v>
      </c>
      <c r="E5" t="s">
        <v>18</v>
      </c>
      <c r="F5" t="s">
        <v>22</v>
      </c>
      <c r="G5" s="3">
        <v>150</v>
      </c>
      <c r="H5" s="4">
        <v>29070.0</v>
      </c>
      <c r="I5" s="5">
        <v>3.629</v>
      </c>
      <c r="J5" s="6">
        <v>0</v>
      </c>
      <c r="K5" s="4">
        <v>105495.03</v>
      </c>
    </row>
    <row r="6" spans="1:16">
      <c r="A6" t="s">
        <v>15</v>
      </c>
      <c r="B6" t="s">
        <v>16</v>
      </c>
      <c r="C6" t="s">
        <v>17</v>
      </c>
      <c r="D6" s="2">
        <v>45533.0</v>
      </c>
      <c r="E6" t="s">
        <v>18</v>
      </c>
      <c r="F6" t="s">
        <v>23</v>
      </c>
      <c r="G6" s="3">
        <v>189</v>
      </c>
      <c r="H6" s="4">
        <v>29070.0</v>
      </c>
      <c r="I6" s="5">
        <v>5.358</v>
      </c>
      <c r="J6" s="6">
        <v>0</v>
      </c>
      <c r="K6" s="4">
        <v>155757.06</v>
      </c>
    </row>
    <row r="7" spans="1:16">
      <c r="A7" t="s">
        <v>15</v>
      </c>
      <c r="B7" t="s">
        <v>16</v>
      </c>
      <c r="C7" t="s">
        <v>17</v>
      </c>
      <c r="D7" s="2">
        <v>45533.0</v>
      </c>
      <c r="E7" t="s">
        <v>18</v>
      </c>
      <c r="F7" t="s">
        <v>24</v>
      </c>
      <c r="G7" s="3">
        <v>150</v>
      </c>
      <c r="H7" s="4">
        <v>33150.0</v>
      </c>
      <c r="I7" s="5">
        <v>0.907</v>
      </c>
      <c r="J7" s="6">
        <v>0</v>
      </c>
      <c r="K7" s="4">
        <v>30067.05</v>
      </c>
    </row>
    <row r="8" spans="1:16">
      <c r="A8" t="s">
        <v>15</v>
      </c>
      <c r="B8" t="s">
        <v>16</v>
      </c>
      <c r="C8" t="s">
        <v>17</v>
      </c>
      <c r="D8" s="2">
        <v>45533.0</v>
      </c>
      <c r="E8" t="s">
        <v>18</v>
      </c>
      <c r="F8" t="s">
        <v>25</v>
      </c>
      <c r="G8" s="3">
        <v>160</v>
      </c>
      <c r="H8" s="4">
        <v>34170.0</v>
      </c>
      <c r="I8" s="5">
        <v>2.592</v>
      </c>
      <c r="J8" s="6">
        <v>0</v>
      </c>
      <c r="K8" s="4">
        <v>88568.64</v>
      </c>
    </row>
    <row r="9" spans="1:16">
      <c r="A9" t="s">
        <v>15</v>
      </c>
      <c r="B9" t="s">
        <v>16</v>
      </c>
      <c r="C9" t="s">
        <v>17</v>
      </c>
      <c r="D9" s="2">
        <v>45533.0</v>
      </c>
      <c r="E9" t="s">
        <v>18</v>
      </c>
      <c r="F9" t="s">
        <v>26</v>
      </c>
      <c r="G9" s="3">
        <v>24</v>
      </c>
      <c r="H9" s="4">
        <v>31110.0</v>
      </c>
      <c r="I9" s="5">
        <v>0.525</v>
      </c>
      <c r="J9" s="6">
        <v>0</v>
      </c>
      <c r="K9" s="4">
        <v>16332.75</v>
      </c>
    </row>
    <row r="10" spans="1:16">
      <c r="A10" t="s">
        <v>15</v>
      </c>
      <c r="B10" t="s">
        <v>16</v>
      </c>
      <c r="C10" t="s">
        <v>17</v>
      </c>
      <c r="D10" s="2">
        <v>45533.0</v>
      </c>
      <c r="E10" t="s">
        <v>18</v>
      </c>
      <c r="F10" t="s">
        <v>27</v>
      </c>
      <c r="G10" s="3">
        <v>24</v>
      </c>
      <c r="H10" s="4">
        <v>28050.0</v>
      </c>
      <c r="I10" s="5">
        <v>0.525</v>
      </c>
      <c r="J10" s="6">
        <v>0</v>
      </c>
      <c r="K10" s="4">
        <v>14726.25</v>
      </c>
    </row>
    <row r="11" spans="1:16">
      <c r="A11" t="s">
        <v>15</v>
      </c>
      <c r="B11" t="s">
        <v>16</v>
      </c>
      <c r="C11" t="s">
        <v>17</v>
      </c>
      <c r="D11" s="2">
        <v>45533.0</v>
      </c>
      <c r="E11" t="s">
        <v>18</v>
      </c>
      <c r="F11" t="s">
        <v>28</v>
      </c>
      <c r="G11" s="3">
        <v>648</v>
      </c>
      <c r="H11" s="4">
        <v>36210.0</v>
      </c>
      <c r="I11" s="5">
        <v>5.346</v>
      </c>
      <c r="J11" s="6">
        <v>0</v>
      </c>
      <c r="K11" s="4">
        <v>193578.66</v>
      </c>
    </row>
    <row r="12" spans="1:16">
      <c r="A12" t="s">
        <v>15</v>
      </c>
      <c r="B12" t="s">
        <v>16</v>
      </c>
      <c r="C12" t="s">
        <v>17</v>
      </c>
      <c r="D12" s="2">
        <v>45533.0</v>
      </c>
      <c r="E12" t="s">
        <v>18</v>
      </c>
      <c r="F12" t="s">
        <v>29</v>
      </c>
      <c r="G12" s="3">
        <v>30</v>
      </c>
      <c r="H12" s="4">
        <v>18000.0</v>
      </c>
      <c r="I12" s="5">
        <v>0.428</v>
      </c>
      <c r="J12" s="6">
        <v>0</v>
      </c>
      <c r="K12" s="4">
        <v>7704.0</v>
      </c>
    </row>
    <row r="13" spans="1:16">
      <c r="A13" t="s">
        <v>15</v>
      </c>
      <c r="B13" t="s">
        <v>16</v>
      </c>
      <c r="C13" t="s">
        <v>17</v>
      </c>
      <c r="D13" s="2">
        <v>45533.0</v>
      </c>
      <c r="E13" t="s">
        <v>18</v>
      </c>
      <c r="F13" t="s">
        <v>30</v>
      </c>
      <c r="G13" s="3">
        <v>99</v>
      </c>
      <c r="H13" s="4">
        <v>20000.0</v>
      </c>
      <c r="I13" s="5">
        <v>3.208</v>
      </c>
      <c r="J13" s="6">
        <v>0</v>
      </c>
      <c r="K13" s="4">
        <v>64160.0</v>
      </c>
    </row>
    <row r="14" spans="1:16">
      <c r="A14" t="s">
        <v>15</v>
      </c>
      <c r="B14" t="s">
        <v>16</v>
      </c>
      <c r="C14" t="s">
        <v>17</v>
      </c>
      <c r="D14" s="2">
        <v>45533.0</v>
      </c>
      <c r="E14" t="s">
        <v>18</v>
      </c>
      <c r="F14" t="s">
        <v>31</v>
      </c>
      <c r="G14" s="3">
        <v>76</v>
      </c>
      <c r="H14" s="4">
        <v>20000.0</v>
      </c>
      <c r="I14" s="5">
        <v>2.599</v>
      </c>
      <c r="J14" s="6">
        <v>0</v>
      </c>
      <c r="K14" s="4">
        <v>51980.0</v>
      </c>
    </row>
    <row r="15" spans="1:16">
      <c r="A15" t="s">
        <v>15</v>
      </c>
      <c r="B15" t="s">
        <v>16</v>
      </c>
      <c r="C15" t="s">
        <v>17</v>
      </c>
      <c r="D15" s="2">
        <v>45533.0</v>
      </c>
      <c r="E15" t="s">
        <v>18</v>
      </c>
      <c r="F15" t="s">
        <v>32</v>
      </c>
      <c r="G15" s="3">
        <v>250</v>
      </c>
      <c r="H15" s="4">
        <v>20000.0</v>
      </c>
      <c r="I15" s="5">
        <v>5.61</v>
      </c>
      <c r="J15" s="6">
        <v>0</v>
      </c>
      <c r="K15" s="4">
        <v>112200.0</v>
      </c>
    </row>
    <row r="16" spans="1:16">
      <c r="A16" t="s">
        <v>15</v>
      </c>
      <c r="B16" t="s">
        <v>16</v>
      </c>
      <c r="C16" t="s">
        <v>17</v>
      </c>
      <c r="D16" s="2">
        <v>45533.0</v>
      </c>
      <c r="E16" t="s">
        <v>18</v>
      </c>
      <c r="F16" t="s">
        <v>33</v>
      </c>
      <c r="G16" s="3">
        <v>200</v>
      </c>
      <c r="H16" s="4">
        <v>18000.0</v>
      </c>
      <c r="I16" s="5">
        <v>0.855</v>
      </c>
      <c r="J16" s="6">
        <v>0</v>
      </c>
      <c r="K16" s="4">
        <v>15390.0</v>
      </c>
    </row>
    <row r="17" spans="1:16">
      <c r="A17" t="s">
        <v>15</v>
      </c>
      <c r="B17" t="s">
        <v>16</v>
      </c>
      <c r="C17" t="s">
        <v>17</v>
      </c>
      <c r="D17" s="2">
        <v>45533.0</v>
      </c>
      <c r="E17" t="s">
        <v>18</v>
      </c>
      <c r="F17" t="s">
        <v>34</v>
      </c>
      <c r="G17" s="3">
        <v>10</v>
      </c>
      <c r="H17" s="4">
        <v>18000.0</v>
      </c>
      <c r="I17" s="5">
        <v>0.564</v>
      </c>
      <c r="J17" s="6">
        <v>0</v>
      </c>
      <c r="K17" s="4">
        <v>10152.0</v>
      </c>
    </row>
    <row r="18" spans="1:16">
      <c r="A18" t="s">
        <v>15</v>
      </c>
      <c r="B18" t="s">
        <v>16</v>
      </c>
      <c r="C18" t="s">
        <v>17</v>
      </c>
      <c r="D18" s="2">
        <v>45533.0</v>
      </c>
      <c r="E18" t="s">
        <v>18</v>
      </c>
      <c r="F18" t="s">
        <v>35</v>
      </c>
      <c r="G18" s="3">
        <v>650</v>
      </c>
      <c r="H18" s="4">
        <v>18000.0</v>
      </c>
      <c r="I18" s="5">
        <v>4.724</v>
      </c>
      <c r="J18" s="6">
        <v>0</v>
      </c>
      <c r="K18" s="4">
        <v>85032.0</v>
      </c>
    </row>
    <row r="19" spans="1:16">
      <c r="A19" t="s">
        <v>15</v>
      </c>
      <c r="B19" t="s">
        <v>16</v>
      </c>
      <c r="C19" t="s">
        <v>17</v>
      </c>
      <c r="D19" s="2">
        <v>45533.0</v>
      </c>
      <c r="E19" t="s">
        <v>18</v>
      </c>
      <c r="F19" t="s">
        <v>36</v>
      </c>
      <c r="G19" s="3">
        <v>77</v>
      </c>
      <c r="H19" s="4">
        <v>31110.0</v>
      </c>
      <c r="I19" s="5">
        <v>3.015</v>
      </c>
      <c r="J19" s="6">
        <v>0</v>
      </c>
      <c r="K19" s="4">
        <v>93796.65</v>
      </c>
    </row>
    <row r="20" spans="1:16">
      <c r="A20" t="s">
        <v>15</v>
      </c>
      <c r="B20" t="s">
        <v>16</v>
      </c>
      <c r="C20" t="s">
        <v>17</v>
      </c>
      <c r="D20" s="2">
        <v>45533.0</v>
      </c>
      <c r="E20" t="s">
        <v>18</v>
      </c>
      <c r="F20" t="s">
        <v>37</v>
      </c>
      <c r="G20" s="3">
        <v>648</v>
      </c>
      <c r="H20" s="4">
        <v>33150.0</v>
      </c>
      <c r="I20" s="5">
        <v>5.346</v>
      </c>
      <c r="J20" s="6">
        <v>0</v>
      </c>
      <c r="K20" s="4">
        <v>177219.9</v>
      </c>
    </row>
    <row r="21" spans="1:16">
      <c r="A21" s="7" t="s">
        <v>15</v>
      </c>
      <c r="B21" s="7" t="s">
        <v>16</v>
      </c>
      <c r="C21" s="7" t="s">
        <v>17</v>
      </c>
      <c r="D21" s="8">
        <v>45533.0</v>
      </c>
      <c r="E21" s="7" t="s">
        <v>18</v>
      </c>
      <c r="F21" s="7" t="s">
        <v>38</v>
      </c>
      <c r="G21" s="7"/>
      <c r="H21" s="7"/>
      <c r="I21" s="7"/>
      <c r="J21" s="7"/>
      <c r="K21" s="7"/>
      <c r="L21" s="9">
        <v>0</v>
      </c>
      <c r="M21" s="9">
        <v>0.0</v>
      </c>
      <c r="N21" s="9">
        <v>0</v>
      </c>
      <c r="O21" s="11">
        <v>1264247.23</v>
      </c>
      <c r="P21" s="12" t="s">
        <v>39</v>
      </c>
    </row>
    <row r="22" spans="1:16">
      <c r="A22" t="s">
        <v>40</v>
      </c>
      <c r="B22" t="s">
        <v>16</v>
      </c>
      <c r="C22" t="s">
        <v>41</v>
      </c>
      <c r="D22" s="2">
        <v>45533.0</v>
      </c>
      <c r="E22" t="s">
        <v>42</v>
      </c>
      <c r="F22" t="s">
        <v>43</v>
      </c>
      <c r="G22" s="3">
        <v>70</v>
      </c>
      <c r="H22" s="4">
        <v>37800.0</v>
      </c>
      <c r="I22" s="5">
        <v>0.231</v>
      </c>
      <c r="J22" s="6">
        <v>0</v>
      </c>
      <c r="K22" s="4">
        <v>8731.8</v>
      </c>
    </row>
    <row r="23" spans="1:16">
      <c r="A23" s="7" t="s">
        <v>40</v>
      </c>
      <c r="B23" s="7" t="s">
        <v>16</v>
      </c>
      <c r="C23" s="7" t="s">
        <v>41</v>
      </c>
      <c r="D23" s="8">
        <v>45533.0</v>
      </c>
      <c r="E23" s="7" t="s">
        <v>42</v>
      </c>
      <c r="F23" s="7" t="s">
        <v>38</v>
      </c>
      <c r="G23" s="7"/>
      <c r="H23" s="7"/>
      <c r="I23" s="7"/>
      <c r="J23" s="7"/>
      <c r="K23" s="7"/>
      <c r="L23" s="9">
        <v>0</v>
      </c>
      <c r="M23" s="9">
        <v>0.0</v>
      </c>
      <c r="N23" s="9">
        <v>0</v>
      </c>
      <c r="O23" s="11">
        <v>8731.8</v>
      </c>
      <c r="P23" s="12" t="s">
        <v>44</v>
      </c>
    </row>
    <row r="24" spans="1:16">
      <c r="A24" t="s">
        <v>45</v>
      </c>
      <c r="B24" t="s">
        <v>16</v>
      </c>
      <c r="C24" t="s">
        <v>46</v>
      </c>
      <c r="D24" s="2">
        <v>45533.0</v>
      </c>
      <c r="E24" t="s">
        <v>47</v>
      </c>
      <c r="F24" t="s">
        <v>48</v>
      </c>
      <c r="G24" s="3">
        <v>45</v>
      </c>
      <c r="H24" s="4">
        <v>20400.0</v>
      </c>
      <c r="I24" s="5">
        <v>0.124</v>
      </c>
      <c r="J24" s="6">
        <v>0</v>
      </c>
      <c r="K24" s="4">
        <v>2529.6</v>
      </c>
    </row>
    <row r="25" spans="1:16">
      <c r="A25" s="7" t="s">
        <v>45</v>
      </c>
      <c r="B25" s="7" t="s">
        <v>16</v>
      </c>
      <c r="C25" s="7" t="s">
        <v>46</v>
      </c>
      <c r="D25" s="8">
        <v>45533.0</v>
      </c>
      <c r="E25" s="7" t="s">
        <v>47</v>
      </c>
      <c r="F25" s="7" t="s">
        <v>38</v>
      </c>
      <c r="G25" s="7"/>
      <c r="H25" s="7"/>
      <c r="I25" s="7"/>
      <c r="J25" s="7"/>
      <c r="K25" s="7"/>
      <c r="L25" s="9">
        <v>0.6</v>
      </c>
      <c r="M25" s="9">
        <v>0.0</v>
      </c>
      <c r="N25" s="9">
        <v>0</v>
      </c>
      <c r="O25" s="11">
        <v>2529.0</v>
      </c>
      <c r="P25" s="12" t="s">
        <v>49</v>
      </c>
    </row>
    <row r="26" spans="1:16">
      <c r="G26" s="1">
        <f>SUM(G1:G25)</f>
        <v>4270</v>
      </c>
      <c r="I26" s="1">
        <f>SUM(I1:I25)</f>
        <v>47.064</v>
      </c>
      <c r="J26" s="1">
        <f>SUM(J1:J25)</f>
        <v>0</v>
      </c>
      <c r="K26" s="10">
        <f>SUM(K1:K25)</f>
        <v>1275508.63</v>
      </c>
      <c r="L26" s="10">
        <f>SUM(L1:L25)</f>
        <v>0.6</v>
      </c>
      <c r="M26" s="10">
        <f>SUM(M1:M25)</f>
        <v>0</v>
      </c>
      <c r="N26" s="10">
        <f>SUM(N1:N25)</f>
        <v>0</v>
      </c>
      <c r="O26" s="13">
        <f>K26+M26-L26+N26</f>
        <v>1275508.03</v>
      </c>
    </row>
    <row r="28" spans="1:16">
      <c r="L28" s="14" t="s">
        <v>50</v>
      </c>
      <c r="O28" s="1">
        <v>3</v>
      </c>
    </row>
  </sheetData>
  <mergeCells>
    <mergeCell ref="L28:N28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O4" sqref="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2.854" bestFit="true" customWidth="true" style="0"/>
    <col min="8" max="8" width="5.856" bestFit="true" customWidth="true" style="0"/>
    <col min="9" max="9" width="6.998" bestFit="true" customWidth="true" style="0"/>
    <col min="10" max="10" width="4.57" bestFit="true" customWidth="true" style="0"/>
    <col min="11" max="11" width="6.998" bestFit="true" customWidth="true" style="0"/>
    <col min="12" max="12" width="8.141" bestFit="true" customWidth="true" style="0"/>
    <col min="13" max="13" width="10.569" bestFit="true" customWidth="true" style="0"/>
    <col min="14" max="14" width="10.569" bestFit="true" customWidth="true" style="0"/>
    <col min="15" max="15" width="17.567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G2" s="1">
        <f>SUM(G1:G1)</f>
        <v>0</v>
      </c>
      <c r="I2" s="1">
        <f>SUM(I1:I1)</f>
        <v>0</v>
      </c>
      <c r="J2" s="1">
        <f>SUM(J1:J1)</f>
        <v>0</v>
      </c>
      <c r="K2" s="10">
        <f>SUM(K1:K1)</f>
        <v>0</v>
      </c>
      <c r="L2" s="10">
        <f>SUM(L1:L1)</f>
        <v>0</v>
      </c>
      <c r="M2" s="10">
        <f>SUM(M1:M1)</f>
        <v>0</v>
      </c>
      <c r="N2" s="10">
        <f>SUM(N1:N1)</f>
        <v>0</v>
      </c>
      <c r="O2" s="13">
        <f>K2+M2-L2+N2</f>
        <v>0</v>
      </c>
    </row>
    <row r="4" spans="1:16">
      <c r="L4" s="14" t="s">
        <v>50</v>
      </c>
      <c r="O4" s="1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O4" sqref="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2.854" bestFit="true" customWidth="true" style="0"/>
    <col min="8" max="8" width="5.856" bestFit="true" customWidth="true" style="0"/>
    <col min="9" max="9" width="6.998" bestFit="true" customWidth="true" style="0"/>
    <col min="10" max="10" width="4.57" bestFit="true" customWidth="true" style="0"/>
    <col min="11" max="11" width="6.998" bestFit="true" customWidth="true" style="0"/>
    <col min="12" max="12" width="8.141" bestFit="true" customWidth="true" style="0"/>
    <col min="13" max="13" width="10.569" bestFit="true" customWidth="true" style="0"/>
    <col min="14" max="14" width="10.569" bestFit="true" customWidth="true" style="0"/>
    <col min="15" max="15" width="17.567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G2" s="1">
        <f>SUM(G1:G1)</f>
        <v>0</v>
      </c>
      <c r="I2" s="1">
        <f>SUM(I1:I1)</f>
        <v>0</v>
      </c>
      <c r="J2" s="1">
        <f>SUM(J1:J1)</f>
        <v>0</v>
      </c>
      <c r="K2" s="10">
        <f>SUM(K1:K1)</f>
        <v>0</v>
      </c>
      <c r="L2" s="10">
        <f>SUM(L1:L1)</f>
        <v>0</v>
      </c>
      <c r="M2" s="10">
        <f>SUM(M1:M1)</f>
        <v>0</v>
      </c>
      <c r="N2" s="10">
        <f>SUM(N1:N1)</f>
        <v>0</v>
      </c>
      <c r="O2" s="13">
        <f>K2+M2-L2+N2</f>
        <v>0</v>
      </c>
    </row>
    <row r="4" spans="1:16">
      <c r="L4" s="14" t="s">
        <v>50</v>
      </c>
      <c r="O4" s="1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7"/>
  <sheetViews>
    <sheetView tabSelected="0" workbookViewId="0" showGridLines="true" showRowColHeaders="1">
      <selection activeCell="C17" sqref="C17"/>
    </sheetView>
  </sheetViews>
  <sheetFormatPr defaultRowHeight="14.4" outlineLevelRow="0" outlineLevelCol="0"/>
  <cols>
    <col min="1" max="1" width="30.564" bestFit="true" customWidth="true" style="0"/>
    <col min="2" max="2" width="8.141" bestFit="true" customWidth="true" style="0"/>
    <col min="3" max="3" width="5.856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51</v>
      </c>
      <c r="B2" s="5">
        <v>1.478</v>
      </c>
      <c r="C2" s="6">
        <v>0.0</v>
      </c>
    </row>
    <row r="3" spans="1:3">
      <c r="A3" t="s">
        <v>52</v>
      </c>
      <c r="B3" s="5">
        <v>8.987</v>
      </c>
      <c r="C3" s="6">
        <v>0.0</v>
      </c>
    </row>
    <row r="4" spans="1:3">
      <c r="A4" t="s">
        <v>53</v>
      </c>
      <c r="B4" s="5">
        <v>3.499</v>
      </c>
      <c r="C4" s="6">
        <v>0.0</v>
      </c>
    </row>
    <row r="5" spans="1:3">
      <c r="A5" t="s">
        <v>54</v>
      </c>
      <c r="B5" s="5">
        <v>1.05</v>
      </c>
      <c r="C5" s="6">
        <v>0.0</v>
      </c>
    </row>
    <row r="6" spans="1:3">
      <c r="A6" t="s">
        <v>55</v>
      </c>
      <c r="B6" s="5">
        <v>10.816</v>
      </c>
      <c r="C6" s="6">
        <v>0.0</v>
      </c>
    </row>
    <row r="7" spans="1:3">
      <c r="A7" t="s">
        <v>56</v>
      </c>
      <c r="B7" s="5">
        <v>17.988</v>
      </c>
      <c r="C7" s="6">
        <v>0.0</v>
      </c>
    </row>
    <row r="8" spans="1:3">
      <c r="A8" t="s">
        <v>57</v>
      </c>
      <c r="B8" s="5">
        <v>3.015</v>
      </c>
      <c r="C8" s="6">
        <v>0.0</v>
      </c>
    </row>
    <row r="9" spans="1:3">
      <c r="A9" t="s">
        <v>58</v>
      </c>
      <c r="B9" s="5">
        <v>0.231</v>
      </c>
      <c r="C9" s="6">
        <v>0.0</v>
      </c>
    </row>
    <row r="12" spans="1:3">
      <c r="A12" t="s">
        <v>59</v>
      </c>
      <c r="B12" s="5">
        <v>29.076</v>
      </c>
      <c r="C12" s="6">
        <v>0.0</v>
      </c>
    </row>
    <row r="13" spans="1:3">
      <c r="A13" t="s">
        <v>60</v>
      </c>
      <c r="B13" s="5">
        <v>17.988</v>
      </c>
      <c r="C13" s="6">
        <v>0.0</v>
      </c>
    </row>
    <row r="14" spans="1:3">
      <c r="A14" t="s">
        <v>61</v>
      </c>
      <c r="B14" s="5"/>
      <c r="C14" s="6">
        <v>0</v>
      </c>
    </row>
    <row r="15" spans="1:3">
      <c r="A15" t="s">
        <v>62</v>
      </c>
      <c r="B15" s="5">
        <v>0</v>
      </c>
      <c r="C15" s="6">
        <v>0</v>
      </c>
    </row>
    <row r="16" spans="1:3">
      <c r="A16" t="s">
        <v>63</v>
      </c>
      <c r="B16" s="5">
        <v>0</v>
      </c>
      <c r="C16" s="6">
        <v>0</v>
      </c>
    </row>
    <row r="17" spans="1:3">
      <c r="A17" t="s">
        <v>64</v>
      </c>
      <c r="B17" s="5">
        <v>0</v>
      </c>
      <c r="C17" s="6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Наличные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2025-04-18T05:31:13+00:00</dcterms:created>
  <dcterms:modified xsi:type="dcterms:W3CDTF">2025-04-18T05:31:13+00:00</dcterms:modified>
  <dc:title>Untitled Spreadsheet</dc:title>
  <dc:description/>
  <dc:subject/>
  <cp:keywords/>
  <cp:category/>
</cp:coreProperties>
</file>