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Общие данные" sheetId="1" r:id="rId4"/>
    <sheet name="Безнал" sheetId="2" r:id="rId5"/>
    <sheet name="Касса" sheetId="3" r:id="rId6"/>
    <sheet name="Наличные" sheetId="4" r:id="rId7"/>
    <sheet name="Сводная по продукции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<sst xmlns="http://schemas.openxmlformats.org/spreadsheetml/2006/main" uniqueCount="62">
  <si>
    <t>Клиент</t>
  </si>
  <si>
    <t>Расчёт</t>
  </si>
  <si>
    <t>Менеджер</t>
  </si>
  <si>
    <t>Дата отгрузки</t>
  </si>
  <si>
    <t>№ спецификации</t>
  </si>
  <si>
    <t>Название</t>
  </si>
  <si>
    <t>Количество</t>
  </si>
  <si>
    <t>Цена</t>
  </si>
  <si>
    <t>Объём</t>
  </si>
  <si>
    <t>Вес</t>
  </si>
  <si>
    <t>Сумма</t>
  </si>
  <si>
    <t>Скидка</t>
  </si>
  <si>
    <t>Доставка</t>
  </si>
  <si>
    <t>Доп поле</t>
  </si>
  <si>
    <t>Итого к оплате</t>
  </si>
  <si>
    <t>ИП Мукба О.М.</t>
  </si>
  <si>
    <t>Безналичный</t>
  </si>
  <si>
    <t>Зубарев А.В.</t>
  </si>
  <si>
    <t>СП240611-6</t>
  </si>
  <si>
    <t>Террасная доска 27x120x6000 Оптима Сосна</t>
  </si>
  <si>
    <t>Планкен, косой 20x145x6000 Оптима Ель</t>
  </si>
  <si>
    <t>Палубная доска 27x135x6000 Оптима Ель</t>
  </si>
  <si>
    <t>Имитация бруса 18x112x6000 Оптима Ель</t>
  </si>
  <si>
    <t>Евровагонка 12.5x88x3000 Норма Ель</t>
  </si>
  <si>
    <t>Евровагонка 12.5x88x6000 Оптима Ель</t>
  </si>
  <si>
    <t>Вагонка «Штиль» 14x110x3000 Оптима Ель</t>
  </si>
  <si>
    <t>Вагонка «Штиль» 14x110x3000 Норма Ель</t>
  </si>
  <si>
    <t>Пиломатериал 19x75x6000 1-4 сорт Ель</t>
  </si>
  <si>
    <t>Брусок, сухой, строганный 40x45x3000 Оптима Ель</t>
  </si>
  <si>
    <t>Брусок, сухой, строганный 20x40x3000 Сорт AB Ель</t>
  </si>
  <si>
    <t>Имитация бруса 17x135x6000 Норма Ель</t>
  </si>
  <si>
    <t>Доска пола 36x112x6000 Норма Ель</t>
  </si>
  <si>
    <t>Брусок 15x45x3000 Оптима Ель</t>
  </si>
  <si>
    <t>Скидка, доставка и итог</t>
  </si>
  <si>
    <t>Заполняемость:
Террасная доска - - - - 6.9% - - - - 3.149 м3
Планкен, косой - - - - 6.67% - - - - 3.045 м3
Палубная доска - - - - 5.36% - - - - 2.449 м3
Имитация бруса - - - - 18.63% - - - - 8.505 м3
Евровагонка - - - - 19.08% - - - - 8.712 м3
Вагонка «Штиль» - - - - 13.11% - - - - 5.988 м3
Пиломатериал - - - - 12.17% - - - - 5.558 м3
Брусок, сухой, строганный - - - - 7.03% - - - - 3.208 м3
Доска пола - - - - 10.17% - - - - 4.645 м3
Брусок - - - - 0.89% - - - - 0.405 м3</t>
  </si>
  <si>
    <t>Объем</t>
  </si>
  <si>
    <t>Быстрова Ю.В.</t>
  </si>
  <si>
    <t>СП240710-1</t>
  </si>
  <si>
    <t>Брусок, сухой, строганный 50x50x3000 Норма Ель</t>
  </si>
  <si>
    <t>Заполняемость:
Брусок, сухой, строганный - - - - 100% - - - - 2.003 м3</t>
  </si>
  <si>
    <t>ПК Очаковский комбинат ЖБИ</t>
  </si>
  <si>
    <t>СП240710-2</t>
  </si>
  <si>
    <t>Прокладки 15x40x1300 Б/С Ель</t>
  </si>
  <si>
    <t>Заполняемость:
Прокладки - - - - 100% - - - - 0.382 м3</t>
  </si>
  <si>
    <t>Общее количество отгрузок:</t>
  </si>
  <si>
    <t>Террасная доска</t>
  </si>
  <si>
    <t>Планкен, косой</t>
  </si>
  <si>
    <t>Палубная доска</t>
  </si>
  <si>
    <t>Имитация бруса</t>
  </si>
  <si>
    <t>Евровагонка</t>
  </si>
  <si>
    <t>Вагонка «Штиль»</t>
  </si>
  <si>
    <t>Пиломатериал</t>
  </si>
  <si>
    <t>Брусок, сухой, строганный</t>
  </si>
  <si>
    <t>Доска пола</t>
  </si>
  <si>
    <t>Брусок</t>
  </si>
  <si>
    <t>Прокладки</t>
  </si>
  <si>
    <t>Погонажные изделия</t>
  </si>
  <si>
    <t>П/М</t>
  </si>
  <si>
    <t>Пеллеты</t>
  </si>
  <si>
    <t>Щепа</t>
  </si>
  <si>
    <t>Поддоны</t>
  </si>
  <si>
    <t>Отходы дровяные</t>
  </si>
</sst>
</file>

<file path=xl/styles.xml><?xml version="1.0" encoding="utf-8"?>
<styleSheet xmlns="http://schemas.openxmlformats.org/spreadsheetml/2006/main" xml:space="preserve">
  <numFmts count="3">
    <numFmt numFmtId="164" formatCode="DD.MM.YYYY"/>
    <numFmt numFmtId="165" formatCode="#,##0.00_-"/>
    <numFmt numFmtId="166" formatCode="0.000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C100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164" fillId="0" borderId="0" applyFont="0" applyNumberFormat="1" applyFill="0" applyBorder="0" applyAlignment="0"/>
    <xf xfId="0" fontId="0" numFmtId="1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166" fillId="0" borderId="0" applyFont="0" applyNumberFormat="1" applyFill="0" applyBorder="0" applyAlignment="0"/>
    <xf xfId="0" fontId="0" numFmtId="2" fillId="0" borderId="0" applyFont="0" applyNumberFormat="1" applyFill="0" applyBorder="0" applyAlignment="0"/>
    <xf xfId="0" fontId="0" numFmtId="0" fillId="0" borderId="1" applyFont="0" applyNumberFormat="0" applyFill="0" applyBorder="1" applyAlignment="0"/>
    <xf xfId="0" fontId="0" numFmtId="164" fillId="0" borderId="1" applyFont="0" applyNumberFormat="1" applyFill="0" applyBorder="1" applyAlignment="0"/>
    <xf xfId="0" fontId="0" numFmtId="165" fillId="0" borderId="1" applyFont="0" applyNumberFormat="1" applyFill="0" applyBorder="1" applyAlignment="0"/>
    <xf xfId="0" fontId="1" numFmtId="165" fillId="0" borderId="0" applyFont="1" applyNumberFormat="1" applyFill="0" applyBorder="0" applyAlignment="0"/>
    <xf xfId="0" fontId="1" numFmtId="165" fillId="2" borderId="1" applyFont="1" applyNumberFormat="1" applyFill="1" applyBorder="1" applyAlignment="0"/>
    <xf xfId="0" fontId="0" numFmtId="0" fillId="0" borderId="1" applyFont="0" applyNumberFormat="0" applyFill="0" applyBorder="1" applyAlignment="1">
      <alignment vertical="bottom" textRotation="0" wrapText="true" shrinkToFit="false"/>
    </xf>
    <xf xfId="0" fontId="2" numFmtId="165" fillId="3" borderId="0" applyFont="1" applyNumberFormat="1" applyFill="1" applyBorder="0" applyAlignment="0"/>
    <xf xfId="0" fontId="1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3"/>
  <sheetViews>
    <sheetView tabSelected="1" workbookViewId="0" showGridLines="true" showRowColHeaders="1">
      <pane ySplit="1" activePane="bottomLeft" state="frozen" topLeftCell="A2"/>
      <selection pane="bottomLeft" activeCell="O23" sqref="O23"/>
    </sheetView>
  </sheetViews>
  <sheetFormatPr defaultRowHeight="14.4" outlineLevelRow="0" outlineLevelCol="0"/>
  <cols>
    <col min="1" max="1" width="31.707" bestFit="true" customWidth="true" style="0"/>
    <col min="2" max="2" width="13.997" bestFit="true" customWidth="true" style="0"/>
    <col min="3" max="3" width="16.425" bestFit="true" customWidth="true" style="0"/>
    <col min="4" max="4" width="16.425" bestFit="true" customWidth="true" style="0"/>
    <col min="7" max="7" width="12.854" bestFit="true" customWidth="true" style="0"/>
    <col min="8" max="8" width="12.854" bestFit="true" customWidth="true" style="0"/>
    <col min="9" max="9" width="8.141" bestFit="true" customWidth="true" style="0"/>
    <col min="10" max="10" width="5.856" bestFit="true" customWidth="true" style="0"/>
    <col min="11" max="11" width="16.425" bestFit="true" customWidth="true" style="0"/>
    <col min="12" max="12" width="8.141" bestFit="true" customWidth="true" style="0"/>
    <col min="13" max="13" width="10.569" bestFit="true" customWidth="true" style="0"/>
    <col min="14" max="14" width="10.569" bestFit="true" customWidth="true" style="0"/>
    <col min="15" max="15" width="17.71" bestFit="true" customWidth="true" style="0"/>
    <col min="16" max="16" width="67.12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6">
      <c r="A2" t="s">
        <v>15</v>
      </c>
      <c r="B2" t="s">
        <v>16</v>
      </c>
      <c r="C2" t="s">
        <v>17</v>
      </c>
      <c r="D2" s="2">
        <v>45483.0</v>
      </c>
      <c r="E2" t="s">
        <v>18</v>
      </c>
      <c r="F2" t="s">
        <v>19</v>
      </c>
      <c r="G2" s="3">
        <v>162</v>
      </c>
      <c r="H2" s="4">
        <v>32000.0</v>
      </c>
      <c r="I2" s="5">
        <v>3.149</v>
      </c>
      <c r="J2" s="6">
        <v>0</v>
      </c>
      <c r="K2" s="4">
        <v>100768.0</v>
      </c>
    </row>
    <row r="3" spans="1:16">
      <c r="A3" t="s">
        <v>15</v>
      </c>
      <c r="B3" t="s">
        <v>16</v>
      </c>
      <c r="C3" t="s">
        <v>17</v>
      </c>
      <c r="D3" s="2">
        <v>45483.0</v>
      </c>
      <c r="E3" t="s">
        <v>18</v>
      </c>
      <c r="F3" t="s">
        <v>20</v>
      </c>
      <c r="G3" s="3">
        <v>175</v>
      </c>
      <c r="H3" s="4">
        <v>31110.0</v>
      </c>
      <c r="I3" s="5">
        <v>3.045</v>
      </c>
      <c r="J3" s="6">
        <v>0</v>
      </c>
      <c r="K3" s="4">
        <v>94729.95</v>
      </c>
    </row>
    <row r="4" spans="1:16">
      <c r="A4" t="s">
        <v>15</v>
      </c>
      <c r="B4" t="s">
        <v>16</v>
      </c>
      <c r="C4" t="s">
        <v>17</v>
      </c>
      <c r="D4" s="2">
        <v>45483.0</v>
      </c>
      <c r="E4" t="s">
        <v>18</v>
      </c>
      <c r="F4" t="s">
        <v>21</v>
      </c>
      <c r="G4" s="3">
        <v>112</v>
      </c>
      <c r="H4" s="4">
        <v>31110.0</v>
      </c>
      <c r="I4" s="5">
        <v>2.449</v>
      </c>
      <c r="J4" s="6">
        <v>0</v>
      </c>
      <c r="K4" s="4">
        <v>76188.39</v>
      </c>
    </row>
    <row r="5" spans="1:16">
      <c r="A5" t="s">
        <v>15</v>
      </c>
      <c r="B5" t="s">
        <v>16</v>
      </c>
      <c r="C5" t="s">
        <v>17</v>
      </c>
      <c r="D5" s="2">
        <v>45483.0</v>
      </c>
      <c r="E5" t="s">
        <v>18</v>
      </c>
      <c r="F5" t="s">
        <v>22</v>
      </c>
      <c r="G5" s="3">
        <v>225</v>
      </c>
      <c r="H5" s="4">
        <v>36210.0</v>
      </c>
      <c r="I5" s="5">
        <v>2.722</v>
      </c>
      <c r="J5" s="6">
        <v>0</v>
      </c>
      <c r="K5" s="4">
        <v>98563.62</v>
      </c>
    </row>
    <row r="6" spans="1:16">
      <c r="A6" t="s">
        <v>15</v>
      </c>
      <c r="B6" t="s">
        <v>16</v>
      </c>
      <c r="C6" t="s">
        <v>17</v>
      </c>
      <c r="D6" s="2">
        <v>45483.0</v>
      </c>
      <c r="E6" t="s">
        <v>18</v>
      </c>
      <c r="F6" t="s">
        <v>23</v>
      </c>
      <c r="G6" s="3">
        <v>880</v>
      </c>
      <c r="H6" s="4">
        <v>32130.0</v>
      </c>
      <c r="I6" s="5">
        <v>2.904</v>
      </c>
      <c r="J6" s="6">
        <v>0</v>
      </c>
      <c r="K6" s="4">
        <v>93305.52</v>
      </c>
    </row>
    <row r="7" spans="1:16">
      <c r="A7" t="s">
        <v>15</v>
      </c>
      <c r="B7" t="s">
        <v>16</v>
      </c>
      <c r="C7" t="s">
        <v>17</v>
      </c>
      <c r="D7" s="2">
        <v>45483.0</v>
      </c>
      <c r="E7" t="s">
        <v>18</v>
      </c>
      <c r="F7" t="s">
        <v>24</v>
      </c>
      <c r="G7" s="3">
        <v>880</v>
      </c>
      <c r="H7" s="4">
        <v>37000.0</v>
      </c>
      <c r="I7" s="5">
        <v>5.808</v>
      </c>
      <c r="J7" s="6">
        <v>0</v>
      </c>
      <c r="K7" s="4">
        <v>214896.0</v>
      </c>
    </row>
    <row r="8" spans="1:16">
      <c r="A8" t="s">
        <v>15</v>
      </c>
      <c r="B8" t="s">
        <v>16</v>
      </c>
      <c r="C8" t="s">
        <v>17</v>
      </c>
      <c r="D8" s="2">
        <v>45483.0</v>
      </c>
      <c r="E8" t="s">
        <v>18</v>
      </c>
      <c r="F8" t="s">
        <v>25</v>
      </c>
      <c r="G8" s="3">
        <v>648</v>
      </c>
      <c r="H8" s="4">
        <v>33150.0</v>
      </c>
      <c r="I8" s="5">
        <v>2.994</v>
      </c>
      <c r="J8" s="6">
        <v>0</v>
      </c>
      <c r="K8" s="4">
        <v>99251.1</v>
      </c>
    </row>
    <row r="9" spans="1:16">
      <c r="A9" t="s">
        <v>15</v>
      </c>
      <c r="B9" t="s">
        <v>16</v>
      </c>
      <c r="C9" t="s">
        <v>17</v>
      </c>
      <c r="D9" s="2">
        <v>45483.0</v>
      </c>
      <c r="E9" t="s">
        <v>18</v>
      </c>
      <c r="F9" t="s">
        <v>26</v>
      </c>
      <c r="G9" s="3">
        <v>648</v>
      </c>
      <c r="H9" s="4">
        <v>32130.0</v>
      </c>
      <c r="I9" s="5">
        <v>2.994</v>
      </c>
      <c r="J9" s="6">
        <v>0</v>
      </c>
      <c r="K9" s="4">
        <v>96197.22</v>
      </c>
    </row>
    <row r="10" spans="1:16">
      <c r="A10" t="s">
        <v>15</v>
      </c>
      <c r="B10" t="s">
        <v>16</v>
      </c>
      <c r="C10" t="s">
        <v>17</v>
      </c>
      <c r="D10" s="2">
        <v>45483.0</v>
      </c>
      <c r="E10" t="s">
        <v>18</v>
      </c>
      <c r="F10" t="s">
        <v>27</v>
      </c>
      <c r="G10" s="3">
        <v>650</v>
      </c>
      <c r="H10" s="4">
        <v>19000.0</v>
      </c>
      <c r="I10" s="5">
        <v>5.558</v>
      </c>
      <c r="J10" s="6">
        <v>0</v>
      </c>
      <c r="K10" s="4">
        <v>105602.0</v>
      </c>
    </row>
    <row r="11" spans="1:16">
      <c r="A11" t="s">
        <v>15</v>
      </c>
      <c r="B11" t="s">
        <v>16</v>
      </c>
      <c r="C11" t="s">
        <v>17</v>
      </c>
      <c r="D11" s="2">
        <v>45483.0</v>
      </c>
      <c r="E11" t="s">
        <v>18</v>
      </c>
      <c r="F11" t="s">
        <v>28</v>
      </c>
      <c r="G11" s="3">
        <v>294</v>
      </c>
      <c r="H11" s="4">
        <v>28560.0</v>
      </c>
      <c r="I11" s="5">
        <v>1.588</v>
      </c>
      <c r="J11" s="6">
        <v>0</v>
      </c>
      <c r="K11" s="4">
        <v>45353.28</v>
      </c>
    </row>
    <row r="12" spans="1:16">
      <c r="A12" t="s">
        <v>15</v>
      </c>
      <c r="B12" t="s">
        <v>16</v>
      </c>
      <c r="C12" t="s">
        <v>17</v>
      </c>
      <c r="D12" s="2">
        <v>45483.0</v>
      </c>
      <c r="E12" t="s">
        <v>18</v>
      </c>
      <c r="F12" t="s">
        <v>29</v>
      </c>
      <c r="G12" s="3">
        <v>675</v>
      </c>
      <c r="H12" s="4">
        <v>28560.0</v>
      </c>
      <c r="I12" s="5">
        <v>1.62</v>
      </c>
      <c r="J12" s="6">
        <v>0</v>
      </c>
      <c r="K12" s="4">
        <v>46267.2</v>
      </c>
    </row>
    <row r="13" spans="1:16">
      <c r="A13" t="s">
        <v>15</v>
      </c>
      <c r="B13" t="s">
        <v>16</v>
      </c>
      <c r="C13" t="s">
        <v>17</v>
      </c>
      <c r="D13" s="2">
        <v>45483.0</v>
      </c>
      <c r="E13" t="s">
        <v>18</v>
      </c>
      <c r="F13" t="s">
        <v>30</v>
      </c>
      <c r="G13" s="3">
        <v>420</v>
      </c>
      <c r="H13" s="4">
        <v>34170.0</v>
      </c>
      <c r="I13" s="5">
        <v>5.783</v>
      </c>
      <c r="J13" s="6">
        <v>0</v>
      </c>
      <c r="K13" s="4">
        <v>197605.11</v>
      </c>
    </row>
    <row r="14" spans="1:16">
      <c r="A14" t="s">
        <v>15</v>
      </c>
      <c r="B14" t="s">
        <v>16</v>
      </c>
      <c r="C14" t="s">
        <v>17</v>
      </c>
      <c r="D14" s="2">
        <v>45483.0</v>
      </c>
      <c r="E14" t="s">
        <v>18</v>
      </c>
      <c r="F14" t="s">
        <v>31</v>
      </c>
      <c r="G14" s="3">
        <v>192</v>
      </c>
      <c r="H14" s="4">
        <v>32000.0</v>
      </c>
      <c r="I14" s="5">
        <v>4.645</v>
      </c>
      <c r="J14" s="6">
        <v>0</v>
      </c>
      <c r="K14" s="4">
        <v>148640.0</v>
      </c>
    </row>
    <row r="15" spans="1:16">
      <c r="A15" t="s">
        <v>15</v>
      </c>
      <c r="B15" t="s">
        <v>16</v>
      </c>
      <c r="C15" t="s">
        <v>17</v>
      </c>
      <c r="D15" s="2">
        <v>45483.0</v>
      </c>
      <c r="E15" t="s">
        <v>18</v>
      </c>
      <c r="F15" t="s">
        <v>32</v>
      </c>
      <c r="G15" s="3">
        <v>200</v>
      </c>
      <c r="H15" s="4">
        <v>28560.0</v>
      </c>
      <c r="I15" s="5">
        <v>0.405</v>
      </c>
      <c r="J15" s="6">
        <v>0</v>
      </c>
      <c r="K15" s="4">
        <v>11566.8</v>
      </c>
    </row>
    <row r="16" spans="1:16">
      <c r="A16" s="7" t="s">
        <v>15</v>
      </c>
      <c r="B16" s="7" t="s">
        <v>16</v>
      </c>
      <c r="C16" s="7" t="s">
        <v>17</v>
      </c>
      <c r="D16" s="8">
        <v>45483.0</v>
      </c>
      <c r="E16" s="7" t="s">
        <v>18</v>
      </c>
      <c r="F16" s="7" t="s">
        <v>33</v>
      </c>
      <c r="G16" s="7"/>
      <c r="H16" s="7"/>
      <c r="I16" s="7"/>
      <c r="J16" s="7"/>
      <c r="K16" s="7"/>
      <c r="L16" s="9">
        <v>0</v>
      </c>
      <c r="M16" s="9">
        <v>0.0</v>
      </c>
      <c r="N16" s="9">
        <v>0</v>
      </c>
      <c r="O16" s="11">
        <v>1428934.19</v>
      </c>
      <c r="P16" s="12" t="s">
        <v>34</v>
      </c>
    </row>
    <row r="17" spans="1:16">
      <c r="A17" t="s">
        <v>35</v>
      </c>
      <c r="B17" t="s">
        <v>16</v>
      </c>
      <c r="C17" t="s">
        <v>36</v>
      </c>
      <c r="D17" s="2">
        <v>45483.0</v>
      </c>
      <c r="E17" t="s">
        <v>37</v>
      </c>
      <c r="F17" t="s">
        <v>38</v>
      </c>
      <c r="G17" s="3">
        <v>267</v>
      </c>
      <c r="H17" s="4">
        <v>28000.0</v>
      </c>
      <c r="I17" s="5">
        <v>2.003</v>
      </c>
      <c r="J17" s="6">
        <v>0</v>
      </c>
      <c r="K17" s="4">
        <v>56084.0</v>
      </c>
    </row>
    <row r="18" spans="1:16">
      <c r="A18" s="7" t="s">
        <v>35</v>
      </c>
      <c r="B18" s="7" t="s">
        <v>16</v>
      </c>
      <c r="C18" s="7" t="s">
        <v>36</v>
      </c>
      <c r="D18" s="8">
        <v>45483.0</v>
      </c>
      <c r="E18" s="7" t="s">
        <v>37</v>
      </c>
      <c r="F18" s="7" t="s">
        <v>33</v>
      </c>
      <c r="G18" s="7"/>
      <c r="H18" s="7"/>
      <c r="I18" s="7"/>
      <c r="J18" s="7"/>
      <c r="K18" s="7"/>
      <c r="L18" s="9">
        <v>0</v>
      </c>
      <c r="M18" s="9">
        <v>0.0</v>
      </c>
      <c r="N18" s="9">
        <v>0</v>
      </c>
      <c r="O18" s="11">
        <v>56084.0</v>
      </c>
      <c r="P18" s="12" t="s">
        <v>39</v>
      </c>
    </row>
    <row r="19" spans="1:16">
      <c r="A19" t="s">
        <v>40</v>
      </c>
      <c r="B19" t="s">
        <v>16</v>
      </c>
      <c r="C19" t="s">
        <v>36</v>
      </c>
      <c r="D19" s="2">
        <v>45483.0</v>
      </c>
      <c r="E19" t="s">
        <v>41</v>
      </c>
      <c r="F19" t="s">
        <v>42</v>
      </c>
      <c r="G19" s="3">
        <v>490</v>
      </c>
      <c r="H19" s="4">
        <v>15000.0</v>
      </c>
      <c r="I19" s="5">
        <v>0.382</v>
      </c>
      <c r="J19" s="6">
        <v>0</v>
      </c>
      <c r="K19" s="4">
        <v>5730.0</v>
      </c>
    </row>
    <row r="20" spans="1:16">
      <c r="A20" s="7" t="s">
        <v>40</v>
      </c>
      <c r="B20" s="7" t="s">
        <v>16</v>
      </c>
      <c r="C20" s="7" t="s">
        <v>36</v>
      </c>
      <c r="D20" s="8">
        <v>45483.0</v>
      </c>
      <c r="E20" s="7" t="s">
        <v>41</v>
      </c>
      <c r="F20" s="7" t="s">
        <v>33</v>
      </c>
      <c r="G20" s="7"/>
      <c r="H20" s="7"/>
      <c r="I20" s="7"/>
      <c r="J20" s="7"/>
      <c r="K20" s="7"/>
      <c r="L20" s="9">
        <v>0</v>
      </c>
      <c r="M20" s="9">
        <v>0.0</v>
      </c>
      <c r="N20" s="9">
        <v>0</v>
      </c>
      <c r="O20" s="11">
        <v>5730.0</v>
      </c>
      <c r="P20" s="12" t="s">
        <v>43</v>
      </c>
    </row>
    <row r="21" spans="1:16">
      <c r="G21" s="1">
        <f>SUM(G1:G20)</f>
        <v>6918</v>
      </c>
      <c r="I21" s="1">
        <f>SUM(I1:I20)</f>
        <v>48.049</v>
      </c>
      <c r="J21" s="1">
        <f>SUM(J1:J20)</f>
        <v>0</v>
      </c>
      <c r="K21" s="10">
        <f>SUM(K1:K20)</f>
        <v>1490748.19</v>
      </c>
      <c r="L21" s="10">
        <f>SUM(L1:L20)</f>
        <v>0</v>
      </c>
      <c r="M21" s="10">
        <f>SUM(M1:M20)</f>
        <v>0</v>
      </c>
      <c r="N21" s="10">
        <f>SUM(N1:N20)</f>
        <v>0</v>
      </c>
      <c r="O21" s="13">
        <f>K21+M21-L21+N21</f>
        <v>1490748.19</v>
      </c>
    </row>
    <row r="23" spans="1:16">
      <c r="L23" s="14" t="s">
        <v>44</v>
      </c>
      <c r="O23" s="1">
        <v>3</v>
      </c>
    </row>
  </sheetData>
  <mergeCells>
    <mergeCell ref="L23:N2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3"/>
  <sheetViews>
    <sheetView tabSelected="0" workbookViewId="0" showGridLines="true" showRowColHeaders="1">
      <pane ySplit="1" activePane="bottomLeft" state="frozen" topLeftCell="A2"/>
      <selection pane="bottomLeft" activeCell="O23" sqref="O23"/>
    </sheetView>
  </sheetViews>
  <sheetFormatPr defaultRowHeight="14.4" outlineLevelRow="0" outlineLevelCol="0"/>
  <cols>
    <col min="1" max="1" width="31.707" bestFit="true" customWidth="true" style="0"/>
    <col min="2" max="2" width="13.997" bestFit="true" customWidth="true" style="0"/>
    <col min="3" max="3" width="16.425" bestFit="true" customWidth="true" style="0"/>
    <col min="4" max="4" width="16.425" bestFit="true" customWidth="true" style="0"/>
    <col min="7" max="7" width="12.854" bestFit="true" customWidth="true" style="0"/>
    <col min="8" max="8" width="12.854" bestFit="true" customWidth="true" style="0"/>
    <col min="9" max="9" width="8.141" bestFit="true" customWidth="true" style="0"/>
    <col min="10" max="10" width="5.856" bestFit="true" customWidth="true" style="0"/>
    <col min="11" max="11" width="16.425" bestFit="true" customWidth="true" style="0"/>
    <col min="12" max="12" width="8.141" bestFit="true" customWidth="true" style="0"/>
    <col min="13" max="13" width="10.569" bestFit="true" customWidth="true" style="0"/>
    <col min="14" max="14" width="10.569" bestFit="true" customWidth="true" style="0"/>
    <col min="15" max="15" width="17.71" bestFit="true" customWidth="true" style="0"/>
    <col min="16" max="16" width="67.12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6">
      <c r="A2" t="s">
        <v>15</v>
      </c>
      <c r="B2" t="s">
        <v>16</v>
      </c>
      <c r="C2" t="s">
        <v>17</v>
      </c>
      <c r="D2" s="2">
        <v>45483.0</v>
      </c>
      <c r="E2" t="s">
        <v>18</v>
      </c>
      <c r="F2" t="s">
        <v>19</v>
      </c>
      <c r="G2" s="3">
        <v>162</v>
      </c>
      <c r="H2" s="4">
        <v>32000.0</v>
      </c>
      <c r="I2" s="5">
        <v>3.149</v>
      </c>
      <c r="J2" s="6">
        <v>0</v>
      </c>
      <c r="K2" s="4">
        <v>100768.0</v>
      </c>
    </row>
    <row r="3" spans="1:16">
      <c r="A3" t="s">
        <v>15</v>
      </c>
      <c r="B3" t="s">
        <v>16</v>
      </c>
      <c r="C3" t="s">
        <v>17</v>
      </c>
      <c r="D3" s="2">
        <v>45483.0</v>
      </c>
      <c r="E3" t="s">
        <v>18</v>
      </c>
      <c r="F3" t="s">
        <v>20</v>
      </c>
      <c r="G3" s="3">
        <v>175</v>
      </c>
      <c r="H3" s="4">
        <v>31110.0</v>
      </c>
      <c r="I3" s="5">
        <v>3.045</v>
      </c>
      <c r="J3" s="6">
        <v>0</v>
      </c>
      <c r="K3" s="4">
        <v>94729.95</v>
      </c>
    </row>
    <row r="4" spans="1:16">
      <c r="A4" t="s">
        <v>15</v>
      </c>
      <c r="B4" t="s">
        <v>16</v>
      </c>
      <c r="C4" t="s">
        <v>17</v>
      </c>
      <c r="D4" s="2">
        <v>45483.0</v>
      </c>
      <c r="E4" t="s">
        <v>18</v>
      </c>
      <c r="F4" t="s">
        <v>21</v>
      </c>
      <c r="G4" s="3">
        <v>112</v>
      </c>
      <c r="H4" s="4">
        <v>31110.0</v>
      </c>
      <c r="I4" s="5">
        <v>2.449</v>
      </c>
      <c r="J4" s="6">
        <v>0</v>
      </c>
      <c r="K4" s="4">
        <v>76188.39</v>
      </c>
    </row>
    <row r="5" spans="1:16">
      <c r="A5" t="s">
        <v>15</v>
      </c>
      <c r="B5" t="s">
        <v>16</v>
      </c>
      <c r="C5" t="s">
        <v>17</v>
      </c>
      <c r="D5" s="2">
        <v>45483.0</v>
      </c>
      <c r="E5" t="s">
        <v>18</v>
      </c>
      <c r="F5" t="s">
        <v>22</v>
      </c>
      <c r="G5" s="3">
        <v>225</v>
      </c>
      <c r="H5" s="4">
        <v>36210.0</v>
      </c>
      <c r="I5" s="5">
        <v>2.722</v>
      </c>
      <c r="J5" s="6">
        <v>0</v>
      </c>
      <c r="K5" s="4">
        <v>98563.62</v>
      </c>
    </row>
    <row r="6" spans="1:16">
      <c r="A6" t="s">
        <v>15</v>
      </c>
      <c r="B6" t="s">
        <v>16</v>
      </c>
      <c r="C6" t="s">
        <v>17</v>
      </c>
      <c r="D6" s="2">
        <v>45483.0</v>
      </c>
      <c r="E6" t="s">
        <v>18</v>
      </c>
      <c r="F6" t="s">
        <v>23</v>
      </c>
      <c r="G6" s="3">
        <v>880</v>
      </c>
      <c r="H6" s="4">
        <v>32130.0</v>
      </c>
      <c r="I6" s="5">
        <v>2.904</v>
      </c>
      <c r="J6" s="6">
        <v>0</v>
      </c>
      <c r="K6" s="4">
        <v>93305.52</v>
      </c>
    </row>
    <row r="7" spans="1:16">
      <c r="A7" t="s">
        <v>15</v>
      </c>
      <c r="B7" t="s">
        <v>16</v>
      </c>
      <c r="C7" t="s">
        <v>17</v>
      </c>
      <c r="D7" s="2">
        <v>45483.0</v>
      </c>
      <c r="E7" t="s">
        <v>18</v>
      </c>
      <c r="F7" t="s">
        <v>24</v>
      </c>
      <c r="G7" s="3">
        <v>880</v>
      </c>
      <c r="H7" s="4">
        <v>37000.0</v>
      </c>
      <c r="I7" s="5">
        <v>5.808</v>
      </c>
      <c r="J7" s="6">
        <v>0</v>
      </c>
      <c r="K7" s="4">
        <v>214896.0</v>
      </c>
    </row>
    <row r="8" spans="1:16">
      <c r="A8" t="s">
        <v>15</v>
      </c>
      <c r="B8" t="s">
        <v>16</v>
      </c>
      <c r="C8" t="s">
        <v>17</v>
      </c>
      <c r="D8" s="2">
        <v>45483.0</v>
      </c>
      <c r="E8" t="s">
        <v>18</v>
      </c>
      <c r="F8" t="s">
        <v>25</v>
      </c>
      <c r="G8" s="3">
        <v>648</v>
      </c>
      <c r="H8" s="4">
        <v>33150.0</v>
      </c>
      <c r="I8" s="5">
        <v>2.994</v>
      </c>
      <c r="J8" s="6">
        <v>0</v>
      </c>
      <c r="K8" s="4">
        <v>99251.1</v>
      </c>
    </row>
    <row r="9" spans="1:16">
      <c r="A9" t="s">
        <v>15</v>
      </c>
      <c r="B9" t="s">
        <v>16</v>
      </c>
      <c r="C9" t="s">
        <v>17</v>
      </c>
      <c r="D9" s="2">
        <v>45483.0</v>
      </c>
      <c r="E9" t="s">
        <v>18</v>
      </c>
      <c r="F9" t="s">
        <v>26</v>
      </c>
      <c r="G9" s="3">
        <v>648</v>
      </c>
      <c r="H9" s="4">
        <v>32130.0</v>
      </c>
      <c r="I9" s="5">
        <v>2.994</v>
      </c>
      <c r="J9" s="6">
        <v>0</v>
      </c>
      <c r="K9" s="4">
        <v>96197.22</v>
      </c>
    </row>
    <row r="10" spans="1:16">
      <c r="A10" t="s">
        <v>15</v>
      </c>
      <c r="B10" t="s">
        <v>16</v>
      </c>
      <c r="C10" t="s">
        <v>17</v>
      </c>
      <c r="D10" s="2">
        <v>45483.0</v>
      </c>
      <c r="E10" t="s">
        <v>18</v>
      </c>
      <c r="F10" t="s">
        <v>27</v>
      </c>
      <c r="G10" s="3">
        <v>650</v>
      </c>
      <c r="H10" s="4">
        <v>19000.0</v>
      </c>
      <c r="I10" s="5">
        <v>5.558</v>
      </c>
      <c r="J10" s="6">
        <v>0</v>
      </c>
      <c r="K10" s="4">
        <v>105602.0</v>
      </c>
    </row>
    <row r="11" spans="1:16">
      <c r="A11" t="s">
        <v>15</v>
      </c>
      <c r="B11" t="s">
        <v>16</v>
      </c>
      <c r="C11" t="s">
        <v>17</v>
      </c>
      <c r="D11" s="2">
        <v>45483.0</v>
      </c>
      <c r="E11" t="s">
        <v>18</v>
      </c>
      <c r="F11" t="s">
        <v>28</v>
      </c>
      <c r="G11" s="3">
        <v>294</v>
      </c>
      <c r="H11" s="4">
        <v>28560.0</v>
      </c>
      <c r="I11" s="5">
        <v>1.588</v>
      </c>
      <c r="J11" s="6">
        <v>0</v>
      </c>
      <c r="K11" s="4">
        <v>45353.28</v>
      </c>
    </row>
    <row r="12" spans="1:16">
      <c r="A12" t="s">
        <v>15</v>
      </c>
      <c r="B12" t="s">
        <v>16</v>
      </c>
      <c r="C12" t="s">
        <v>17</v>
      </c>
      <c r="D12" s="2">
        <v>45483.0</v>
      </c>
      <c r="E12" t="s">
        <v>18</v>
      </c>
      <c r="F12" t="s">
        <v>29</v>
      </c>
      <c r="G12" s="3">
        <v>675</v>
      </c>
      <c r="H12" s="4">
        <v>28560.0</v>
      </c>
      <c r="I12" s="5">
        <v>1.62</v>
      </c>
      <c r="J12" s="6">
        <v>0</v>
      </c>
      <c r="K12" s="4">
        <v>46267.2</v>
      </c>
    </row>
    <row r="13" spans="1:16">
      <c r="A13" t="s">
        <v>15</v>
      </c>
      <c r="B13" t="s">
        <v>16</v>
      </c>
      <c r="C13" t="s">
        <v>17</v>
      </c>
      <c r="D13" s="2">
        <v>45483.0</v>
      </c>
      <c r="E13" t="s">
        <v>18</v>
      </c>
      <c r="F13" t="s">
        <v>30</v>
      </c>
      <c r="G13" s="3">
        <v>420</v>
      </c>
      <c r="H13" s="4">
        <v>34170.0</v>
      </c>
      <c r="I13" s="5">
        <v>5.783</v>
      </c>
      <c r="J13" s="6">
        <v>0</v>
      </c>
      <c r="K13" s="4">
        <v>197605.11</v>
      </c>
    </row>
    <row r="14" spans="1:16">
      <c r="A14" t="s">
        <v>15</v>
      </c>
      <c r="B14" t="s">
        <v>16</v>
      </c>
      <c r="C14" t="s">
        <v>17</v>
      </c>
      <c r="D14" s="2">
        <v>45483.0</v>
      </c>
      <c r="E14" t="s">
        <v>18</v>
      </c>
      <c r="F14" t="s">
        <v>31</v>
      </c>
      <c r="G14" s="3">
        <v>192</v>
      </c>
      <c r="H14" s="4">
        <v>32000.0</v>
      </c>
      <c r="I14" s="5">
        <v>4.645</v>
      </c>
      <c r="J14" s="6">
        <v>0</v>
      </c>
      <c r="K14" s="4">
        <v>148640.0</v>
      </c>
    </row>
    <row r="15" spans="1:16">
      <c r="A15" t="s">
        <v>15</v>
      </c>
      <c r="B15" t="s">
        <v>16</v>
      </c>
      <c r="C15" t="s">
        <v>17</v>
      </c>
      <c r="D15" s="2">
        <v>45483.0</v>
      </c>
      <c r="E15" t="s">
        <v>18</v>
      </c>
      <c r="F15" t="s">
        <v>32</v>
      </c>
      <c r="G15" s="3">
        <v>200</v>
      </c>
      <c r="H15" s="4">
        <v>28560.0</v>
      </c>
      <c r="I15" s="5">
        <v>0.405</v>
      </c>
      <c r="J15" s="6">
        <v>0</v>
      </c>
      <c r="K15" s="4">
        <v>11566.8</v>
      </c>
    </row>
    <row r="16" spans="1:16">
      <c r="A16" s="7" t="s">
        <v>15</v>
      </c>
      <c r="B16" s="7" t="s">
        <v>16</v>
      </c>
      <c r="C16" s="7" t="s">
        <v>17</v>
      </c>
      <c r="D16" s="8">
        <v>45483.0</v>
      </c>
      <c r="E16" s="7" t="s">
        <v>18</v>
      </c>
      <c r="F16" s="7" t="s">
        <v>33</v>
      </c>
      <c r="G16" s="7"/>
      <c r="H16" s="7"/>
      <c r="I16" s="7"/>
      <c r="J16" s="7"/>
      <c r="K16" s="7"/>
      <c r="L16" s="9">
        <v>0</v>
      </c>
      <c r="M16" s="9">
        <v>0.0</v>
      </c>
      <c r="N16" s="9">
        <v>0</v>
      </c>
      <c r="O16" s="11">
        <v>1428934.19</v>
      </c>
      <c r="P16" s="12" t="s">
        <v>34</v>
      </c>
    </row>
    <row r="17" spans="1:16">
      <c r="A17" t="s">
        <v>35</v>
      </c>
      <c r="B17" t="s">
        <v>16</v>
      </c>
      <c r="C17" t="s">
        <v>36</v>
      </c>
      <c r="D17" s="2">
        <v>45483.0</v>
      </c>
      <c r="E17" t="s">
        <v>37</v>
      </c>
      <c r="F17" t="s">
        <v>38</v>
      </c>
      <c r="G17" s="3">
        <v>267</v>
      </c>
      <c r="H17" s="4">
        <v>28000.0</v>
      </c>
      <c r="I17" s="5">
        <v>2.003</v>
      </c>
      <c r="J17" s="6">
        <v>0</v>
      </c>
      <c r="K17" s="4">
        <v>56084.0</v>
      </c>
    </row>
    <row r="18" spans="1:16">
      <c r="A18" s="7" t="s">
        <v>35</v>
      </c>
      <c r="B18" s="7" t="s">
        <v>16</v>
      </c>
      <c r="C18" s="7" t="s">
        <v>36</v>
      </c>
      <c r="D18" s="8">
        <v>45483.0</v>
      </c>
      <c r="E18" s="7" t="s">
        <v>37</v>
      </c>
      <c r="F18" s="7" t="s">
        <v>33</v>
      </c>
      <c r="G18" s="7"/>
      <c r="H18" s="7"/>
      <c r="I18" s="7"/>
      <c r="J18" s="7"/>
      <c r="K18" s="7"/>
      <c r="L18" s="9">
        <v>0</v>
      </c>
      <c r="M18" s="9">
        <v>0.0</v>
      </c>
      <c r="N18" s="9">
        <v>0</v>
      </c>
      <c r="O18" s="11">
        <v>56084.0</v>
      </c>
      <c r="P18" s="12" t="s">
        <v>39</v>
      </c>
    </row>
    <row r="19" spans="1:16">
      <c r="A19" t="s">
        <v>40</v>
      </c>
      <c r="B19" t="s">
        <v>16</v>
      </c>
      <c r="C19" t="s">
        <v>36</v>
      </c>
      <c r="D19" s="2">
        <v>45483.0</v>
      </c>
      <c r="E19" t="s">
        <v>41</v>
      </c>
      <c r="F19" t="s">
        <v>42</v>
      </c>
      <c r="G19" s="3">
        <v>490</v>
      </c>
      <c r="H19" s="4">
        <v>15000.0</v>
      </c>
      <c r="I19" s="5">
        <v>0.382</v>
      </c>
      <c r="J19" s="6">
        <v>0</v>
      </c>
      <c r="K19" s="4">
        <v>5730.0</v>
      </c>
    </row>
    <row r="20" spans="1:16">
      <c r="A20" s="7" t="s">
        <v>40</v>
      </c>
      <c r="B20" s="7" t="s">
        <v>16</v>
      </c>
      <c r="C20" s="7" t="s">
        <v>36</v>
      </c>
      <c r="D20" s="8">
        <v>45483.0</v>
      </c>
      <c r="E20" s="7" t="s">
        <v>41</v>
      </c>
      <c r="F20" s="7" t="s">
        <v>33</v>
      </c>
      <c r="G20" s="7"/>
      <c r="H20" s="7"/>
      <c r="I20" s="7"/>
      <c r="J20" s="7"/>
      <c r="K20" s="7"/>
      <c r="L20" s="9">
        <v>0</v>
      </c>
      <c r="M20" s="9">
        <v>0.0</v>
      </c>
      <c r="N20" s="9">
        <v>0</v>
      </c>
      <c r="O20" s="11">
        <v>5730.0</v>
      </c>
      <c r="P20" s="12" t="s">
        <v>43</v>
      </c>
    </row>
    <row r="21" spans="1:16">
      <c r="G21" s="1">
        <f>SUM(G1:G20)</f>
        <v>6918</v>
      </c>
      <c r="I21" s="1">
        <f>SUM(I1:I20)</f>
        <v>48.049</v>
      </c>
      <c r="J21" s="1">
        <f>SUM(J1:J20)</f>
        <v>0</v>
      </c>
      <c r="K21" s="10">
        <f>SUM(K1:K20)</f>
        <v>1490748.19</v>
      </c>
      <c r="L21" s="10">
        <f>SUM(L1:L20)</f>
        <v>0</v>
      </c>
      <c r="M21" s="10">
        <f>SUM(M1:M20)</f>
        <v>0</v>
      </c>
      <c r="N21" s="10">
        <f>SUM(N1:N20)</f>
        <v>0</v>
      </c>
      <c r="O21" s="13">
        <f>K21+M21-L21+N21</f>
        <v>1490748.19</v>
      </c>
    </row>
    <row r="23" spans="1:16">
      <c r="L23" s="14" t="s">
        <v>44</v>
      </c>
      <c r="O23" s="1">
        <v>3</v>
      </c>
    </row>
  </sheetData>
  <mergeCells>
    <mergeCell ref="L23:N2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"/>
  <sheetViews>
    <sheetView tabSelected="0" workbookViewId="0" showGridLines="true" showRowColHeaders="1">
      <pane ySplit="1" activePane="bottomLeft" state="frozen" topLeftCell="A2"/>
      <selection pane="bottomLeft" activeCell="O4" sqref="O4"/>
    </sheetView>
  </sheetViews>
  <sheetFormatPr defaultRowHeight="14.4" outlineLevelRow="0" outlineLevelCol="0"/>
  <cols>
    <col min="1" max="1" width="8.141" bestFit="true" customWidth="true" style="0"/>
    <col min="2" max="2" width="8.141" bestFit="true" customWidth="true" style="0"/>
    <col min="3" max="3" width="10.569" bestFit="true" customWidth="true" style="0"/>
    <col min="4" max="4" width="16.425" bestFit="true" customWidth="true" style="0"/>
    <col min="7" max="7" width="12.854" bestFit="true" customWidth="true" style="0"/>
    <col min="8" max="8" width="5.856" bestFit="true" customWidth="true" style="0"/>
    <col min="9" max="9" width="6.998" bestFit="true" customWidth="true" style="0"/>
    <col min="10" max="10" width="4.57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10.569" bestFit="true" customWidth="true" style="0"/>
    <col min="15" max="15" width="17.567" bestFit="true" customWidth="true" style="0"/>
    <col min="16" max="16" width="9.10" bestFit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6">
      <c r="G2" s="1">
        <f>SUM(G1:G1)</f>
        <v>0</v>
      </c>
      <c r="I2" s="1">
        <f>SUM(I1:I1)</f>
        <v>0</v>
      </c>
      <c r="J2" s="1">
        <f>SUM(J1:J1)</f>
        <v>0</v>
      </c>
      <c r="K2" s="10">
        <f>SUM(K1:K1)</f>
        <v>0</v>
      </c>
      <c r="L2" s="10">
        <f>SUM(L1:L1)</f>
        <v>0</v>
      </c>
      <c r="M2" s="10">
        <f>SUM(M1:M1)</f>
        <v>0</v>
      </c>
      <c r="N2" s="10">
        <f>SUM(N1:N1)</f>
        <v>0</v>
      </c>
      <c r="O2" s="13">
        <f>K2+M2-L2+N2</f>
        <v>0</v>
      </c>
    </row>
    <row r="4" spans="1:16">
      <c r="L4" s="14" t="s">
        <v>44</v>
      </c>
      <c r="O4" s="1">
        <v>0</v>
      </c>
    </row>
  </sheetData>
  <mergeCells>
    <mergeCell ref="L4:N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"/>
  <sheetViews>
    <sheetView tabSelected="0" workbookViewId="0" showGridLines="true" showRowColHeaders="1">
      <pane ySplit="1" activePane="bottomLeft" state="frozen" topLeftCell="A2"/>
      <selection pane="bottomLeft" activeCell="O4" sqref="O4"/>
    </sheetView>
  </sheetViews>
  <sheetFormatPr defaultRowHeight="14.4" outlineLevelRow="0" outlineLevelCol="0"/>
  <cols>
    <col min="1" max="1" width="8.141" bestFit="true" customWidth="true" style="0"/>
    <col min="2" max="2" width="8.141" bestFit="true" customWidth="true" style="0"/>
    <col min="3" max="3" width="10.569" bestFit="true" customWidth="true" style="0"/>
    <col min="4" max="4" width="16.425" bestFit="true" customWidth="true" style="0"/>
    <col min="7" max="7" width="12.854" bestFit="true" customWidth="true" style="0"/>
    <col min="8" max="8" width="5.856" bestFit="true" customWidth="true" style="0"/>
    <col min="9" max="9" width="6.998" bestFit="true" customWidth="true" style="0"/>
    <col min="10" max="10" width="4.57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10.569" bestFit="true" customWidth="true" style="0"/>
    <col min="15" max="15" width="17.567" bestFit="true" customWidth="true" style="0"/>
    <col min="16" max="16" width="9.10" bestFit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6">
      <c r="G2" s="1">
        <f>SUM(G1:G1)</f>
        <v>0</v>
      </c>
      <c r="I2" s="1">
        <f>SUM(I1:I1)</f>
        <v>0</v>
      </c>
      <c r="J2" s="1">
        <f>SUM(J1:J1)</f>
        <v>0</v>
      </c>
      <c r="K2" s="10">
        <f>SUM(K1:K1)</f>
        <v>0</v>
      </c>
      <c r="L2" s="10">
        <f>SUM(L1:L1)</f>
        <v>0</v>
      </c>
      <c r="M2" s="10">
        <f>SUM(M1:M1)</f>
        <v>0</v>
      </c>
      <c r="N2" s="10">
        <f>SUM(N1:N1)</f>
        <v>0</v>
      </c>
      <c r="O2" s="13">
        <f>K2+M2-L2+N2</f>
        <v>0</v>
      </c>
    </row>
    <row r="4" spans="1:16">
      <c r="L4" s="14" t="s">
        <v>44</v>
      </c>
      <c r="O4" s="1">
        <v>0</v>
      </c>
    </row>
  </sheetData>
  <mergeCells>
    <mergeCell ref="L4:N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0"/>
  <sheetViews>
    <sheetView tabSelected="0" workbookViewId="0" showGridLines="true" showRowColHeaders="1">
      <selection activeCell="C20" sqref="C20"/>
    </sheetView>
  </sheetViews>
  <sheetFormatPr defaultRowHeight="14.4" outlineLevelRow="0" outlineLevelCol="0"/>
  <cols>
    <col min="1" max="1" width="30.564" bestFit="true" customWidth="true" style="0"/>
    <col min="2" max="2" width="8.141" bestFit="true" customWidth="true" style="0"/>
    <col min="3" max="3" width="5.856" bestFit="true" customWidth="true" style="0"/>
  </cols>
  <sheetData>
    <row r="1" spans="1:3">
      <c r="A1" s="1" t="s">
        <v>5</v>
      </c>
      <c r="B1" s="1" t="s">
        <v>8</v>
      </c>
      <c r="C1" s="1" t="s">
        <v>9</v>
      </c>
    </row>
    <row r="2" spans="1:3">
      <c r="A2" t="s">
        <v>45</v>
      </c>
      <c r="B2" s="5">
        <v>3.149</v>
      </c>
      <c r="C2" s="6">
        <v>0.0</v>
      </c>
    </row>
    <row r="3" spans="1:3">
      <c r="A3" t="s">
        <v>46</v>
      </c>
      <c r="B3" s="5">
        <v>3.045</v>
      </c>
      <c r="C3" s="6">
        <v>0.0</v>
      </c>
    </row>
    <row r="4" spans="1:3">
      <c r="A4" t="s">
        <v>47</v>
      </c>
      <c r="B4" s="5">
        <v>2.449</v>
      </c>
      <c r="C4" s="6">
        <v>0.0</v>
      </c>
    </row>
    <row r="5" spans="1:3">
      <c r="A5" t="s">
        <v>48</v>
      </c>
      <c r="B5" s="5">
        <v>8.505</v>
      </c>
      <c r="C5" s="6">
        <v>0.0</v>
      </c>
    </row>
    <row r="6" spans="1:3">
      <c r="A6" t="s">
        <v>49</v>
      </c>
      <c r="B6" s="5">
        <v>8.712</v>
      </c>
      <c r="C6" s="6">
        <v>0.0</v>
      </c>
    </row>
    <row r="7" spans="1:3">
      <c r="A7" t="s">
        <v>50</v>
      </c>
      <c r="B7" s="5">
        <v>5.988</v>
      </c>
      <c r="C7" s="6">
        <v>0.0</v>
      </c>
    </row>
    <row r="8" spans="1:3">
      <c r="A8" t="s">
        <v>51</v>
      </c>
      <c r="B8" s="5">
        <v>5.558</v>
      </c>
      <c r="C8" s="6">
        <v>0.0</v>
      </c>
    </row>
    <row r="9" spans="1:3">
      <c r="A9" t="s">
        <v>52</v>
      </c>
      <c r="B9" s="5">
        <v>5.211</v>
      </c>
      <c r="C9" s="6">
        <v>0.0</v>
      </c>
    </row>
    <row r="10" spans="1:3">
      <c r="A10" t="s">
        <v>53</v>
      </c>
      <c r="B10" s="5">
        <v>4.645</v>
      </c>
      <c r="C10" s="6">
        <v>0.0</v>
      </c>
    </row>
    <row r="11" spans="1:3">
      <c r="A11" t="s">
        <v>54</v>
      </c>
      <c r="B11" s="5">
        <v>0.405</v>
      </c>
      <c r="C11" s="6">
        <v>0.0</v>
      </c>
    </row>
    <row r="12" spans="1:3">
      <c r="A12" t="s">
        <v>55</v>
      </c>
      <c r="B12" s="5">
        <v>0.382</v>
      </c>
      <c r="C12" s="6">
        <v>0.0</v>
      </c>
    </row>
    <row r="15" spans="1:3">
      <c r="A15" t="s">
        <v>56</v>
      </c>
      <c r="B15" s="5">
        <v>42.109</v>
      </c>
      <c r="C15" s="6">
        <v>0.0</v>
      </c>
    </row>
    <row r="16" spans="1:3">
      <c r="A16" t="s">
        <v>57</v>
      </c>
      <c r="B16" s="5">
        <v>5.94</v>
      </c>
      <c r="C16" s="6">
        <v>0.0</v>
      </c>
    </row>
    <row r="17" spans="1:3">
      <c r="A17" t="s">
        <v>58</v>
      </c>
      <c r="B17" s="5"/>
      <c r="C17" s="6">
        <v>0</v>
      </c>
    </row>
    <row r="18" spans="1:3">
      <c r="A18" t="s">
        <v>59</v>
      </c>
      <c r="B18" s="5">
        <v>0</v>
      </c>
      <c r="C18" s="6">
        <v>0</v>
      </c>
    </row>
    <row r="19" spans="1:3">
      <c r="A19" t="s">
        <v>60</v>
      </c>
      <c r="B19" s="5">
        <v>0</v>
      </c>
      <c r="C19" s="6">
        <v>0</v>
      </c>
    </row>
    <row r="20" spans="1:3">
      <c r="A20" t="s">
        <v>61</v>
      </c>
      <c r="B20" s="5">
        <v>0</v>
      </c>
      <c r="C20" s="6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Общие данные</vt:lpstr>
      <vt:lpstr>Безнал</vt:lpstr>
      <vt:lpstr>Касса</vt:lpstr>
      <vt:lpstr>Наличные</vt:lpstr>
      <vt:lpstr>Сводная по продукции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2025-04-18T05:36:04+00:00</dcterms:created>
  <dcterms:modified xsi:type="dcterms:W3CDTF">2025-04-18T05:36:04+00:00</dcterms:modified>
  <dc:title>Untitled Spreadsheet</dc:title>
  <dc:description/>
  <dc:subject/>
  <cp:keywords/>
  <cp:category/>
</cp:coreProperties>
</file>