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<sst xmlns="http://schemas.openxmlformats.org/spreadsheetml/2006/main" uniqueCount="389">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</sst>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4"/>
  <sheetViews>
    <sheetView tabSelected="1" workbookViewId="0" showGridLines="true" showRowColHeaders="1">
      <pane ySplit="1" activePane="bottomLeft" state="frozen" topLeftCell="A2"/>
      <selection pane="bottomLeft" activeCell="O334" sqref="O33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A314" t="s">
        <v>341</v>
      </c>
      <c r="B314" t="s">
        <v>16</v>
      </c>
      <c r="C314" t="s">
        <v>28</v>
      </c>
      <c r="D314" s="2">
        <v>45768.0</v>
      </c>
      <c r="E314" t="s">
        <v>342</v>
      </c>
      <c r="F314" t="s">
        <v>343</v>
      </c>
      <c r="G314" s="3">
        <v>128</v>
      </c>
      <c r="H314" s="4">
        <v>38000.0</v>
      </c>
      <c r="I314" s="5">
        <v>0.591</v>
      </c>
      <c r="J314" s="6">
        <v>0</v>
      </c>
      <c r="K314" s="4">
        <v>22458.0</v>
      </c>
    </row>
    <row r="315" spans="1:16">
      <c r="A315" s="7" t="s">
        <v>341</v>
      </c>
      <c r="B315" s="7" t="s">
        <v>16</v>
      </c>
      <c r="C315" s="7" t="s">
        <v>28</v>
      </c>
      <c r="D315" s="8">
        <v>45768.0</v>
      </c>
      <c r="E315" s="7" t="s">
        <v>342</v>
      </c>
      <c r="F315" s="7" t="s">
        <v>20</v>
      </c>
      <c r="G315" s="7"/>
      <c r="H315" s="7"/>
      <c r="I315" s="7"/>
      <c r="J315" s="7"/>
      <c r="K315" s="7"/>
      <c r="L315" s="9">
        <v>0.0</v>
      </c>
      <c r="M315" s="9">
        <v>0.0</v>
      </c>
      <c r="N315" s="9">
        <v>0</v>
      </c>
      <c r="O315" s="11">
        <v>22458.0</v>
      </c>
      <c r="P315" s="12" t="s">
        <v>344</v>
      </c>
    </row>
    <row r="316" spans="1:16">
      <c r="A316" t="s">
        <v>345</v>
      </c>
      <c r="B316" t="s">
        <v>16</v>
      </c>
      <c r="C316" t="s">
        <v>28</v>
      </c>
      <c r="D316" s="2">
        <v>45768.0</v>
      </c>
      <c r="E316" t="s">
        <v>346</v>
      </c>
      <c r="F316" t="s">
        <v>255</v>
      </c>
      <c r="G316" s="3">
        <v>72</v>
      </c>
      <c r="H316" s="4">
        <v>39000.0</v>
      </c>
      <c r="I316" s="5">
        <v>0.871</v>
      </c>
      <c r="J316" s="6">
        <v>0</v>
      </c>
      <c r="K316" s="4">
        <v>33969.0</v>
      </c>
    </row>
    <row r="317" spans="1:16">
      <c r="A317" s="7" t="s">
        <v>345</v>
      </c>
      <c r="B317" s="7" t="s">
        <v>16</v>
      </c>
      <c r="C317" s="7" t="s">
        <v>28</v>
      </c>
      <c r="D317" s="8">
        <v>45768.0</v>
      </c>
      <c r="E317" s="7" t="s">
        <v>346</v>
      </c>
      <c r="F317" s="7" t="s">
        <v>20</v>
      </c>
      <c r="G317" s="7"/>
      <c r="H317" s="7"/>
      <c r="I317" s="7"/>
      <c r="J317" s="7"/>
      <c r="K317" s="7"/>
      <c r="L317" s="9">
        <v>0.0</v>
      </c>
      <c r="M317" s="9">
        <v>0.0</v>
      </c>
      <c r="N317" s="9">
        <v>0</v>
      </c>
      <c r="O317" s="11">
        <v>33969.0</v>
      </c>
      <c r="P317" s="12" t="s">
        <v>347</v>
      </c>
    </row>
    <row r="318" spans="1:16">
      <c r="A318" t="s">
        <v>348</v>
      </c>
      <c r="B318" t="s">
        <v>47</v>
      </c>
      <c r="C318" t="s">
        <v>28</v>
      </c>
      <c r="D318" s="2">
        <v>45769.0</v>
      </c>
      <c r="E318" t="s">
        <v>349</v>
      </c>
      <c r="F318" t="s">
        <v>116</v>
      </c>
      <c r="G318" s="3">
        <v>558</v>
      </c>
      <c r="H318" s="4">
        <v>30000.0</v>
      </c>
      <c r="I318" s="5">
        <v>1.918</v>
      </c>
      <c r="J318" s="6">
        <v>0</v>
      </c>
      <c r="K318" s="4">
        <v>57540.0</v>
      </c>
    </row>
    <row r="319" spans="1:16">
      <c r="A319" t="s">
        <v>348</v>
      </c>
      <c r="B319" t="s">
        <v>47</v>
      </c>
      <c r="C319" t="s">
        <v>28</v>
      </c>
      <c r="D319" s="2">
        <v>45769.0</v>
      </c>
      <c r="E319" t="s">
        <v>349</v>
      </c>
      <c r="F319" t="s">
        <v>350</v>
      </c>
      <c r="G319" s="3">
        <v>40</v>
      </c>
      <c r="H319" s="4">
        <v>45000.0</v>
      </c>
      <c r="I319" s="5">
        <v>0.243</v>
      </c>
      <c r="J319" s="6">
        <v>0</v>
      </c>
      <c r="K319" s="4">
        <v>10935.0</v>
      </c>
    </row>
    <row r="320" spans="1:16">
      <c r="A320" t="s">
        <v>348</v>
      </c>
      <c r="B320" t="s">
        <v>47</v>
      </c>
      <c r="C320" t="s">
        <v>28</v>
      </c>
      <c r="D320" s="2">
        <v>45769.0</v>
      </c>
      <c r="E320" t="s">
        <v>349</v>
      </c>
      <c r="F320" t="s">
        <v>261</v>
      </c>
      <c r="G320" s="3">
        <v>20</v>
      </c>
      <c r="H320" s="4">
        <v>45000.0</v>
      </c>
      <c r="I320" s="5">
        <v>0.097</v>
      </c>
      <c r="J320" s="6">
        <v>0</v>
      </c>
      <c r="K320" s="4">
        <v>4365.0</v>
      </c>
    </row>
    <row r="321" spans="1:16">
      <c r="A321" t="s">
        <v>348</v>
      </c>
      <c r="B321" t="s">
        <v>47</v>
      </c>
      <c r="C321" t="s">
        <v>28</v>
      </c>
      <c r="D321" s="2">
        <v>45769.0</v>
      </c>
      <c r="E321" t="s">
        <v>349</v>
      </c>
      <c r="F321" t="s">
        <v>350</v>
      </c>
      <c r="G321" s="3">
        <v>24</v>
      </c>
      <c r="H321" s="4">
        <v>45000.0</v>
      </c>
      <c r="I321" s="5">
        <v>0.146</v>
      </c>
      <c r="J321" s="6">
        <v>0</v>
      </c>
      <c r="K321" s="4">
        <v>6570.0</v>
      </c>
    </row>
    <row r="322" spans="1:16">
      <c r="A322" t="s">
        <v>348</v>
      </c>
      <c r="B322" t="s">
        <v>47</v>
      </c>
      <c r="C322" t="s">
        <v>28</v>
      </c>
      <c r="D322" s="2">
        <v>45769.0</v>
      </c>
      <c r="E322" t="s">
        <v>349</v>
      </c>
      <c r="F322" t="s">
        <v>351</v>
      </c>
      <c r="G322" s="3">
        <v>16</v>
      </c>
      <c r="H322" s="4">
        <v>55000.0</v>
      </c>
      <c r="I322" s="5">
        <v>0.097</v>
      </c>
      <c r="J322" s="6">
        <v>0</v>
      </c>
      <c r="K322" s="4">
        <v>5335.0</v>
      </c>
    </row>
    <row r="323" spans="1:16">
      <c r="A323" s="7" t="s">
        <v>348</v>
      </c>
      <c r="B323" s="7" t="s">
        <v>47</v>
      </c>
      <c r="C323" s="7" t="s">
        <v>28</v>
      </c>
      <c r="D323" s="8">
        <v>45769.0</v>
      </c>
      <c r="E323" s="7" t="s">
        <v>349</v>
      </c>
      <c r="F323" s="7" t="s">
        <v>20</v>
      </c>
      <c r="G323" s="7"/>
      <c r="H323" s="7"/>
      <c r="I323" s="7"/>
      <c r="J323" s="7"/>
      <c r="K323" s="7"/>
      <c r="L323" s="9">
        <v>4237.0</v>
      </c>
      <c r="M323" s="9">
        <v>0.0</v>
      </c>
      <c r="N323" s="9">
        <v>0</v>
      </c>
      <c r="O323" s="11">
        <v>80508.0</v>
      </c>
      <c r="P323" s="12" t="s">
        <v>352</v>
      </c>
    </row>
    <row r="324" spans="1:16">
      <c r="A324" t="s">
        <v>353</v>
      </c>
      <c r="B324" t="s">
        <v>16</v>
      </c>
      <c r="C324" t="s">
        <v>28</v>
      </c>
      <c r="D324" s="2">
        <v>45769.0</v>
      </c>
      <c r="E324" t="s">
        <v>354</v>
      </c>
      <c r="F324" t="s">
        <v>355</v>
      </c>
      <c r="G324" s="3">
        <v>324</v>
      </c>
      <c r="H324" s="4">
        <v>40000.0</v>
      </c>
      <c r="I324" s="5">
        <v>1.114</v>
      </c>
      <c r="J324" s="6">
        <v>0</v>
      </c>
      <c r="K324" s="4">
        <v>44560.0</v>
      </c>
    </row>
    <row r="325" spans="1:16">
      <c r="A325" s="7" t="s">
        <v>353</v>
      </c>
      <c r="B325" s="7" t="s">
        <v>16</v>
      </c>
      <c r="C325" s="7" t="s">
        <v>28</v>
      </c>
      <c r="D325" s="8">
        <v>45769.0</v>
      </c>
      <c r="E325" s="7" t="s">
        <v>354</v>
      </c>
      <c r="F325" s="7" t="s">
        <v>20</v>
      </c>
      <c r="G325" s="7"/>
      <c r="H325" s="7"/>
      <c r="I325" s="7"/>
      <c r="J325" s="7"/>
      <c r="K325" s="7"/>
      <c r="L325" s="9">
        <v>0.0</v>
      </c>
      <c r="M325" s="9">
        <v>0.0</v>
      </c>
      <c r="N325" s="9">
        <v>0</v>
      </c>
      <c r="O325" s="11">
        <v>44560.0</v>
      </c>
      <c r="P325" s="12" t="s">
        <v>356</v>
      </c>
    </row>
    <row r="326" spans="1:16">
      <c r="A326" t="s">
        <v>357</v>
      </c>
      <c r="B326" t="s">
        <v>47</v>
      </c>
      <c r="C326" t="s">
        <v>28</v>
      </c>
      <c r="D326" s="2">
        <v>45769.0</v>
      </c>
      <c r="E326" t="s">
        <v>358</v>
      </c>
      <c r="F326" t="s">
        <v>359</v>
      </c>
      <c r="G326" s="3">
        <v>5</v>
      </c>
      <c r="H326" s="4">
        <v>37000.0</v>
      </c>
      <c r="I326" s="5">
        <v>0.029</v>
      </c>
      <c r="J326" s="6">
        <v>0</v>
      </c>
      <c r="K326" s="4">
        <v>1073.0</v>
      </c>
    </row>
    <row r="327" spans="1:16">
      <c r="A327" s="7" t="s">
        <v>357</v>
      </c>
      <c r="B327" s="7" t="s">
        <v>47</v>
      </c>
      <c r="C327" s="7" t="s">
        <v>28</v>
      </c>
      <c r="D327" s="8">
        <v>45769.0</v>
      </c>
      <c r="E327" s="7" t="s">
        <v>358</v>
      </c>
      <c r="F327" s="7" t="s">
        <v>20</v>
      </c>
      <c r="G327" s="7"/>
      <c r="H327" s="7"/>
      <c r="I327" s="7"/>
      <c r="J327" s="7"/>
      <c r="K327" s="7"/>
      <c r="L327" s="9">
        <v>0.0</v>
      </c>
      <c r="M327" s="9">
        <v>0.0</v>
      </c>
      <c r="N327" s="9">
        <v>0</v>
      </c>
      <c r="O327" s="11">
        <v>1073.0</v>
      </c>
      <c r="P327" s="12" t="s">
        <v>360</v>
      </c>
    </row>
    <row r="328" spans="1:16">
      <c r="A328" t="s">
        <v>361</v>
      </c>
      <c r="B328" t="s">
        <v>16</v>
      </c>
      <c r="C328" t="s">
        <v>28</v>
      </c>
      <c r="D328" s="2">
        <v>45769.0</v>
      </c>
      <c r="E328" t="s">
        <v>362</v>
      </c>
      <c r="F328" t="s">
        <v>36</v>
      </c>
      <c r="G328" s="3">
        <v>90</v>
      </c>
      <c r="H328" s="4">
        <v>53000.0</v>
      </c>
      <c r="I328" s="5">
        <v>0.743</v>
      </c>
      <c r="J328" s="6">
        <v>0</v>
      </c>
      <c r="K328" s="4">
        <v>39379.0</v>
      </c>
    </row>
    <row r="329" spans="1:16">
      <c r="A329" t="s">
        <v>361</v>
      </c>
      <c r="B329" t="s">
        <v>16</v>
      </c>
      <c r="C329" t="s">
        <v>28</v>
      </c>
      <c r="D329" s="2">
        <v>45769.0</v>
      </c>
      <c r="E329" t="s">
        <v>362</v>
      </c>
      <c r="F329" t="s">
        <v>146</v>
      </c>
      <c r="G329" s="3">
        <v>4</v>
      </c>
      <c r="H329" s="4">
        <v>42000.0</v>
      </c>
      <c r="I329" s="5">
        <v>0.022</v>
      </c>
      <c r="J329" s="6">
        <v>0</v>
      </c>
      <c r="K329" s="4">
        <v>924.0</v>
      </c>
    </row>
    <row r="330" spans="1:16">
      <c r="A330" t="s">
        <v>361</v>
      </c>
      <c r="B330" t="s">
        <v>16</v>
      </c>
      <c r="C330" t="s">
        <v>28</v>
      </c>
      <c r="D330" s="2">
        <v>45769.0</v>
      </c>
      <c r="E330" t="s">
        <v>362</v>
      </c>
      <c r="F330" t="s">
        <v>148</v>
      </c>
      <c r="G330" s="3">
        <v>6</v>
      </c>
      <c r="H330" s="4">
        <v>42000.0</v>
      </c>
      <c r="I330" s="5">
        <v>0.028</v>
      </c>
      <c r="J330" s="6">
        <v>0</v>
      </c>
      <c r="K330" s="4">
        <v>1176.0</v>
      </c>
    </row>
    <row r="331" spans="1:16">
      <c r="A331" s="7" t="s">
        <v>361</v>
      </c>
      <c r="B331" s="7" t="s">
        <v>16</v>
      </c>
      <c r="C331" s="7" t="s">
        <v>28</v>
      </c>
      <c r="D331" s="8">
        <v>45769.0</v>
      </c>
      <c r="E331" s="7" t="s">
        <v>362</v>
      </c>
      <c r="F331" s="7" t="s">
        <v>20</v>
      </c>
      <c r="G331" s="7"/>
      <c r="H331" s="7"/>
      <c r="I331" s="7"/>
      <c r="J331" s="7"/>
      <c r="K331" s="7"/>
      <c r="L331" s="9">
        <v>0.0</v>
      </c>
      <c r="M331" s="9">
        <v>0.0</v>
      </c>
      <c r="N331" s="9">
        <v>0</v>
      </c>
      <c r="O331" s="11">
        <v>41479.0</v>
      </c>
      <c r="P331" s="12" t="s">
        <v>363</v>
      </c>
    </row>
    <row r="332" spans="1:16">
      <c r="G332" s="1">
        <f>SUM(G1:G331)</f>
        <v>516999</v>
      </c>
      <c r="I332" s="1">
        <f>SUM(I1:I331)</f>
        <v>976.766</v>
      </c>
      <c r="J332" s="1">
        <f>SUM(J1:J331)</f>
        <v>26133</v>
      </c>
      <c r="K332" s="10">
        <f>SUM(K1:K331)</f>
        <v>11706521.69</v>
      </c>
      <c r="L332" s="10">
        <f>SUM(L1:L331)</f>
        <v>1601265.65</v>
      </c>
      <c r="M332" s="10">
        <f>SUM(M1:M331)</f>
        <v>18000</v>
      </c>
      <c r="N332" s="10">
        <f>SUM(N1:N331)</f>
        <v>1131032.11</v>
      </c>
      <c r="O332" s="13">
        <f>K332+M332-L332+N332</f>
        <v>11254288.15</v>
      </c>
    </row>
    <row r="334" spans="1:16">
      <c r="L334" s="14" t="s">
        <v>364</v>
      </c>
      <c r="O334" s="1">
        <v>87</v>
      </c>
    </row>
  </sheetData>
  <mergeCells>
    <mergeCell ref="L334:N3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9"/>
  <sheetViews>
    <sheetView tabSelected="0" workbookViewId="0" showGridLines="true" showRowColHeaders="1">
      <pane ySplit="1" activePane="bottomLeft" state="frozen" topLeftCell="A2"/>
      <selection pane="bottomLeft" activeCell="O209" sqref="O20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A197" t="s">
        <v>341</v>
      </c>
      <c r="B197" t="s">
        <v>16</v>
      </c>
      <c r="C197" t="s">
        <v>28</v>
      </c>
      <c r="D197" s="2">
        <v>45768.0</v>
      </c>
      <c r="E197" t="s">
        <v>342</v>
      </c>
      <c r="F197" t="s">
        <v>343</v>
      </c>
      <c r="G197" s="3">
        <v>128</v>
      </c>
      <c r="H197" s="4">
        <v>38000.0</v>
      </c>
      <c r="I197" s="5">
        <v>0.591</v>
      </c>
      <c r="J197" s="6">
        <v>0</v>
      </c>
      <c r="K197" s="4">
        <v>22458.0</v>
      </c>
    </row>
    <row r="198" spans="1:16">
      <c r="A198" s="7" t="s">
        <v>341</v>
      </c>
      <c r="B198" s="7" t="s">
        <v>16</v>
      </c>
      <c r="C198" s="7" t="s">
        <v>28</v>
      </c>
      <c r="D198" s="8">
        <v>45768.0</v>
      </c>
      <c r="E198" s="7" t="s">
        <v>342</v>
      </c>
      <c r="F198" s="7" t="s">
        <v>20</v>
      </c>
      <c r="G198" s="7"/>
      <c r="H198" s="7"/>
      <c r="I198" s="7"/>
      <c r="J198" s="7"/>
      <c r="K198" s="7"/>
      <c r="L198" s="9">
        <v>0.0</v>
      </c>
      <c r="M198" s="9">
        <v>0.0</v>
      </c>
      <c r="N198" s="9">
        <v>0</v>
      </c>
      <c r="O198" s="11">
        <v>22458.0</v>
      </c>
      <c r="P198" s="12" t="s">
        <v>344</v>
      </c>
    </row>
    <row r="199" spans="1:16">
      <c r="A199" t="s">
        <v>345</v>
      </c>
      <c r="B199" t="s">
        <v>16</v>
      </c>
      <c r="C199" t="s">
        <v>28</v>
      </c>
      <c r="D199" s="2">
        <v>45768.0</v>
      </c>
      <c r="E199" t="s">
        <v>346</v>
      </c>
      <c r="F199" t="s">
        <v>255</v>
      </c>
      <c r="G199" s="3">
        <v>72</v>
      </c>
      <c r="H199" s="4">
        <v>39000.0</v>
      </c>
      <c r="I199" s="5">
        <v>0.871</v>
      </c>
      <c r="J199" s="6">
        <v>0</v>
      </c>
      <c r="K199" s="4">
        <v>33969.0</v>
      </c>
    </row>
    <row r="200" spans="1:16">
      <c r="A200" s="7" t="s">
        <v>345</v>
      </c>
      <c r="B200" s="7" t="s">
        <v>16</v>
      </c>
      <c r="C200" s="7" t="s">
        <v>28</v>
      </c>
      <c r="D200" s="8">
        <v>45768.0</v>
      </c>
      <c r="E200" s="7" t="s">
        <v>346</v>
      </c>
      <c r="F200" s="7" t="s">
        <v>20</v>
      </c>
      <c r="G200" s="7"/>
      <c r="H200" s="7"/>
      <c r="I200" s="7"/>
      <c r="J200" s="7"/>
      <c r="K200" s="7"/>
      <c r="L200" s="9">
        <v>0.0</v>
      </c>
      <c r="M200" s="9">
        <v>0.0</v>
      </c>
      <c r="N200" s="9">
        <v>0</v>
      </c>
      <c r="O200" s="11">
        <v>33969.0</v>
      </c>
      <c r="P200" s="12" t="s">
        <v>347</v>
      </c>
    </row>
    <row r="201" spans="1:16">
      <c r="A201" t="s">
        <v>353</v>
      </c>
      <c r="B201" t="s">
        <v>16</v>
      </c>
      <c r="C201" t="s">
        <v>28</v>
      </c>
      <c r="D201" s="2">
        <v>45769.0</v>
      </c>
      <c r="E201" t="s">
        <v>354</v>
      </c>
      <c r="F201" t="s">
        <v>355</v>
      </c>
      <c r="G201" s="3">
        <v>324</v>
      </c>
      <c r="H201" s="4">
        <v>40000.0</v>
      </c>
      <c r="I201" s="5">
        <v>1.114</v>
      </c>
      <c r="J201" s="6">
        <v>0</v>
      </c>
      <c r="K201" s="4">
        <v>44560.0</v>
      </c>
    </row>
    <row r="202" spans="1:16">
      <c r="A202" s="7" t="s">
        <v>353</v>
      </c>
      <c r="B202" s="7" t="s">
        <v>16</v>
      </c>
      <c r="C202" s="7" t="s">
        <v>28</v>
      </c>
      <c r="D202" s="8">
        <v>45769.0</v>
      </c>
      <c r="E202" s="7" t="s">
        <v>354</v>
      </c>
      <c r="F202" s="7" t="s">
        <v>20</v>
      </c>
      <c r="G202" s="7"/>
      <c r="H202" s="7"/>
      <c r="I202" s="7"/>
      <c r="J202" s="7"/>
      <c r="K202" s="7"/>
      <c r="L202" s="9">
        <v>0.0</v>
      </c>
      <c r="M202" s="9">
        <v>0.0</v>
      </c>
      <c r="N202" s="9">
        <v>0</v>
      </c>
      <c r="O202" s="11">
        <v>44560.0</v>
      </c>
      <c r="P202" s="12" t="s">
        <v>356</v>
      </c>
    </row>
    <row r="203" spans="1:16">
      <c r="A203" t="s">
        <v>361</v>
      </c>
      <c r="B203" t="s">
        <v>16</v>
      </c>
      <c r="C203" t="s">
        <v>28</v>
      </c>
      <c r="D203" s="2">
        <v>45769.0</v>
      </c>
      <c r="E203" t="s">
        <v>362</v>
      </c>
      <c r="F203" t="s">
        <v>36</v>
      </c>
      <c r="G203" s="3">
        <v>90</v>
      </c>
      <c r="H203" s="4">
        <v>53000.0</v>
      </c>
      <c r="I203" s="5">
        <v>0.743</v>
      </c>
      <c r="J203" s="6">
        <v>0</v>
      </c>
      <c r="K203" s="4">
        <v>39379.0</v>
      </c>
    </row>
    <row r="204" spans="1:16">
      <c r="A204" t="s">
        <v>361</v>
      </c>
      <c r="B204" t="s">
        <v>16</v>
      </c>
      <c r="C204" t="s">
        <v>28</v>
      </c>
      <c r="D204" s="2">
        <v>45769.0</v>
      </c>
      <c r="E204" t="s">
        <v>362</v>
      </c>
      <c r="F204" t="s">
        <v>146</v>
      </c>
      <c r="G204" s="3">
        <v>4</v>
      </c>
      <c r="H204" s="4">
        <v>42000.0</v>
      </c>
      <c r="I204" s="5">
        <v>0.022</v>
      </c>
      <c r="J204" s="6">
        <v>0</v>
      </c>
      <c r="K204" s="4">
        <v>924.0</v>
      </c>
    </row>
    <row r="205" spans="1:16">
      <c r="A205" t="s">
        <v>361</v>
      </c>
      <c r="B205" t="s">
        <v>16</v>
      </c>
      <c r="C205" t="s">
        <v>28</v>
      </c>
      <c r="D205" s="2">
        <v>45769.0</v>
      </c>
      <c r="E205" t="s">
        <v>362</v>
      </c>
      <c r="F205" t="s">
        <v>148</v>
      </c>
      <c r="G205" s="3">
        <v>6</v>
      </c>
      <c r="H205" s="4">
        <v>42000.0</v>
      </c>
      <c r="I205" s="5">
        <v>0.028</v>
      </c>
      <c r="J205" s="6">
        <v>0</v>
      </c>
      <c r="K205" s="4">
        <v>1176.0</v>
      </c>
    </row>
    <row r="206" spans="1:16">
      <c r="A206" s="7" t="s">
        <v>361</v>
      </c>
      <c r="B206" s="7" t="s">
        <v>16</v>
      </c>
      <c r="C206" s="7" t="s">
        <v>28</v>
      </c>
      <c r="D206" s="8">
        <v>45769.0</v>
      </c>
      <c r="E206" s="7" t="s">
        <v>362</v>
      </c>
      <c r="F206" s="7" t="s">
        <v>20</v>
      </c>
      <c r="G206" s="7"/>
      <c r="H206" s="7"/>
      <c r="I206" s="7"/>
      <c r="J206" s="7"/>
      <c r="K206" s="7"/>
      <c r="L206" s="9">
        <v>0.0</v>
      </c>
      <c r="M206" s="9">
        <v>0.0</v>
      </c>
      <c r="N206" s="9">
        <v>0</v>
      </c>
      <c r="O206" s="11">
        <v>41479.0</v>
      </c>
      <c r="P206" s="12" t="s">
        <v>363</v>
      </c>
    </row>
    <row r="207" spans="1:16">
      <c r="G207" s="1">
        <f>SUM(G1:G206)</f>
        <v>496139</v>
      </c>
      <c r="I207" s="1">
        <f>SUM(I1:I206)</f>
        <v>872.744</v>
      </c>
      <c r="J207" s="1">
        <f>SUM(J1:J206)</f>
        <v>22368</v>
      </c>
      <c r="K207" s="10">
        <f>SUM(K1:K206)</f>
        <v>7727689.41</v>
      </c>
      <c r="L207" s="10">
        <f>SUM(L1:L206)</f>
        <v>1167896.11</v>
      </c>
      <c r="M207" s="10">
        <f>SUM(M1:M206)</f>
        <v>18000</v>
      </c>
      <c r="N207" s="10">
        <f>SUM(N1:N206)</f>
        <v>1131032.11</v>
      </c>
      <c r="O207" s="13">
        <f>K207+M207-L207+N207</f>
        <v>7708825.41</v>
      </c>
    </row>
    <row r="209" spans="1:16">
      <c r="L209" s="14" t="s">
        <v>364</v>
      </c>
      <c r="O209" s="1">
        <v>54</v>
      </c>
    </row>
  </sheetData>
  <mergeCells>
    <mergeCell ref="L209:N2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364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2"/>
  <sheetViews>
    <sheetView tabSelected="0" workbookViewId="0" showGridLines="true" showRowColHeaders="1">
      <pane ySplit="1" activePane="bottomLeft" state="frozen" topLeftCell="A2"/>
      <selection pane="bottomLeft" activeCell="O112" sqref="O1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A102" t="s">
        <v>348</v>
      </c>
      <c r="B102" t="s">
        <v>47</v>
      </c>
      <c r="C102" t="s">
        <v>28</v>
      </c>
      <c r="D102" s="2">
        <v>45769.0</v>
      </c>
      <c r="E102" t="s">
        <v>349</v>
      </c>
      <c r="F102" t="s">
        <v>116</v>
      </c>
      <c r="G102" s="3">
        <v>558</v>
      </c>
      <c r="H102" s="4">
        <v>30000.0</v>
      </c>
      <c r="I102" s="5">
        <v>1.918</v>
      </c>
      <c r="J102" s="6">
        <v>0</v>
      </c>
      <c r="K102" s="4">
        <v>57540.0</v>
      </c>
    </row>
    <row r="103" spans="1:16">
      <c r="A103" t="s">
        <v>348</v>
      </c>
      <c r="B103" t="s">
        <v>47</v>
      </c>
      <c r="C103" t="s">
        <v>28</v>
      </c>
      <c r="D103" s="2">
        <v>45769.0</v>
      </c>
      <c r="E103" t="s">
        <v>349</v>
      </c>
      <c r="F103" t="s">
        <v>350</v>
      </c>
      <c r="G103" s="3">
        <v>40</v>
      </c>
      <c r="H103" s="4">
        <v>45000.0</v>
      </c>
      <c r="I103" s="5">
        <v>0.243</v>
      </c>
      <c r="J103" s="6">
        <v>0</v>
      </c>
      <c r="K103" s="4">
        <v>10935.0</v>
      </c>
    </row>
    <row r="104" spans="1:16">
      <c r="A104" t="s">
        <v>348</v>
      </c>
      <c r="B104" t="s">
        <v>47</v>
      </c>
      <c r="C104" t="s">
        <v>28</v>
      </c>
      <c r="D104" s="2">
        <v>45769.0</v>
      </c>
      <c r="E104" t="s">
        <v>349</v>
      </c>
      <c r="F104" t="s">
        <v>261</v>
      </c>
      <c r="G104" s="3">
        <v>20</v>
      </c>
      <c r="H104" s="4">
        <v>45000.0</v>
      </c>
      <c r="I104" s="5">
        <v>0.097</v>
      </c>
      <c r="J104" s="6">
        <v>0</v>
      </c>
      <c r="K104" s="4">
        <v>4365.0</v>
      </c>
    </row>
    <row r="105" spans="1:16">
      <c r="A105" t="s">
        <v>348</v>
      </c>
      <c r="B105" t="s">
        <v>47</v>
      </c>
      <c r="C105" t="s">
        <v>28</v>
      </c>
      <c r="D105" s="2">
        <v>45769.0</v>
      </c>
      <c r="E105" t="s">
        <v>349</v>
      </c>
      <c r="F105" t="s">
        <v>350</v>
      </c>
      <c r="G105" s="3">
        <v>24</v>
      </c>
      <c r="H105" s="4">
        <v>45000.0</v>
      </c>
      <c r="I105" s="5">
        <v>0.146</v>
      </c>
      <c r="J105" s="6">
        <v>0</v>
      </c>
      <c r="K105" s="4">
        <v>6570.0</v>
      </c>
    </row>
    <row r="106" spans="1:16">
      <c r="A106" t="s">
        <v>348</v>
      </c>
      <c r="B106" t="s">
        <v>47</v>
      </c>
      <c r="C106" t="s">
        <v>28</v>
      </c>
      <c r="D106" s="2">
        <v>45769.0</v>
      </c>
      <c r="E106" t="s">
        <v>349</v>
      </c>
      <c r="F106" t="s">
        <v>351</v>
      </c>
      <c r="G106" s="3">
        <v>16</v>
      </c>
      <c r="H106" s="4">
        <v>55000.0</v>
      </c>
      <c r="I106" s="5">
        <v>0.097</v>
      </c>
      <c r="J106" s="6">
        <v>0</v>
      </c>
      <c r="K106" s="4">
        <v>5335.0</v>
      </c>
    </row>
    <row r="107" spans="1:16">
      <c r="A107" s="7" t="s">
        <v>348</v>
      </c>
      <c r="B107" s="7" t="s">
        <v>47</v>
      </c>
      <c r="C107" s="7" t="s">
        <v>28</v>
      </c>
      <c r="D107" s="8">
        <v>45769.0</v>
      </c>
      <c r="E107" s="7" t="s">
        <v>349</v>
      </c>
      <c r="F107" s="7" t="s">
        <v>20</v>
      </c>
      <c r="G107" s="7"/>
      <c r="H107" s="7"/>
      <c r="I107" s="7"/>
      <c r="J107" s="7"/>
      <c r="K107" s="7"/>
      <c r="L107" s="9">
        <v>4237.0</v>
      </c>
      <c r="M107" s="9">
        <v>0.0</v>
      </c>
      <c r="N107" s="9">
        <v>0</v>
      </c>
      <c r="O107" s="11">
        <v>80508.0</v>
      </c>
      <c r="P107" s="12" t="s">
        <v>352</v>
      </c>
    </row>
    <row r="108" spans="1:16">
      <c r="A108" t="s">
        <v>357</v>
      </c>
      <c r="B108" t="s">
        <v>47</v>
      </c>
      <c r="C108" t="s">
        <v>28</v>
      </c>
      <c r="D108" s="2">
        <v>45769.0</v>
      </c>
      <c r="E108" t="s">
        <v>358</v>
      </c>
      <c r="F108" t="s">
        <v>359</v>
      </c>
      <c r="G108" s="3">
        <v>5</v>
      </c>
      <c r="H108" s="4">
        <v>37000.0</v>
      </c>
      <c r="I108" s="5">
        <v>0.029</v>
      </c>
      <c r="J108" s="6">
        <v>0</v>
      </c>
      <c r="K108" s="4">
        <v>1073.0</v>
      </c>
    </row>
    <row r="109" spans="1:16">
      <c r="A109" s="7" t="s">
        <v>357</v>
      </c>
      <c r="B109" s="7" t="s">
        <v>47</v>
      </c>
      <c r="C109" s="7" t="s">
        <v>28</v>
      </c>
      <c r="D109" s="8">
        <v>45769.0</v>
      </c>
      <c r="E109" s="7" t="s">
        <v>358</v>
      </c>
      <c r="F109" s="7" t="s">
        <v>20</v>
      </c>
      <c r="G109" s="7"/>
      <c r="H109" s="7"/>
      <c r="I109" s="7"/>
      <c r="J109" s="7"/>
      <c r="K109" s="7"/>
      <c r="L109" s="9">
        <v>0.0</v>
      </c>
      <c r="M109" s="9">
        <v>0.0</v>
      </c>
      <c r="N109" s="9">
        <v>0</v>
      </c>
      <c r="O109" s="11">
        <v>1073.0</v>
      </c>
      <c r="P109" s="12" t="s">
        <v>360</v>
      </c>
    </row>
    <row r="110" spans="1:16">
      <c r="G110" s="1">
        <f>SUM(G1:G109)</f>
        <v>19658</v>
      </c>
      <c r="I110" s="1">
        <f>SUM(I1:I109)</f>
        <v>95.427</v>
      </c>
      <c r="J110" s="1">
        <f>SUM(J1:J109)</f>
        <v>3765</v>
      </c>
      <c r="K110" s="10">
        <f>SUM(K1:K109)</f>
        <v>3601608.28</v>
      </c>
      <c r="L110" s="10">
        <f>SUM(L1:L109)</f>
        <v>433369.54</v>
      </c>
      <c r="M110" s="10">
        <f>SUM(M1:M109)</f>
        <v>0</v>
      </c>
      <c r="N110" s="10">
        <f>SUM(N1:N109)</f>
        <v>0</v>
      </c>
      <c r="O110" s="13">
        <f>K110+M110-L110+N110</f>
        <v>3168238.74</v>
      </c>
    </row>
    <row r="112" spans="1:16">
      <c r="L112" s="14" t="s">
        <v>364</v>
      </c>
      <c r="O112" s="1">
        <v>28</v>
      </c>
    </row>
  </sheetData>
  <mergeCells>
    <mergeCell ref="L112:N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365</v>
      </c>
      <c r="B2" s="5">
        <v>463.2</v>
      </c>
      <c r="C2" s="6">
        <v>0.0</v>
      </c>
    </row>
    <row r="3" spans="1:3">
      <c r="A3" t="s">
        <v>366</v>
      </c>
      <c r="B3" s="5">
        <v>26.806</v>
      </c>
      <c r="C3" s="6">
        <v>0.0</v>
      </c>
    </row>
    <row r="4" spans="1:3">
      <c r="A4" t="s">
        <v>367</v>
      </c>
      <c r="B4" s="5">
        <v>57.899</v>
      </c>
      <c r="C4" s="6">
        <v>0.0</v>
      </c>
    </row>
    <row r="5" spans="1:3">
      <c r="A5" t="s">
        <v>368</v>
      </c>
      <c r="B5" s="5">
        <v>56.562</v>
      </c>
      <c r="C5" s="6">
        <v>0.0</v>
      </c>
    </row>
    <row r="6" spans="1:3">
      <c r="A6" t="s">
        <v>369</v>
      </c>
      <c r="B6" s="5">
        <v>51.206</v>
      </c>
      <c r="C6" s="6">
        <v>0.0</v>
      </c>
    </row>
    <row r="7" spans="1:3">
      <c r="A7" t="s">
        <v>370</v>
      </c>
      <c r="B7" s="5">
        <v>2.307</v>
      </c>
      <c r="C7" s="6">
        <v>0.0</v>
      </c>
    </row>
    <row r="8" spans="1:3">
      <c r="A8" t="s">
        <v>371</v>
      </c>
      <c r="B8" s="5">
        <v>1.799</v>
      </c>
      <c r="C8" s="6">
        <v>0.0</v>
      </c>
    </row>
    <row r="9" spans="1:3">
      <c r="A9" t="s">
        <v>372</v>
      </c>
      <c r="B9" s="5">
        <v>0.0</v>
      </c>
      <c r="C9" s="6">
        <v>26133.0</v>
      </c>
    </row>
    <row r="10" spans="1:3">
      <c r="A10" t="s">
        <v>373</v>
      </c>
      <c r="B10" s="5">
        <v>34.787</v>
      </c>
      <c r="C10" s="6">
        <v>0.0</v>
      </c>
    </row>
    <row r="11" spans="1:3">
      <c r="A11" t="s">
        <v>374</v>
      </c>
      <c r="B11" s="5">
        <v>2.642</v>
      </c>
      <c r="C11" s="6">
        <v>0.0</v>
      </c>
    </row>
    <row r="12" spans="1:3">
      <c r="A12" t="s">
        <v>375</v>
      </c>
      <c r="B12" s="5">
        <v>30.807</v>
      </c>
      <c r="C12" s="6">
        <v>0.0</v>
      </c>
    </row>
    <row r="13" spans="1:3">
      <c r="A13" t="s">
        <v>376</v>
      </c>
      <c r="B13" s="5">
        <v>2.761</v>
      </c>
      <c r="C13" s="6">
        <v>0.0</v>
      </c>
    </row>
    <row r="14" spans="1:3">
      <c r="A14" t="s">
        <v>377</v>
      </c>
      <c r="B14" s="5">
        <v>4.629</v>
      </c>
      <c r="C14" s="6">
        <v>0.0</v>
      </c>
    </row>
    <row r="15" spans="1:3">
      <c r="A15" t="s">
        <v>378</v>
      </c>
      <c r="B15" s="5">
        <v>4.103</v>
      </c>
      <c r="C15" s="6">
        <v>0.0</v>
      </c>
    </row>
    <row r="16" spans="1:3">
      <c r="A16" t="s">
        <v>379</v>
      </c>
      <c r="B16" s="5">
        <v>13.229</v>
      </c>
      <c r="C16" s="6">
        <v>0.0</v>
      </c>
    </row>
    <row r="17" spans="1:3">
      <c r="A17" t="s">
        <v>380</v>
      </c>
      <c r="B17" s="5">
        <v>11.862</v>
      </c>
      <c r="C17" s="6">
        <v>0.0</v>
      </c>
    </row>
    <row r="18" spans="1:3">
      <c r="A18" t="s">
        <v>381</v>
      </c>
      <c r="B18" s="5">
        <v>200.0</v>
      </c>
      <c r="C18" s="6">
        <v>0.0</v>
      </c>
    </row>
    <row r="19" spans="1:3">
      <c r="A19" t="s">
        <v>382</v>
      </c>
      <c r="B19" s="5">
        <v>1.224</v>
      </c>
      <c r="C19" s="6">
        <v>0.0</v>
      </c>
    </row>
    <row r="20" spans="1:3">
      <c r="A20" t="s">
        <v>383</v>
      </c>
      <c r="B20" s="5">
        <v>2.0</v>
      </c>
      <c r="C20" s="6">
        <v>0.0</v>
      </c>
    </row>
    <row r="21" spans="1:3">
      <c r="A21" t="s">
        <v>384</v>
      </c>
      <c r="B21" s="5">
        <v>2.0</v>
      </c>
      <c r="C21" s="6">
        <v>0.0</v>
      </c>
    </row>
    <row r="22" spans="1:3">
      <c r="A22" t="s">
        <v>385</v>
      </c>
      <c r="B22" s="5">
        <v>6.943</v>
      </c>
      <c r="C22" s="6">
        <v>0.0</v>
      </c>
    </row>
    <row r="25" spans="1:3">
      <c r="A25" t="s">
        <v>386</v>
      </c>
      <c r="B25" s="5">
        <v>281.536</v>
      </c>
      <c r="C25" s="6">
        <v>0.0</v>
      </c>
    </row>
    <row r="26" spans="1:3">
      <c r="A26" t="s">
        <v>387</v>
      </c>
      <c r="B26" s="5">
        <v>28.03</v>
      </c>
      <c r="C26" s="6">
        <v>0.0</v>
      </c>
    </row>
    <row r="27" spans="1:3">
      <c r="A27" t="s">
        <v>388</v>
      </c>
      <c r="B27" s="5">
        <v>0.0</v>
      </c>
      <c r="C27" s="6">
        <v>26133.0</v>
      </c>
    </row>
    <row r="28" spans="1:3">
      <c r="A28" t="s">
        <v>365</v>
      </c>
      <c r="B28" s="5">
        <v>463.2</v>
      </c>
      <c r="C28" s="6">
        <v>0.0</v>
      </c>
    </row>
    <row r="29" spans="1:3">
      <c r="A29" t="s">
        <v>381</v>
      </c>
      <c r="B29" s="5">
        <v>200.0</v>
      </c>
      <c r="C29" s="6">
        <v>0.0</v>
      </c>
    </row>
    <row r="30" spans="1:3">
      <c r="A30" t="s">
        <v>383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2025-04-22T13:54:07+00:00</dcterms:created>
  <dcterms:modified xsi:type="dcterms:W3CDTF">2025-04-22T13:54:07+00:00</dcterms:modified>
  <dc:title>Untitled Spreadsheet</dc:title>
  <dc:description/>
  <dc:subject/>
  <cp:keywords/>
  <cp:category/>
</cp:coreProperties>
</file>