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<sst xmlns="http://schemas.openxmlformats.org/spreadsheetml/2006/main" uniqueCount="21">
  <si>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01.04.2025 по 23.04.2025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</si>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</sst>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D5B4"/>
        <bgColor rgb="FF0000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0"/>
    <xf xfId="0" fontId="2" numFmtId="0" fillId="0" borderId="1" applyFont="1" applyNumberFormat="0" applyFill="0" applyBorder="1" applyAlignment="0"/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0" borderId="1" applyFont="0" applyNumberFormat="0" applyFill="0" applyBorder="1" applyAlignment="1">
      <alignment horizontal="right" vertical="bottom" textRotation="0" wrapText="false" shrinkToFit="false"/>
    </xf>
    <xf xfId="0" fontId="4" numFmtId="0" fillId="0" borderId="1" applyFont="1" applyNumberFormat="0" applyFill="0" applyBorder="1" applyAlignment="1">
      <alignment horizontal="right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164" fillId="0" borderId="1" applyFont="1" applyNumberFormat="1" applyFill="0" applyBorder="1" applyAlignment="1">
      <alignment horizontal="center" vertical="bottom" textRotation="0" wrapText="false" shrinkToFit="false"/>
    </xf>
    <xf xfId="0" fontId="4" numFmtId="164" fillId="0" borderId="1" applyFont="1" applyNumberFormat="1" applyFill="0" applyBorder="1" applyAlignment="1">
      <alignment horizontal="center" vertical="bottom" textRotation="0" wrapText="false" shrinkToFit="false"/>
    </xf>
    <xf xfId="0" fontId="3" numFmtId="2" fillId="0" borderId="1" applyFont="1" applyNumberFormat="1" applyFill="0" applyBorder="1" applyAlignment="1">
      <alignment horizontal="center" vertical="bottom" textRotation="0" wrapText="false" shrinkToFit="false"/>
    </xf>
    <xf xfId="0" fontId="4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3" numFmtId="165" fillId="2" borderId="1" applyFont="1" applyNumberFormat="1" applyFill="1" applyBorder="1" applyAlignment="1">
      <alignment horizontal="center" vertical="bottom" textRotation="0" wrapText="false" shrinkToFit="false"/>
    </xf>
    <xf xfId="0" fontId="4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4" numFmtId="165" fillId="0" borderId="1" applyFont="1" applyNumberFormat="1" applyFill="0" applyBorder="1" applyAlignment="1">
      <alignment horizontal="center" vertical="bottom" textRotation="0" wrapText="false" shrinkToFit="false"/>
    </xf>
    <xf xfId="0" fontId="4" numFmtId="1" fillId="0" borderId="1" applyFont="1" applyNumberFormat="1" applyFill="0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165" fillId="4" borderId="1" applyFont="1" applyNumberFormat="1" applyFill="1" applyBorder="1" applyAlignment="1">
      <alignment horizontal="center" vertical="bottom" textRotation="0" wrapText="false" shrinkToFit="false"/>
    </xf>
    <xf xfId="0" fontId="4" numFmtId="165" fillId="4" borderId="1" applyFont="1" applyNumberFormat="1" applyFill="1" applyBorder="1" applyAlignment="1">
      <alignment horizontal="center" vertical="bottom" textRotation="0" wrapText="false" shrinkToFit="false"/>
    </xf>
    <xf xfId="0" fontId="2" numFmtId="165" fillId="4" borderId="1" applyFont="1" applyNumberFormat="1" applyFill="1" applyBorder="1" applyAlignment="1">
      <alignment horizontal="center" vertical="bottom" textRotation="0" wrapText="false" shrinkToFit="false"/>
    </xf>
    <xf xfId="0" fontId="0" numFmtId="165" fillId="5" borderId="1" applyFont="0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A1" sqref="A1:G19"/>
    </sheetView>
  </sheetViews>
  <sheetFormatPr defaultRowHeight="14.4" outlineLevelRow="0" outlineLevelCol="0"/>
  <cols>
    <col min="1" max="1" width="26.708" bestFit="true" customWidth="true" style="0"/>
    <col min="2" max="2" width="15.139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" t="s">
        <v>0</v>
      </c>
      <c r="B1" s="4"/>
      <c r="C1" s="4"/>
      <c r="D1" s="4"/>
      <c r="E1" s="4"/>
      <c r="F1" s="4"/>
      <c r="G1" s="4"/>
    </row>
    <row r="2" spans="1:7">
      <c r="A2" s="2" t="s">
        <v>1</v>
      </c>
      <c r="B2" s="7" t="s">
        <v>2</v>
      </c>
      <c r="C2" s="7" t="s">
        <v>3</v>
      </c>
      <c r="D2" s="12" t="s">
        <v>4</v>
      </c>
      <c r="E2" s="12" t="s">
        <v>5</v>
      </c>
      <c r="F2" s="19" t="s">
        <v>6</v>
      </c>
      <c r="G2" s="4"/>
    </row>
    <row r="3" spans="1:7">
      <c r="A3" s="3" t="s">
        <v>7</v>
      </c>
      <c r="B3" s="8">
        <v>281.536</v>
      </c>
      <c r="C3" s="10">
        <v>0.0</v>
      </c>
      <c r="D3" s="13">
        <v>6795126.31</v>
      </c>
      <c r="E3" s="13">
        <v>377224.0</v>
      </c>
      <c r="F3" s="20">
        <v>3537372.38</v>
      </c>
      <c r="G3" s="4"/>
    </row>
    <row r="4" spans="1:7">
      <c r="A4" s="3" t="s">
        <v>8</v>
      </c>
      <c r="B4" s="8">
        <v>28.03</v>
      </c>
      <c r="C4" s="10">
        <v>0.0</v>
      </c>
      <c r="D4" s="13">
        <v>310989.1</v>
      </c>
      <c r="E4" s="13">
        <v>0</v>
      </c>
      <c r="F4" s="20">
        <v>23558.4</v>
      </c>
      <c r="G4" s="4"/>
    </row>
    <row r="5" spans="1:7">
      <c r="A5" s="3" t="s">
        <v>9</v>
      </c>
      <c r="B5" s="8">
        <v>0.0</v>
      </c>
      <c r="C5" s="10">
        <v>36033.0</v>
      </c>
      <c r="D5" s="13">
        <v>433014.0</v>
      </c>
      <c r="E5" s="13">
        <v>0</v>
      </c>
      <c r="F5" s="20">
        <v>37477.5</v>
      </c>
      <c r="G5" s="4"/>
    </row>
    <row r="6" spans="1:7">
      <c r="A6" s="3" t="s">
        <v>10</v>
      </c>
      <c r="B6" s="8">
        <v>463.2</v>
      </c>
      <c r="C6" s="10">
        <v>0.0</v>
      </c>
      <c r="D6" s="13">
        <v>252560.0</v>
      </c>
      <c r="E6" s="13">
        <v>0</v>
      </c>
      <c r="F6" s="20">
        <v>2200.0</v>
      </c>
      <c r="G6" s="4"/>
    </row>
    <row r="7" spans="1:7">
      <c r="A7" s="3" t="s">
        <v>11</v>
      </c>
      <c r="B7" s="8">
        <v>200.0</v>
      </c>
      <c r="C7" s="10">
        <v>0.0</v>
      </c>
      <c r="D7" s="13">
        <v>98000.0</v>
      </c>
      <c r="E7" s="13">
        <v>0</v>
      </c>
      <c r="F7" s="20">
        <v>0</v>
      </c>
      <c r="G7" s="4"/>
    </row>
    <row r="8" spans="1:7">
      <c r="A8" s="3" t="s">
        <v>12</v>
      </c>
      <c r="B8" s="8">
        <v>4.0</v>
      </c>
      <c r="C8" s="10">
        <v>0.0</v>
      </c>
      <c r="D8" s="13">
        <v>3000.0</v>
      </c>
      <c r="E8" s="13">
        <v>0</v>
      </c>
      <c r="F8" s="20">
        <v>1000.0</v>
      </c>
      <c r="G8" s="4"/>
    </row>
    <row r="9" spans="1:7">
      <c r="A9" s="4"/>
      <c r="B9" s="9">
        <f>SUM(B3:B8)</f>
        <v>976.766</v>
      </c>
      <c r="C9" s="11">
        <f>SUM(C3:C8)</f>
        <v>36033</v>
      </c>
      <c r="D9" s="14">
        <f>SUM(D3:D8)</f>
        <v>7892689.41</v>
      </c>
      <c r="E9" s="14">
        <f>SUM(E3:E8)</f>
        <v>377224</v>
      </c>
      <c r="F9" s="21">
        <f>SUM(F3:F8)</f>
        <v>3601608.28</v>
      </c>
      <c r="G9" s="23">
        <f>D9+E9+F9</f>
        <v>11871521.69</v>
      </c>
    </row>
    <row r="10" spans="1:7">
      <c r="A10" s="4"/>
      <c r="B10" s="4"/>
      <c r="C10" s="4"/>
      <c r="D10" s="4"/>
      <c r="E10" s="4"/>
      <c r="F10" s="4"/>
      <c r="G10" s="4"/>
    </row>
    <row r="11" spans="1:7">
      <c r="A11" s="5" t="s">
        <v>13</v>
      </c>
      <c r="B11" s="4"/>
      <c r="C11" s="4"/>
      <c r="D11" s="15">
        <v>1167896.11</v>
      </c>
      <c r="E11" s="15">
        <v>0.0</v>
      </c>
      <c r="F11" s="15">
        <v>433369.54</v>
      </c>
      <c r="G11" s="23">
        <f>D11+E11+F11</f>
        <v>1601265.65</v>
      </c>
    </row>
    <row r="12" spans="1:7">
      <c r="A12" s="5" t="s">
        <v>14</v>
      </c>
      <c r="B12" s="4"/>
      <c r="C12" s="4"/>
      <c r="D12" s="16">
        <v>0</v>
      </c>
      <c r="E12" s="16">
        <v>0</v>
      </c>
      <c r="F12" s="22">
        <v>1131032.11</v>
      </c>
      <c r="G12" s="4"/>
    </row>
    <row r="13" spans="1:7">
      <c r="A13" s="5" t="s">
        <v>15</v>
      </c>
      <c r="B13" s="4"/>
      <c r="C13" s="4"/>
      <c r="D13" s="16">
        <v>18000.0</v>
      </c>
      <c r="E13" s="16">
        <v>0</v>
      </c>
      <c r="F13" s="22">
        <v>0</v>
      </c>
      <c r="G13" s="4"/>
    </row>
    <row r="14" spans="1:7">
      <c r="A14" s="6" t="s">
        <v>16</v>
      </c>
      <c r="B14" s="4"/>
      <c r="C14" s="4"/>
      <c r="D14" s="17">
        <f>SUM(D3:D8)-D11+D12+D13</f>
        <v>6742793.3</v>
      </c>
      <c r="E14" s="17">
        <f>SUM(E3:E8)-E11+E12+E13</f>
        <v>377224</v>
      </c>
      <c r="F14" s="17">
        <f>SUM(F3:F8)-F11+F12+F13</f>
        <v>4299270.85</v>
      </c>
      <c r="G14" s="4"/>
    </row>
    <row r="15" spans="1:7">
      <c r="A15" s="4"/>
      <c r="B15" s="4"/>
      <c r="C15" s="4"/>
      <c r="D15" s="4"/>
      <c r="E15" s="4"/>
      <c r="F15" s="4"/>
      <c r="G15" s="4"/>
    </row>
    <row r="16" spans="1:7">
      <c r="A16" s="6" t="s">
        <v>17</v>
      </c>
      <c r="B16" s="4"/>
      <c r="C16" s="4"/>
      <c r="D16" s="18">
        <v>88</v>
      </c>
      <c r="E16" s="4"/>
      <c r="F16" s="4"/>
      <c r="G16" s="4"/>
    </row>
    <row r="17" spans="1:7">
      <c r="A17" s="6" t="s">
        <v>18</v>
      </c>
      <c r="B17" s="4"/>
      <c r="C17" s="4"/>
      <c r="D17" s="17">
        <f>D14+E14</f>
        <v>7120017.3</v>
      </c>
      <c r="E17" s="4"/>
      <c r="F17" s="4"/>
      <c r="G17" s="4"/>
    </row>
    <row r="18" spans="1:7">
      <c r="A18" s="6" t="s">
        <v>19</v>
      </c>
      <c r="B18" s="4"/>
      <c r="C18" s="4"/>
      <c r="D18" s="17">
        <f>F14</f>
        <v>4299270.85</v>
      </c>
      <c r="E18" s="4"/>
      <c r="F18" s="4"/>
      <c r="G18" s="4"/>
    </row>
    <row r="19" spans="1:7">
      <c r="A19" s="6" t="s">
        <v>20</v>
      </c>
      <c r="B19" s="4"/>
      <c r="C19" s="4"/>
      <c r="D19" s="17">
        <f>D17+D18</f>
        <v>11419288.15</v>
      </c>
      <c r="E19" s="4"/>
      <c r="F19" s="4"/>
      <c r="G19" s="4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2025-04-23T07:32:11+00:00</dcterms:created>
  <dcterms:modified xsi:type="dcterms:W3CDTF">2025-04-23T07:32:11+00:00</dcterms:modified>
  <dc:title>Untitled Spreadsheet</dc:title>
  <dc:description/>
  <dc:subject/>
  <cp:keywords/>
  <cp:category/>
</cp:coreProperties>
</file>