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<sst xmlns="http://schemas.openxmlformats.org/spreadsheetml/2006/main" uniqueCount="21">
  <si>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Отчет за период с 01.04.2025 по 23.04.2025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</si>
  <si>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</si>
  <si>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</si>
  <si>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</si>
  <si>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</si>
  <si>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</si>
  <si>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</si>
  <si>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</si>
  <si>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</si>
  <si>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</si>
  <si>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</si>
  <si>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</si>
  <si>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</si>
  <si>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</si>
  <si>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</si>
  <si>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</si>
  <si>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</si>
  <si>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</si>
  <si>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</si>
  <si>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Не 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</si>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</sst>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center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G1" sqref="G1:G19"/>
    </sheetView>
  </sheetViews>
  <sheetFormatPr defaultRowHeight="14.4" outlineLevelRow="0" outlineLevelCol="0"/>
  <cols>
    <col min="1" max="1" width="26.708" bestFit="true" customWidth="true" style="0"/>
    <col min="2" max="2" width="15.139" bestFit="true" customWidth="true" style="0"/>
    <col min="3" max="3" width="16.282" bestFit="true" customWidth="true" style="0"/>
    <col min="4" max="4" width="25.137" bestFit="true" customWidth="true" style="0"/>
    <col min="5" max="5" width="20.566" bestFit="true" customWidth="true" style="0"/>
    <col min="6" max="6" width="23.709" bestFit="true" customWidth="true" style="0"/>
    <col min="7" max="7" width="19.85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281.536</v>
      </c>
      <c r="C3" s="8">
        <v>0.0</v>
      </c>
      <c r="D3" s="9">
        <v>6795126.31</v>
      </c>
      <c r="E3" s="9">
        <v>377224.0</v>
      </c>
      <c r="F3" s="10">
        <v>3537372.38</v>
      </c>
      <c r="G3" s="34"/>
    </row>
    <row r="4" spans="1:7">
      <c r="A4" s="6" t="s">
        <v>8</v>
      </c>
      <c r="B4" s="7">
        <v>28.03</v>
      </c>
      <c r="C4" s="8">
        <v>0.0</v>
      </c>
      <c r="D4" s="9">
        <v>310989.1</v>
      </c>
      <c r="E4" s="9">
        <v>0</v>
      </c>
      <c r="F4" s="10">
        <v>23558.4</v>
      </c>
      <c r="G4" s="34"/>
    </row>
    <row r="5" spans="1:7">
      <c r="A5" s="6" t="s">
        <v>9</v>
      </c>
      <c r="B5" s="7">
        <v>0.0</v>
      </c>
      <c r="C5" s="8">
        <v>36033.0</v>
      </c>
      <c r="D5" s="9">
        <v>433014.0</v>
      </c>
      <c r="E5" s="9">
        <v>0</v>
      </c>
      <c r="F5" s="10">
        <v>37477.5</v>
      </c>
      <c r="G5" s="34"/>
    </row>
    <row r="6" spans="1:7">
      <c r="A6" s="6" t="s">
        <v>10</v>
      </c>
      <c r="B6" s="7">
        <v>463.2</v>
      </c>
      <c r="C6" s="8">
        <v>0.0</v>
      </c>
      <c r="D6" s="9">
        <v>252560.0</v>
      </c>
      <c r="E6" s="9">
        <v>0</v>
      </c>
      <c r="F6" s="10">
        <v>2200.0</v>
      </c>
      <c r="G6" s="34"/>
    </row>
    <row r="7" spans="1:7">
      <c r="A7" s="6" t="s">
        <v>11</v>
      </c>
      <c r="B7" s="7">
        <v>200.0</v>
      </c>
      <c r="C7" s="8">
        <v>0.0</v>
      </c>
      <c r="D7" s="9">
        <v>98000.0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4.0</v>
      </c>
      <c r="C8" s="22">
        <v>0.0</v>
      </c>
      <c r="D8" s="23">
        <v>3000.0</v>
      </c>
      <c r="E8" s="23">
        <v>0</v>
      </c>
      <c r="F8" s="24">
        <v>1000.0</v>
      </c>
      <c r="G8" s="33"/>
    </row>
    <row r="9" spans="1:7">
      <c r="A9" s="19"/>
      <c r="B9" s="25">
        <f>SUM(B3:B8)</f>
        <v>976.766</v>
      </c>
      <c r="C9" s="26">
        <f>SUM(C3:C8)</f>
        <v>36033</v>
      </c>
      <c r="D9" s="27">
        <f>SUM(D3:D8)</f>
        <v>7892689.41</v>
      </c>
      <c r="E9" s="27">
        <f>SUM(E3:E8)</f>
        <v>377224</v>
      </c>
      <c r="F9" s="28">
        <f>SUM(F3:F8)</f>
        <v>3601608.28</v>
      </c>
      <c r="G9" s="35">
        <f>D9+E9+F9</f>
        <v>11871521.69</v>
      </c>
    </row>
    <row r="10" spans="1:7">
      <c r="A10" s="19"/>
      <c r="B10" s="19"/>
      <c r="C10" s="19"/>
      <c r="D10" s="19"/>
      <c r="E10" s="19"/>
      <c r="F10" s="19"/>
      <c r="G10" s="33"/>
    </row>
    <row r="11" spans="1:7">
      <c r="A11" s="11" t="s">
        <v>13</v>
      </c>
      <c r="D11" s="12">
        <v>1167896.11</v>
      </c>
      <c r="E11" s="12">
        <v>0.0</v>
      </c>
      <c r="F11" s="12">
        <v>433369.54</v>
      </c>
      <c r="G11" s="36">
        <f>D11+E11+F11</f>
        <v>1601265.65</v>
      </c>
    </row>
    <row r="12" spans="1:7">
      <c r="A12" s="11" t="s">
        <v>14</v>
      </c>
      <c r="D12" s="13">
        <v>0</v>
      </c>
      <c r="E12" s="13">
        <v>0</v>
      </c>
      <c r="F12" s="14">
        <v>1131032.11</v>
      </c>
      <c r="G12" s="34"/>
    </row>
    <row r="13" spans="1:7">
      <c r="A13" s="11" t="s">
        <v>15</v>
      </c>
      <c r="D13" s="13">
        <v>18000.0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6742793.3</v>
      </c>
      <c r="E14" s="30">
        <f>SUM(E3:E8)-E11+E12+E13</f>
        <v>377224</v>
      </c>
      <c r="F14" s="30">
        <f>SUM(F3:F8)-F11+F12+F13</f>
        <v>4299270.85</v>
      </c>
      <c r="G14" s="33"/>
    </row>
    <row r="15" spans="1:7">
      <c r="A15" s="19"/>
      <c r="B15" s="19"/>
      <c r="C15" s="19"/>
      <c r="D15" s="19"/>
      <c r="E15" s="19"/>
      <c r="F15" s="19"/>
      <c r="G15" s="33"/>
    </row>
    <row r="16" spans="1:7">
      <c r="A16" s="16" t="s">
        <v>17</v>
      </c>
      <c r="B16" s="1"/>
      <c r="C16" s="1"/>
      <c r="D16" s="17">
        <v>88</v>
      </c>
      <c r="G16" s="34"/>
    </row>
    <row r="17" spans="1:7">
      <c r="A17" s="16" t="s">
        <v>18</v>
      </c>
      <c r="B17" s="1"/>
      <c r="C17" s="1"/>
      <c r="D17" s="15">
        <f>D14+E14</f>
        <v>7120017.3</v>
      </c>
      <c r="G17" s="34"/>
    </row>
    <row r="18" spans="1:7">
      <c r="A18" s="16" t="s">
        <v>19</v>
      </c>
      <c r="B18" s="1"/>
      <c r="C18" s="1"/>
      <c r="D18" s="15">
        <f>F14</f>
        <v>4299270.85</v>
      </c>
      <c r="G18" s="34"/>
    </row>
    <row r="19" spans="1:7">
      <c r="A19" s="31" t="s">
        <v>20</v>
      </c>
      <c r="B19" s="32"/>
      <c r="C19" s="32"/>
      <c r="D19" s="30">
        <f>D17+D18</f>
        <v>11419288.15</v>
      </c>
      <c r="E19" s="19"/>
      <c r="F19" s="19"/>
      <c r="G19" s="33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2025-04-23T07:37:40+00:00</dcterms:created>
  <dcterms:modified xsi:type="dcterms:W3CDTF">2025-04-23T07:37:40+00:00</dcterms:modified>
  <dc:title>Untitled Spreadsheet</dc:title>
  <dc:description/>
  <dc:subject/>
  <cp:keywords/>
  <cp:category/>
</cp:coreProperties>
</file>