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<sst xmlns="http://schemas.openxmlformats.org/spreadsheetml/2006/main" uniqueCount="62">
  <si>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</si>
  <si>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</si>
  <si>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</si>
  <si>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</si>
  <si>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</si>
  <si>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</si>
  <si>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</si>
  <si>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</si>
  <si>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</si>
  <si>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</si>
  <si>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</si>
  <si>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</si>
  <si>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</si>
  <si>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</si>
  <si>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</si>
  <si>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Богаевский карьер</t>
  </si>
  <si>
    <t>Безналичный</t>
  </si>
  <si>
    <t>Быстрова Ю.В.</t>
  </si>
  <si>
    <t>СП241105-1</t>
  </si>
  <si>
    <t>Пиломатериал 50x150x6000 1 сорт Ель</t>
  </si>
  <si>
    <t>Пиломатериал 25x150x6000 1 сорт Ель</t>
  </si>
  <si>
    <t>Скидка, доставка и итог</t>
  </si>
  <si>
    <t>Заполняемость:
Пиломатериал - - - - 100% - - - - 23.04 м3</t>
  </si>
  <si>
    <t>Переработка</t>
  </si>
  <si>
    <t>Зубарев А.В.</t>
  </si>
  <si>
    <t>СП250425-4</t>
  </si>
  <si>
    <t>Пиломатериал 25x150x6000 2 сорт Ель</t>
  </si>
  <si>
    <t>Заполняемость:
Пиломатериал - - - - 100% - - - - 4.005 м3</t>
  </si>
  <si>
    <t>Трифонова Е.В.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</si>
  <si>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</si>
  <si>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</si>
  <si>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</si>
  <si>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</si>
  <si>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</si>
  <si>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Евровагонка 12.5x88x2200 Сорт C Ель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</si>
  <si>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</si>
  <si>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</si>
  <si>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</si>
  <si>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</si>
  <si>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</si>
  <si>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</si>
  <si>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</si>
  <si>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Объем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</si>
  <si>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</si>
  <si>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</si>
  <si>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</si>
  <si>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</si>
  <si>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</si>
  <si>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</si>
  <si>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Общее количество отгрузок:</t>
  </si>
  <si>
    <t>Пиломатериал</t>
  </si>
  <si>
    <t>Блок-хаус</t>
  </si>
  <si>
    <t>Евровагонка</t>
  </si>
  <si>
    <t>Имитация бруса</t>
  </si>
  <si>
    <t>Пиломатериал, строганный</t>
  </si>
  <si>
    <t>Брусок, сухой,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</si>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</sst>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1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45776.0</v>
      </c>
      <c r="E2" t="s">
        <v>18</v>
      </c>
      <c r="F2" t="s">
        <v>19</v>
      </c>
      <c r="G2" s="8">
        <v>334</v>
      </c>
      <c r="H2" s="9">
        <v>24180.0</v>
      </c>
      <c r="I2" s="11">
        <v>15.03</v>
      </c>
      <c r="J2" s="13">
        <v>0</v>
      </c>
      <c r="K2" s="9">
        <v>363425.4</v>
      </c>
    </row>
    <row r="3" spans="1:16">
      <c r="A3" t="s">
        <v>15</v>
      </c>
      <c r="B3" s="6" t="s">
        <v>16</v>
      </c>
      <c r="C3" t="s">
        <v>17</v>
      </c>
      <c r="D3" s="7">
        <v>45776.0</v>
      </c>
      <c r="E3" t="s">
        <v>18</v>
      </c>
      <c r="F3" t="s">
        <v>20</v>
      </c>
      <c r="G3" s="8">
        <v>356</v>
      </c>
      <c r="H3" s="9">
        <v>24180.0</v>
      </c>
      <c r="I3" s="11">
        <v>8.01</v>
      </c>
      <c r="J3" s="13">
        <v>0</v>
      </c>
      <c r="K3" s="9">
        <v>193681.8</v>
      </c>
    </row>
    <row r="4" spans="1:16">
      <c r="A4" s="14" t="s">
        <v>15</v>
      </c>
      <c r="B4" s="15" t="s">
        <v>16</v>
      </c>
      <c r="C4" s="14" t="s">
        <v>17</v>
      </c>
      <c r="D4" s="16">
        <v>45776.0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557107.2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45776.0</v>
      </c>
      <c r="E5" t="s">
        <v>25</v>
      </c>
      <c r="F5" t="s">
        <v>26</v>
      </c>
      <c r="G5" s="8">
        <v>178</v>
      </c>
      <c r="H5" s="9">
        <v>20460.0</v>
      </c>
      <c r="I5" s="11">
        <v>4.005</v>
      </c>
      <c r="J5" s="13">
        <v>0</v>
      </c>
      <c r="K5" s="9">
        <v>81942.3</v>
      </c>
    </row>
    <row r="6" spans="1:16">
      <c r="A6" s="14" t="s">
        <v>23</v>
      </c>
      <c r="B6" s="15" t="s">
        <v>16</v>
      </c>
      <c r="C6" s="14" t="s">
        <v>24</v>
      </c>
      <c r="D6" s="16">
        <v>45776.0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81942.3</v>
      </c>
      <c r="P6" s="21" t="s">
        <v>27</v>
      </c>
    </row>
    <row r="7" spans="1:16">
      <c r="A7" t="s">
        <v>28</v>
      </c>
      <c r="B7" s="6" t="s">
        <v>16</v>
      </c>
      <c r="C7" t="s">
        <v>24</v>
      </c>
      <c r="D7" s="7">
        <v>45776.0</v>
      </c>
      <c r="E7" t="s">
        <v>29</v>
      </c>
      <c r="F7" t="s">
        <v>30</v>
      </c>
      <c r="G7" s="8">
        <v>8</v>
      </c>
      <c r="H7" s="9">
        <v>40000.0</v>
      </c>
      <c r="I7" s="11">
        <v>0.085</v>
      </c>
      <c r="J7" s="13">
        <v>0</v>
      </c>
      <c r="K7" s="9">
        <v>3400.0</v>
      </c>
    </row>
    <row r="8" spans="1:16">
      <c r="A8" s="14" t="s">
        <v>28</v>
      </c>
      <c r="B8" s="15" t="s">
        <v>16</v>
      </c>
      <c r="C8" s="14" t="s">
        <v>24</v>
      </c>
      <c r="D8" s="16">
        <v>45776.0</v>
      </c>
      <c r="E8" s="14" t="s">
        <v>29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3400.0</v>
      </c>
      <c r="P8" s="21" t="s">
        <v>31</v>
      </c>
    </row>
    <row r="9" spans="1:16">
      <c r="A9" t="s">
        <v>32</v>
      </c>
      <c r="B9" s="22" t="s">
        <v>13</v>
      </c>
      <c r="C9" t="s">
        <v>24</v>
      </c>
      <c r="D9" s="7">
        <v>45776.0</v>
      </c>
      <c r="E9" t="s">
        <v>33</v>
      </c>
      <c r="F9" t="s">
        <v>34</v>
      </c>
      <c r="G9" s="8">
        <v>200</v>
      </c>
      <c r="H9" s="9">
        <v>31000.0</v>
      </c>
      <c r="I9" s="11">
        <v>0.484</v>
      </c>
      <c r="J9" s="13">
        <v>0</v>
      </c>
      <c r="K9" s="9">
        <v>15004.0</v>
      </c>
    </row>
    <row r="10" spans="1:16">
      <c r="A10" t="s">
        <v>32</v>
      </c>
      <c r="B10" s="22" t="s">
        <v>13</v>
      </c>
      <c r="C10" t="s">
        <v>24</v>
      </c>
      <c r="D10" s="7">
        <v>45776.0</v>
      </c>
      <c r="E10" t="s">
        <v>33</v>
      </c>
      <c r="F10" t="s">
        <v>35</v>
      </c>
      <c r="G10" s="8">
        <v>15</v>
      </c>
      <c r="H10" s="9">
        <v>29000.0</v>
      </c>
      <c r="I10" s="11">
        <v>0.081</v>
      </c>
      <c r="J10" s="13">
        <v>0</v>
      </c>
      <c r="K10" s="9">
        <v>2349.0</v>
      </c>
    </row>
    <row r="11" spans="1:16">
      <c r="A11" s="14" t="s">
        <v>32</v>
      </c>
      <c r="B11" s="23" t="s">
        <v>13</v>
      </c>
      <c r="C11" s="14" t="s">
        <v>24</v>
      </c>
      <c r="D11" s="16">
        <v>45776.0</v>
      </c>
      <c r="E11" s="14" t="s">
        <v>33</v>
      </c>
      <c r="F11" s="14" t="s">
        <v>21</v>
      </c>
      <c r="G11" s="14"/>
      <c r="H11" s="14"/>
      <c r="I11" s="14"/>
      <c r="J11" s="14"/>
      <c r="K11" s="14"/>
      <c r="L11" s="17">
        <v>3.0</v>
      </c>
      <c r="M11" s="18">
        <v>0.0</v>
      </c>
      <c r="N11" s="19">
        <v>0</v>
      </c>
      <c r="O11" s="20">
        <v>17350.0</v>
      </c>
      <c r="P11" s="21" t="s">
        <v>36</v>
      </c>
    </row>
    <row r="12" spans="1:16">
      <c r="A12" t="s">
        <v>37</v>
      </c>
      <c r="B12" s="6" t="s">
        <v>16</v>
      </c>
      <c r="C12" t="s">
        <v>24</v>
      </c>
      <c r="D12" s="7">
        <v>45776.0</v>
      </c>
      <c r="E12" t="s">
        <v>38</v>
      </c>
      <c r="F12" t="s">
        <v>39</v>
      </c>
      <c r="G12" s="8">
        <v>35</v>
      </c>
      <c r="H12" s="9">
        <v>40000.0</v>
      </c>
      <c r="I12" s="11">
        <v>1.37</v>
      </c>
      <c r="J12" s="13">
        <v>0</v>
      </c>
      <c r="K12" s="9">
        <v>54800.0</v>
      </c>
    </row>
    <row r="13" spans="1:16">
      <c r="A13" t="s">
        <v>37</v>
      </c>
      <c r="B13" s="6" t="s">
        <v>16</v>
      </c>
      <c r="C13" t="s">
        <v>24</v>
      </c>
      <c r="D13" s="7">
        <v>45776.0</v>
      </c>
      <c r="E13" t="s">
        <v>38</v>
      </c>
      <c r="F13" t="s">
        <v>40</v>
      </c>
      <c r="G13" s="8">
        <v>18</v>
      </c>
      <c r="H13" s="9">
        <v>35000.0</v>
      </c>
      <c r="I13" s="11">
        <v>0.091</v>
      </c>
      <c r="J13" s="13">
        <v>0</v>
      </c>
      <c r="K13" s="9">
        <v>3185.0</v>
      </c>
    </row>
    <row r="14" spans="1:16">
      <c r="A14" s="14" t="s">
        <v>37</v>
      </c>
      <c r="B14" s="15" t="s">
        <v>16</v>
      </c>
      <c r="C14" s="14" t="s">
        <v>24</v>
      </c>
      <c r="D14" s="16">
        <v>45776.0</v>
      </c>
      <c r="E14" s="14" t="s">
        <v>38</v>
      </c>
      <c r="F14" s="14" t="s">
        <v>21</v>
      </c>
      <c r="G14" s="14"/>
      <c r="H14" s="14"/>
      <c r="I14" s="14"/>
      <c r="J14" s="14"/>
      <c r="K14" s="14"/>
      <c r="L14" s="17">
        <v>2899.0</v>
      </c>
      <c r="M14" s="18">
        <v>0.0</v>
      </c>
      <c r="N14" s="19">
        <v>0</v>
      </c>
      <c r="O14" s="20">
        <v>55086.0</v>
      </c>
      <c r="P14" s="21" t="s">
        <v>41</v>
      </c>
    </row>
    <row r="15" spans="1:16">
      <c r="A15" t="s">
        <v>42</v>
      </c>
      <c r="B15" s="6" t="s">
        <v>16</v>
      </c>
      <c r="C15" t="s">
        <v>24</v>
      </c>
      <c r="D15" s="7">
        <v>45776.0</v>
      </c>
      <c r="E15" t="s">
        <v>43</v>
      </c>
      <c r="F15" t="s">
        <v>44</v>
      </c>
      <c r="G15" s="8">
        <v>150</v>
      </c>
      <c r="H15" s="9">
        <v>38000.0</v>
      </c>
      <c r="I15" s="11">
        <v>1.125</v>
      </c>
      <c r="J15" s="13">
        <v>0</v>
      </c>
      <c r="K15" s="9">
        <v>42750.0</v>
      </c>
    </row>
    <row r="16" spans="1:16">
      <c r="A16" s="14" t="s">
        <v>42</v>
      </c>
      <c r="B16" s="15" t="s">
        <v>16</v>
      </c>
      <c r="C16" s="14" t="s">
        <v>24</v>
      </c>
      <c r="D16" s="16">
        <v>45776.0</v>
      </c>
      <c r="E16" s="14" t="s">
        <v>43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42750.0</v>
      </c>
      <c r="P16" s="21" t="s">
        <v>45</v>
      </c>
    </row>
    <row r="17" spans="1:16">
      <c r="A17" t="s">
        <v>42</v>
      </c>
      <c r="B17" s="6" t="s">
        <v>16</v>
      </c>
      <c r="C17" t="s">
        <v>24</v>
      </c>
      <c r="D17" s="7">
        <v>45776.0</v>
      </c>
      <c r="E17" t="s">
        <v>46</v>
      </c>
      <c r="F17" t="s">
        <v>47</v>
      </c>
      <c r="G17" s="8">
        <v>65</v>
      </c>
      <c r="H17" s="9">
        <v>38000.0</v>
      </c>
      <c r="I17" s="11">
        <v>1.014</v>
      </c>
      <c r="J17" s="13">
        <v>0</v>
      </c>
      <c r="K17" s="9">
        <v>38532.0</v>
      </c>
    </row>
    <row r="18" spans="1:16">
      <c r="A18" s="14" t="s">
        <v>42</v>
      </c>
      <c r="B18" s="15" t="s">
        <v>16</v>
      </c>
      <c r="C18" s="14" t="s">
        <v>24</v>
      </c>
      <c r="D18" s="16">
        <v>45776.0</v>
      </c>
      <c r="E18" s="14" t="s">
        <v>46</v>
      </c>
      <c r="F18" s="14" t="s">
        <v>21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38532.0</v>
      </c>
      <c r="P18" s="21" t="s">
        <v>48</v>
      </c>
    </row>
    <row r="19" spans="1:16">
      <c r="A19" s="14"/>
      <c r="B19" s="14"/>
      <c r="C19" s="14"/>
      <c r="D19" s="14"/>
      <c r="E19" s="14"/>
      <c r="F19" s="14"/>
      <c r="G19" s="24">
        <f>SUM(G1:G18)</f>
        <v>1359</v>
      </c>
      <c r="H19" s="14"/>
      <c r="I19" s="24">
        <f>SUM(I1:I18)</f>
        <v>31.295</v>
      </c>
      <c r="J19" s="24">
        <f>SUM(J1:J18)</f>
        <v>0</v>
      </c>
      <c r="K19" s="25">
        <f>SUM(K1:K18)</f>
        <v>799069.5</v>
      </c>
      <c r="L19" s="25">
        <f>SUM(L1:L18)</f>
        <v>2902</v>
      </c>
      <c r="M19" s="25">
        <f>SUM(M1:M18)</f>
        <v>0</v>
      </c>
      <c r="N19" s="25">
        <f>SUM(N1:N18)</f>
        <v>0</v>
      </c>
      <c r="O19" s="26">
        <f>K19+M19-L19+N19</f>
        <v>796167.5</v>
      </c>
      <c r="P19" s="14"/>
    </row>
    <row r="21" spans="1:16">
      <c r="L21" s="27" t="s">
        <v>49</v>
      </c>
      <c r="M21" s="28"/>
      <c r="N21" s="28"/>
      <c r="O21" s="29">
        <v>7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"/>
  <sheetViews>
    <sheetView tabSelected="0" workbookViewId="0" showGridLines="true" showRowColHeaders="1">
      <pane ySplit="1" activePane="bottomLeft" state="frozen" topLeftCell="A2"/>
      <selection pane="bottomLeft" activeCell="L18" sqref="L18:O18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45776.0</v>
      </c>
      <c r="E2" t="s">
        <v>18</v>
      </c>
      <c r="F2" t="s">
        <v>19</v>
      </c>
      <c r="G2" s="8">
        <v>334</v>
      </c>
      <c r="H2" s="9">
        <v>24180.0</v>
      </c>
      <c r="I2" s="11">
        <v>15.03</v>
      </c>
      <c r="J2" s="13">
        <v>0</v>
      </c>
      <c r="K2" s="9">
        <v>363425.4</v>
      </c>
    </row>
    <row r="3" spans="1:16">
      <c r="A3" t="s">
        <v>15</v>
      </c>
      <c r="B3" s="6" t="s">
        <v>16</v>
      </c>
      <c r="C3" t="s">
        <v>17</v>
      </c>
      <c r="D3" s="7">
        <v>45776.0</v>
      </c>
      <c r="E3" t="s">
        <v>18</v>
      </c>
      <c r="F3" t="s">
        <v>20</v>
      </c>
      <c r="G3" s="8">
        <v>356</v>
      </c>
      <c r="H3" s="9">
        <v>24180.0</v>
      </c>
      <c r="I3" s="11">
        <v>8.01</v>
      </c>
      <c r="J3" s="13">
        <v>0</v>
      </c>
      <c r="K3" s="9">
        <v>193681.8</v>
      </c>
    </row>
    <row r="4" spans="1:16">
      <c r="A4" s="14" t="s">
        <v>15</v>
      </c>
      <c r="B4" s="15" t="s">
        <v>16</v>
      </c>
      <c r="C4" s="14" t="s">
        <v>17</v>
      </c>
      <c r="D4" s="16">
        <v>45776.0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557107.2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45776.0</v>
      </c>
      <c r="E5" t="s">
        <v>25</v>
      </c>
      <c r="F5" t="s">
        <v>26</v>
      </c>
      <c r="G5" s="8">
        <v>178</v>
      </c>
      <c r="H5" s="9">
        <v>20460.0</v>
      </c>
      <c r="I5" s="11">
        <v>4.005</v>
      </c>
      <c r="J5" s="13">
        <v>0</v>
      </c>
      <c r="K5" s="9">
        <v>81942.3</v>
      </c>
    </row>
    <row r="6" spans="1:16">
      <c r="A6" s="14" t="s">
        <v>23</v>
      </c>
      <c r="B6" s="15" t="s">
        <v>16</v>
      </c>
      <c r="C6" s="14" t="s">
        <v>24</v>
      </c>
      <c r="D6" s="16">
        <v>45776.0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81942.3</v>
      </c>
      <c r="P6" s="21" t="s">
        <v>27</v>
      </c>
    </row>
    <row r="7" spans="1:16">
      <c r="A7" t="s">
        <v>28</v>
      </c>
      <c r="B7" s="6" t="s">
        <v>16</v>
      </c>
      <c r="C7" t="s">
        <v>24</v>
      </c>
      <c r="D7" s="7">
        <v>45776.0</v>
      </c>
      <c r="E7" t="s">
        <v>29</v>
      </c>
      <c r="F7" t="s">
        <v>30</v>
      </c>
      <c r="G7" s="8">
        <v>8</v>
      </c>
      <c r="H7" s="9">
        <v>40000.0</v>
      </c>
      <c r="I7" s="11">
        <v>0.085</v>
      </c>
      <c r="J7" s="13">
        <v>0</v>
      </c>
      <c r="K7" s="9">
        <v>3400.0</v>
      </c>
    </row>
    <row r="8" spans="1:16">
      <c r="A8" s="14" t="s">
        <v>28</v>
      </c>
      <c r="B8" s="15" t="s">
        <v>16</v>
      </c>
      <c r="C8" s="14" t="s">
        <v>24</v>
      </c>
      <c r="D8" s="16">
        <v>45776.0</v>
      </c>
      <c r="E8" s="14" t="s">
        <v>29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3400.0</v>
      </c>
      <c r="P8" s="21" t="s">
        <v>31</v>
      </c>
    </row>
    <row r="9" spans="1:16">
      <c r="A9" t="s">
        <v>37</v>
      </c>
      <c r="B9" s="6" t="s">
        <v>16</v>
      </c>
      <c r="C9" t="s">
        <v>24</v>
      </c>
      <c r="D9" s="7">
        <v>45776.0</v>
      </c>
      <c r="E9" t="s">
        <v>38</v>
      </c>
      <c r="F9" t="s">
        <v>39</v>
      </c>
      <c r="G9" s="8">
        <v>35</v>
      </c>
      <c r="H9" s="9">
        <v>40000.0</v>
      </c>
      <c r="I9" s="11">
        <v>1.37</v>
      </c>
      <c r="J9" s="13">
        <v>0</v>
      </c>
      <c r="K9" s="9">
        <v>54800.0</v>
      </c>
    </row>
    <row r="10" spans="1:16">
      <c r="A10" t="s">
        <v>37</v>
      </c>
      <c r="B10" s="6" t="s">
        <v>16</v>
      </c>
      <c r="C10" t="s">
        <v>24</v>
      </c>
      <c r="D10" s="7">
        <v>45776.0</v>
      </c>
      <c r="E10" t="s">
        <v>38</v>
      </c>
      <c r="F10" t="s">
        <v>40</v>
      </c>
      <c r="G10" s="8">
        <v>18</v>
      </c>
      <c r="H10" s="9">
        <v>35000.0</v>
      </c>
      <c r="I10" s="11">
        <v>0.091</v>
      </c>
      <c r="J10" s="13">
        <v>0</v>
      </c>
      <c r="K10" s="9">
        <v>3185.0</v>
      </c>
    </row>
    <row r="11" spans="1:16">
      <c r="A11" s="14" t="s">
        <v>37</v>
      </c>
      <c r="B11" s="15" t="s">
        <v>16</v>
      </c>
      <c r="C11" s="14" t="s">
        <v>24</v>
      </c>
      <c r="D11" s="16">
        <v>45776.0</v>
      </c>
      <c r="E11" s="14" t="s">
        <v>38</v>
      </c>
      <c r="F11" s="14" t="s">
        <v>21</v>
      </c>
      <c r="G11" s="14"/>
      <c r="H11" s="14"/>
      <c r="I11" s="14"/>
      <c r="J11" s="14"/>
      <c r="K11" s="14"/>
      <c r="L11" s="17">
        <v>2899.0</v>
      </c>
      <c r="M11" s="18">
        <v>0.0</v>
      </c>
      <c r="N11" s="19">
        <v>0</v>
      </c>
      <c r="O11" s="20">
        <v>55086.0</v>
      </c>
      <c r="P11" s="21" t="s">
        <v>41</v>
      </c>
    </row>
    <row r="12" spans="1:16">
      <c r="A12" t="s">
        <v>42</v>
      </c>
      <c r="B12" s="6" t="s">
        <v>16</v>
      </c>
      <c r="C12" t="s">
        <v>24</v>
      </c>
      <c r="D12" s="7">
        <v>45776.0</v>
      </c>
      <c r="E12" t="s">
        <v>43</v>
      </c>
      <c r="F12" t="s">
        <v>44</v>
      </c>
      <c r="G12" s="8">
        <v>150</v>
      </c>
      <c r="H12" s="9">
        <v>38000.0</v>
      </c>
      <c r="I12" s="11">
        <v>1.125</v>
      </c>
      <c r="J12" s="13">
        <v>0</v>
      </c>
      <c r="K12" s="9">
        <v>42750.0</v>
      </c>
    </row>
    <row r="13" spans="1:16">
      <c r="A13" s="14" t="s">
        <v>42</v>
      </c>
      <c r="B13" s="15" t="s">
        <v>16</v>
      </c>
      <c r="C13" s="14" t="s">
        <v>24</v>
      </c>
      <c r="D13" s="16">
        <v>45776.0</v>
      </c>
      <c r="E13" s="14" t="s">
        <v>43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42750.0</v>
      </c>
      <c r="P13" s="21" t="s">
        <v>45</v>
      </c>
    </row>
    <row r="14" spans="1:16">
      <c r="A14" t="s">
        <v>42</v>
      </c>
      <c r="B14" s="6" t="s">
        <v>16</v>
      </c>
      <c r="C14" t="s">
        <v>24</v>
      </c>
      <c r="D14" s="7">
        <v>45776.0</v>
      </c>
      <c r="E14" t="s">
        <v>46</v>
      </c>
      <c r="F14" t="s">
        <v>47</v>
      </c>
      <c r="G14" s="8">
        <v>65</v>
      </c>
      <c r="H14" s="9">
        <v>38000.0</v>
      </c>
      <c r="I14" s="11">
        <v>1.014</v>
      </c>
      <c r="J14" s="13">
        <v>0</v>
      </c>
      <c r="K14" s="9">
        <v>38532.0</v>
      </c>
    </row>
    <row r="15" spans="1:16">
      <c r="A15" s="14" t="s">
        <v>42</v>
      </c>
      <c r="B15" s="15" t="s">
        <v>16</v>
      </c>
      <c r="C15" s="14" t="s">
        <v>24</v>
      </c>
      <c r="D15" s="16">
        <v>45776.0</v>
      </c>
      <c r="E15" s="14" t="s">
        <v>46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38532.0</v>
      </c>
      <c r="P15" s="21" t="s">
        <v>48</v>
      </c>
    </row>
    <row r="16" spans="1:16">
      <c r="A16" s="14"/>
      <c r="B16" s="14"/>
      <c r="C16" s="14"/>
      <c r="D16" s="14"/>
      <c r="E16" s="14"/>
      <c r="F16" s="14"/>
      <c r="G16" s="24">
        <f>SUM(G1:G15)</f>
        <v>1144</v>
      </c>
      <c r="H16" s="14"/>
      <c r="I16" s="24">
        <f>SUM(I1:I15)</f>
        <v>30.73</v>
      </c>
      <c r="J16" s="24">
        <f>SUM(J1:J15)</f>
        <v>0</v>
      </c>
      <c r="K16" s="25">
        <f>SUM(K1:K15)</f>
        <v>781716.5</v>
      </c>
      <c r="L16" s="25">
        <f>SUM(L1:L15)</f>
        <v>2899</v>
      </c>
      <c r="M16" s="25">
        <f>SUM(M1:M15)</f>
        <v>0</v>
      </c>
      <c r="N16" s="25">
        <f>SUM(N1:N15)</f>
        <v>0</v>
      </c>
      <c r="O16" s="26">
        <f>K16+M16-L16+N16</f>
        <v>778817.5</v>
      </c>
      <c r="P16" s="14"/>
    </row>
    <row r="18" spans="1:16">
      <c r="L18" s="27" t="s">
        <v>49</v>
      </c>
      <c r="M18" s="28"/>
      <c r="N18" s="28"/>
      <c r="O18" s="29">
        <v>6</v>
      </c>
    </row>
  </sheetData>
  <mergeCells>
    <mergeCell ref="L18:N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49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1.711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32</v>
      </c>
      <c r="B2" s="22" t="s">
        <v>13</v>
      </c>
      <c r="C2" t="s">
        <v>24</v>
      </c>
      <c r="D2" s="7">
        <v>45776.0</v>
      </c>
      <c r="E2" t="s">
        <v>33</v>
      </c>
      <c r="F2" t="s">
        <v>34</v>
      </c>
      <c r="G2" s="8">
        <v>200</v>
      </c>
      <c r="H2" s="9">
        <v>31000.0</v>
      </c>
      <c r="I2" s="11">
        <v>0.484</v>
      </c>
      <c r="J2" s="13">
        <v>0</v>
      </c>
      <c r="K2" s="9">
        <v>15004.0</v>
      </c>
    </row>
    <row r="3" spans="1:16">
      <c r="A3" t="s">
        <v>32</v>
      </c>
      <c r="B3" s="22" t="s">
        <v>13</v>
      </c>
      <c r="C3" t="s">
        <v>24</v>
      </c>
      <c r="D3" s="7">
        <v>45776.0</v>
      </c>
      <c r="E3" t="s">
        <v>33</v>
      </c>
      <c r="F3" t="s">
        <v>35</v>
      </c>
      <c r="G3" s="8">
        <v>15</v>
      </c>
      <c r="H3" s="9">
        <v>29000.0</v>
      </c>
      <c r="I3" s="11">
        <v>0.081</v>
      </c>
      <c r="J3" s="13">
        <v>0</v>
      </c>
      <c r="K3" s="9">
        <v>2349.0</v>
      </c>
    </row>
    <row r="4" spans="1:16">
      <c r="A4" s="14" t="s">
        <v>32</v>
      </c>
      <c r="B4" s="23" t="s">
        <v>13</v>
      </c>
      <c r="C4" s="14" t="s">
        <v>24</v>
      </c>
      <c r="D4" s="16">
        <v>45776.0</v>
      </c>
      <c r="E4" s="14" t="s">
        <v>33</v>
      </c>
      <c r="F4" s="14" t="s">
        <v>21</v>
      </c>
      <c r="G4" s="14"/>
      <c r="H4" s="14"/>
      <c r="I4" s="14"/>
      <c r="J4" s="14"/>
      <c r="K4" s="14"/>
      <c r="L4" s="17">
        <v>3.0</v>
      </c>
      <c r="M4" s="18">
        <v>0.0</v>
      </c>
      <c r="N4" s="19">
        <v>0</v>
      </c>
      <c r="O4" s="20">
        <v>17350.0</v>
      </c>
      <c r="P4" s="21" t="s">
        <v>36</v>
      </c>
    </row>
    <row r="5" spans="1:16">
      <c r="A5" s="14"/>
      <c r="B5" s="14"/>
      <c r="C5" s="14"/>
      <c r="D5" s="14"/>
      <c r="E5" s="14"/>
      <c r="F5" s="14"/>
      <c r="G5" s="24">
        <f>SUM(G1:G4)</f>
        <v>215</v>
      </c>
      <c r="H5" s="14"/>
      <c r="I5" s="24">
        <f>SUM(I1:I4)</f>
        <v>0.565</v>
      </c>
      <c r="J5" s="24">
        <f>SUM(J1:J4)</f>
        <v>0</v>
      </c>
      <c r="K5" s="25">
        <f>SUM(K1:K4)</f>
        <v>17353</v>
      </c>
      <c r="L5" s="25">
        <f>SUM(L1:L4)</f>
        <v>3</v>
      </c>
      <c r="M5" s="25">
        <f>SUM(M1:M4)</f>
        <v>0</v>
      </c>
      <c r="N5" s="25">
        <f>SUM(N1:N4)</f>
        <v>0</v>
      </c>
      <c r="O5" s="26">
        <f>K5+M5-L5+N5</f>
        <v>17350</v>
      </c>
      <c r="P5" s="14"/>
    </row>
    <row r="7" spans="1:16">
      <c r="L7" s="27" t="s">
        <v>49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50</v>
      </c>
      <c r="B2" s="10">
        <v>29.184</v>
      </c>
      <c r="C2" s="12">
        <v>0.0</v>
      </c>
    </row>
    <row r="3" spans="1:3">
      <c r="A3" t="s">
        <v>51</v>
      </c>
      <c r="B3" s="10">
        <v>0.085</v>
      </c>
      <c r="C3" s="12">
        <v>0.0</v>
      </c>
    </row>
    <row r="4" spans="1:3">
      <c r="A4" t="s">
        <v>52</v>
      </c>
      <c r="B4" s="10">
        <v>0.484</v>
      </c>
      <c r="C4" s="12">
        <v>0.0</v>
      </c>
    </row>
    <row r="5" spans="1:3">
      <c r="A5" t="s">
        <v>53</v>
      </c>
      <c r="B5" s="10">
        <v>0.081</v>
      </c>
      <c r="C5" s="12">
        <v>0.0</v>
      </c>
    </row>
    <row r="6" spans="1:3">
      <c r="A6" t="s">
        <v>54</v>
      </c>
      <c r="B6" s="10">
        <v>1.37</v>
      </c>
      <c r="C6" s="12">
        <v>0.0</v>
      </c>
    </row>
    <row r="7" spans="1:3">
      <c r="A7" t="s">
        <v>55</v>
      </c>
      <c r="B7" s="10">
        <v>0.091</v>
      </c>
      <c r="C7" s="12">
        <v>0.0</v>
      </c>
    </row>
    <row r="10" spans="1:3">
      <c r="A10" t="s">
        <v>56</v>
      </c>
      <c r="B10" s="10">
        <v>2.111</v>
      </c>
      <c r="C10" s="12">
        <v>0.0</v>
      </c>
    </row>
    <row r="11" spans="1:3">
      <c r="A11" t="s">
        <v>57</v>
      </c>
      <c r="B11" s="10">
        <v>29.184</v>
      </c>
      <c r="C11" s="12">
        <v>0.0</v>
      </c>
    </row>
    <row r="12" spans="1:3">
      <c r="A12" t="s">
        <v>58</v>
      </c>
      <c r="B12" s="10"/>
      <c r="C12" s="12">
        <v>0</v>
      </c>
    </row>
    <row r="13" spans="1:3">
      <c r="A13" t="s">
        <v>59</v>
      </c>
      <c r="B13" s="10">
        <v>0</v>
      </c>
      <c r="C13" s="12">
        <v>0</v>
      </c>
    </row>
    <row r="14" spans="1:3">
      <c r="A14" t="s">
        <v>60</v>
      </c>
      <c r="B14" s="10">
        <v>0</v>
      </c>
      <c r="C14" s="12">
        <v>0</v>
      </c>
    </row>
    <row r="15" spans="1:3">
      <c r="A15" t="s">
        <v>61</v>
      </c>
      <c r="B15" s="10">
        <v>0</v>
      </c>
      <c r="C15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2025-05-05T12:07:50+00:00</dcterms:created>
  <dcterms:modified xsi:type="dcterms:W3CDTF">2025-05-05T12:07:50+00:00</dcterms:modified>
  <dc:title>Untitled Spreadsheet</dc:title>
  <dc:description/>
  <dc:subject/>
  <cp:keywords/>
  <cp:category/>
</cp:coreProperties>
</file>