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<sst xmlns="http://schemas.openxmlformats.org/spreadsheetml/2006/main" uniqueCount="495">
  <si>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</si>
  <si>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</si>
  <si>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</si>
  <si>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</si>
  <si>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</si>
  <si>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</si>
  <si>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</si>
  <si>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</si>
  <si>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</si>
  <si>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</si>
  <si>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</si>
  <si>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</si>
  <si>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</si>
  <si>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</si>
  <si>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</si>
  <si>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</si>
  <si>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</si>
  <si>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</si>
  <si>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</si>
  <si>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</si>
  <si>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</si>
  <si>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</si>
  <si>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</si>
  <si>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</si>
  <si>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</si>
  <si>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</si>
  <si>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</si>
  <si>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</si>
  <si>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</si>
  <si>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</si>
  <si>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</si>
  <si>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</si>
  <si>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</si>
  <si>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</si>
  <si>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</si>
  <si>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</si>
  <si>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</si>
  <si>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</si>
  <si>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</si>
  <si>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</si>
  <si>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</si>
  <si>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</si>
  <si>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</si>
  <si>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</si>
  <si>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</si>
  <si>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</si>
  <si>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</si>
  <si>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</si>
  <si>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</si>
  <si>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</si>
  <si>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</si>
  <si>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</si>
  <si>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</si>
  <si>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</si>
  <si>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</si>
  <si>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</si>
  <si>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</si>
  <si>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</si>
  <si>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</si>
  <si>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</si>
  <si>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</si>
  <si>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</si>
  <si>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</si>
  <si>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</si>
  <si>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</si>
  <si>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</si>
  <si>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</si>
  <si>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</si>
  <si>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</si>
  <si>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</si>
  <si>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</si>
  <si>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</si>
  <si>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</si>
  <si>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</si>
  <si>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</si>
  <si>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</si>
  <si>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</si>
  <si>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</si>
  <si>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</si>
  <si>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</si>
  <si>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</si>
  <si>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</si>
  <si>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</si>
  <si>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</si>
  <si>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</si>
  <si>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</si>
  <si>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</si>
  <si>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</si>
  <si>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</si>
  <si>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</si>
  <si>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</si>
  <si>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</si>
  <si>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</si>
  <si>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</si>
  <si>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</si>
  <si>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</si>
  <si>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</si>
  <si>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</si>
  <si>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</si>
  <si>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</si>
  <si>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</si>
  <si>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</si>
  <si>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</si>
  <si>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</si>
  <si>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</si>
  <si>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</si>
  <si>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</si>
  <si>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</si>
  <si>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</si>
  <si>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</si>
  <si>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</si>
  <si>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</si>
  <si>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</si>
  <si>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</si>
  <si>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</si>
  <si>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</si>
  <si>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</si>
  <si>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</si>
  <si>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</si>
  <si>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</si>
  <si>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</si>
  <si>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</si>
  <si>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</si>
  <si>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</si>
  <si>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</si>
  <si>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</si>
  <si>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</si>
  <si>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</si>
  <si>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</si>
  <si>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</si>
  <si>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</si>
  <si>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</si>
  <si>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</si>
  <si>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</si>
  <si>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</si>
  <si>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</si>
  <si>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</si>
  <si>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</si>
  <si>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</si>
  <si>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</si>
  <si>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</si>
  <si>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</si>
  <si>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</si>
  <si>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</si>
  <si>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</si>
  <si>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</si>
  <si>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</si>
  <si>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</si>
  <si>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</si>
  <si>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</si>
  <si>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</si>
  <si>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</si>
  <si>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</si>
  <si>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</si>
  <si>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</si>
  <si>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</si>
  <si>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</si>
  <si>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</si>
  <si>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</si>
  <si>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</si>
  <si>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</si>
  <si>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</si>
  <si>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</si>
  <si>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</si>
  <si>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</si>
  <si>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</si>
  <si>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</si>
  <si>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</si>
  <si>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</si>
  <si>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</si>
  <si>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</si>
  <si>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</si>
  <si>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</si>
  <si>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</si>
  <si>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</si>
  <si>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</si>
  <si>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</si>
  <si>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</si>
  <si>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</si>
  <si>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</si>
  <si>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</si>
  <si>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</si>
  <si>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</si>
  <si>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</si>
  <si>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</si>
  <si>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</si>
  <si>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</si>
  <si>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</si>
  <si>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</si>
  <si>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</si>
  <si>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</si>
  <si>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</si>
  <si>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</si>
  <si>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</si>
  <si>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</si>
  <si>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</si>
  <si>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</si>
  <si>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</si>
  <si>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</si>
  <si>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</si>
  <si>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</si>
  <si>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</si>
  <si>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</si>
  <si>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</si>
  <si>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</si>
  <si>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</si>
  <si>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</si>
  <si>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</si>
  <si>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</si>
  <si>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</si>
  <si>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</si>
  <si>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</si>
  <si>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</si>
  <si>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</si>
  <si>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</si>
  <si>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</si>
  <si>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</si>
  <si>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</si>
  <si>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</si>
  <si>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</si>
  <si>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</si>
  <si>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</si>
  <si>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</si>
  <si>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</si>
  <si>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</si>
  <si>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</si>
  <si>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</si>
  <si>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</si>
  <si>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</si>
  <si>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</si>
  <si>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</si>
  <si>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</si>
  <si>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</si>
  <si>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</si>
  <si>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</si>
  <si>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</si>
  <si>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</si>
  <si>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</si>
  <si>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</si>
  <si>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</si>
  <si>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</si>
  <si>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</si>
  <si>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</si>
  <si>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</si>
  <si>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</si>
  <si>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</si>
  <si>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</si>
  <si>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</si>
  <si>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</si>
  <si>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</si>
  <si>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</si>
  <si>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</si>
  <si>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</si>
  <si>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</si>
  <si>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</si>
  <si>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</si>
  <si>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</si>
  <si>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</si>
  <si>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</si>
  <si>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</si>
  <si>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</si>
  <si>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</si>
  <si>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</si>
  <si>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</si>
  <si>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</si>
  <si>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</si>
  <si>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</si>
  <si>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</si>
  <si>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</si>
  <si>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</si>
  <si>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</si>
  <si>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</si>
  <si>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</si>
  <si>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</si>
  <si>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</si>
  <si>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</si>
  <si>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</si>
  <si>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</si>
  <si>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</si>
  <si>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</si>
  <si>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</si>
  <si>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</si>
  <si>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</si>
  <si>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</si>
  <si>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</si>
  <si>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</si>
  <si>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</si>
  <si>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</si>
  <si>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</si>
  <si>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</si>
  <si>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</si>
  <si>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</si>
  <si>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</si>
  <si>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</si>
  <si>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</si>
  <si>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</si>
  <si>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</si>
  <si>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</si>
  <si>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</si>
  <si>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</si>
  <si>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</si>
  <si>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</si>
  <si>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</si>
  <si>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</si>
  <si>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</si>
  <si>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</si>
  <si>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</si>
  <si>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</si>
  <si>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</si>
  <si>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</si>
  <si>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</si>
  <si>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</si>
  <si>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</si>
  <si>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</si>
  <si>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</si>
  <si>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</si>
  <si>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</si>
  <si>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</si>
  <si>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</si>
  <si>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</si>
  <si>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</si>
  <si>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</si>
  <si>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</si>
  <si>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</si>
  <si>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</si>
  <si>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</si>
  <si>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</si>
  <si>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</si>
  <si>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</si>
  <si>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</si>
  <si>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</si>
  <si>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</si>
  <si>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</si>
  <si>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</si>
  <si>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</si>
  <si>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</si>
  <si>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</si>
  <si>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</si>
  <si>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</si>
  <si>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</si>
  <si>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</si>
  <si>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</si>
  <si>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</si>
  <si>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</si>
  <si>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</si>
  <si>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</si>
  <si>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</si>
  <si>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</si>
  <si>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</si>
  <si>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</si>
  <si>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</si>
  <si>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</si>
  <si>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</si>
  <si>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</si>
  <si>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</si>
  <si>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</si>
  <si>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</si>
  <si>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</si>
  <si>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</si>
  <si>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</si>
  <si>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</si>
  <si>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</si>
  <si>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</si>
  <si>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</si>
  <si>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</si>
  <si>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</si>
  <si>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</si>
  <si>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</si>
  <si>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</si>
  <si>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</si>
  <si>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</si>
  <si>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</si>
  <si>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</si>
  <si>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</si>
  <si>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</si>
  <si>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</si>
  <si>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</si>
  <si>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</si>
  <si>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</si>
  <si>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</si>
  <si>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</si>
  <si>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</si>
  <si>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</si>
  <si>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</si>
  <si>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</si>
  <si>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</si>
  <si>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</si>
  <si>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</si>
  <si>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</si>
  <si>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</si>
  <si>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</si>
  <si>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</si>
  <si>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</si>
  <si>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</si>
  <si>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</si>
  <si>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</si>
  <si>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</si>
  <si>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</si>
  <si>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</si>
  <si>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</si>
  <si>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</si>
  <si>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</si>
  <si>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</si>
  <si>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</si>
  <si>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</si>
  <si>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</si>
  <si>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</si>
  <si>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</si>
  <si>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</si>
  <si>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</si>
  <si>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</si>
  <si>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</si>
  <si>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</si>
  <si>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</si>
  <si>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</si>
  <si>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</si>
  <si>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</si>
  <si>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</si>
  <si>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</si>
  <si>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СП250428-2</t>
  </si>
  <si>
    <t>Заполняемость:
Имитация бруса - - - - 100% - - - - 0.551 м3</t>
  </si>
  <si>
    <t>Богаевский карьер</t>
  </si>
  <si>
    <t>СП241105-1</t>
  </si>
  <si>
    <t>Пиломатериал 50x150x6000 1 сорт Ель</t>
  </si>
  <si>
    <t>Пиломатериал 25x150x6000 1 сорт Ель</t>
  </si>
  <si>
    <t>Заполняемость:
Пиломатериал - - - - 100% - - - - 23.04 м3</t>
  </si>
  <si>
    <t>Переработка</t>
  </si>
  <si>
    <t>СП250425-4</t>
  </si>
  <si>
    <t>Пиломатериал 25x150x6000 2 сорт Ель</t>
  </si>
  <si>
    <t>Заполняемость:
Пиломатериал - - - - 100% - - - - 4.005 м3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</si>
  <si>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</si>
  <si>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</si>
  <si>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</si>
  <si>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</si>
  <si>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</si>
  <si>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</si>
  <si>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</si>
  <si>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</si>
  <si>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</si>
  <si>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</si>
  <si>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</si>
  <si>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</si>
  <si>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</si>
  <si>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</si>
  <si>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</si>
  <si>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</si>
  <si>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Пиломатериал 25x104x6000 1 сорт Ель</t>
  </si>
  <si>
    <t>Заполняемость:
Пиломатериал - - - - 100% - - - - 1.014 м3</t>
  </si>
  <si>
    <t>ООО Русская Деревня</t>
  </si>
  <si>
    <t>СП250424-1</t>
  </si>
  <si>
    <t>Имитация бруса 20x135x4000 Сорт AB Ель</t>
  </si>
  <si>
    <t>Имитация бруса 20x135x5000 Сорт AB Ель</t>
  </si>
  <si>
    <t>Имитация бруса 20x135x6000 Сорт AB Ель</t>
  </si>
  <si>
    <t>Заполняемость:
Доска пола - - - - 37.34% - - - - 9.526 м3
Имитация бруса - - - - 62.66% - - - - 15.984 м3</t>
  </si>
  <si>
    <t>СП250429-3</t>
  </si>
  <si>
    <t>Заполняемость:
Евровагонка - - - - 100% - - - - 2.904 м3</t>
  </si>
  <si>
    <t>СТРОЙТРАНСГРУПП</t>
  </si>
  <si>
    <t>СП250429-7</t>
  </si>
  <si>
    <t>Заполняемость:
Имитация бруса - - - - 100% - - - - 0.746 м3</t>
  </si>
  <si>
    <t>Смирнов А.В.</t>
  </si>
  <si>
    <t>СП250430-3</t>
  </si>
  <si>
    <t>Заполняемость:
Отходы дровяные - - - - 100% - - - - 1 м3</t>
  </si>
  <si>
    <t>СП250430-4</t>
  </si>
  <si>
    <t>Заполняемость:
Вагонка «Штиль» - - - - 100% - - - - 2.994 м3</t>
  </si>
  <si>
    <t>СП250430-5</t>
  </si>
  <si>
    <t>Вагонка «Штиль» 14x110x3000 Сорт AB Ель</t>
  </si>
  <si>
    <t>Заполняемость:
Вагонка «Штиль» - - - - 100% - - - - 0.074 м3</t>
  </si>
  <si>
    <t>СП250430-6</t>
  </si>
  <si>
    <t>Пиломатериал, сухой 40x150x6000 V Ель</t>
  </si>
  <si>
    <t>Заполняемость:
Пиломатериал, сухой - - - - 100% - - - - 0.432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</si>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</sst>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9"/>
  <sheetViews>
    <sheetView tabSelected="1" workbookViewId="0" showGridLines="true" showRowColHeaders="1">
      <pane ySplit="1" activePane="bottomLeft" state="frozen" topLeftCell="A2"/>
      <selection pane="bottomLeft" activeCell="L449" sqref="L449:O449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t="s">
        <v>414</v>
      </c>
      <c r="B405" s="6" t="s">
        <v>16</v>
      </c>
      <c r="C405" t="s">
        <v>17</v>
      </c>
      <c r="D405" s="7">
        <v>45775.0</v>
      </c>
      <c r="E405" t="s">
        <v>415</v>
      </c>
      <c r="F405" t="s">
        <v>329</v>
      </c>
      <c r="G405" s="8">
        <v>15</v>
      </c>
      <c r="H405" s="9">
        <v>22000.0</v>
      </c>
      <c r="I405" s="11">
        <v>0.024</v>
      </c>
      <c r="J405" s="13">
        <v>0</v>
      </c>
      <c r="K405" s="9">
        <v>528.0</v>
      </c>
    </row>
    <row r="406" spans="1:16">
      <c r="A406" t="s">
        <v>414</v>
      </c>
      <c r="B406" s="6" t="s">
        <v>16</v>
      </c>
      <c r="C406" t="s">
        <v>17</v>
      </c>
      <c r="D406" s="7">
        <v>45775.0</v>
      </c>
      <c r="E406" t="s">
        <v>415</v>
      </c>
      <c r="F406" t="s">
        <v>416</v>
      </c>
      <c r="G406" s="8">
        <v>10</v>
      </c>
      <c r="H406" s="9">
        <v>42000.0</v>
      </c>
      <c r="I406" s="11">
        <v>0.021</v>
      </c>
      <c r="J406" s="13">
        <v>0</v>
      </c>
      <c r="K406" s="9">
        <v>882.0</v>
      </c>
    </row>
    <row r="407" spans="1:16">
      <c r="A407" s="14" t="s">
        <v>414</v>
      </c>
      <c r="B407" s="15" t="s">
        <v>16</v>
      </c>
      <c r="C407" s="14" t="s">
        <v>17</v>
      </c>
      <c r="D407" s="16">
        <v>45775.0</v>
      </c>
      <c r="E407" s="14" t="s">
        <v>415</v>
      </c>
      <c r="F407" s="14" t="s">
        <v>20</v>
      </c>
      <c r="G407" s="14"/>
      <c r="H407" s="14"/>
      <c r="I407" s="14"/>
      <c r="J407" s="14"/>
      <c r="K407" s="14"/>
      <c r="L407" s="17">
        <v>0.0</v>
      </c>
      <c r="M407" s="18">
        <v>0.0</v>
      </c>
      <c r="N407" s="19">
        <v>0</v>
      </c>
      <c r="O407" s="20">
        <v>1410.0</v>
      </c>
      <c r="P407" s="21" t="s">
        <v>417</v>
      </c>
    </row>
    <row r="408" spans="1:16">
      <c r="A408" t="s">
        <v>418</v>
      </c>
      <c r="B408" s="6" t="s">
        <v>109</v>
      </c>
      <c r="C408" t="s">
        <v>17</v>
      </c>
      <c r="D408" s="7">
        <v>45775.0</v>
      </c>
      <c r="E408" t="s">
        <v>419</v>
      </c>
      <c r="F408" t="s">
        <v>280</v>
      </c>
      <c r="G408" s="8">
        <v>40</v>
      </c>
      <c r="H408" s="9">
        <v>35000.0</v>
      </c>
      <c r="I408" s="11">
        <v>0.551</v>
      </c>
      <c r="J408" s="13">
        <v>0</v>
      </c>
      <c r="K408" s="9">
        <v>19285.0</v>
      </c>
    </row>
    <row r="409" spans="1:16">
      <c r="A409" s="14" t="s">
        <v>418</v>
      </c>
      <c r="B409" s="15" t="s">
        <v>109</v>
      </c>
      <c r="C409" s="14" t="s">
        <v>17</v>
      </c>
      <c r="D409" s="16">
        <v>45775.0</v>
      </c>
      <c r="E409" s="14" t="s">
        <v>419</v>
      </c>
      <c r="F409" s="14" t="s">
        <v>20</v>
      </c>
      <c r="G409" s="14"/>
      <c r="H409" s="14"/>
      <c r="I409" s="14"/>
      <c r="J409" s="14"/>
      <c r="K409" s="14"/>
      <c r="L409" s="17">
        <v>0.0</v>
      </c>
      <c r="M409" s="18">
        <v>0.0</v>
      </c>
      <c r="N409" s="19">
        <v>0</v>
      </c>
      <c r="O409" s="20">
        <v>19285.0</v>
      </c>
      <c r="P409" s="21" t="s">
        <v>420</v>
      </c>
    </row>
    <row r="410" spans="1:16">
      <c r="A410" t="s">
        <v>421</v>
      </c>
      <c r="B410" s="6" t="s">
        <v>16</v>
      </c>
      <c r="C410" t="s">
        <v>28</v>
      </c>
      <c r="D410" s="7">
        <v>45776.0</v>
      </c>
      <c r="E410" t="s">
        <v>422</v>
      </c>
      <c r="F410" t="s">
        <v>423</v>
      </c>
      <c r="G410" s="8">
        <v>334</v>
      </c>
      <c r="H410" s="9">
        <v>24180.0</v>
      </c>
      <c r="I410" s="11">
        <v>15.03</v>
      </c>
      <c r="J410" s="13">
        <v>0</v>
      </c>
      <c r="K410" s="9">
        <v>363425.4</v>
      </c>
    </row>
    <row r="411" spans="1:16">
      <c r="A411" t="s">
        <v>421</v>
      </c>
      <c r="B411" s="6" t="s">
        <v>16</v>
      </c>
      <c r="C411" t="s">
        <v>28</v>
      </c>
      <c r="D411" s="7">
        <v>45776.0</v>
      </c>
      <c r="E411" t="s">
        <v>422</v>
      </c>
      <c r="F411" t="s">
        <v>424</v>
      </c>
      <c r="G411" s="8">
        <v>356</v>
      </c>
      <c r="H411" s="9">
        <v>24180.0</v>
      </c>
      <c r="I411" s="11">
        <v>8.01</v>
      </c>
      <c r="J411" s="13">
        <v>0</v>
      </c>
      <c r="K411" s="9">
        <v>193681.8</v>
      </c>
    </row>
    <row r="412" spans="1:16">
      <c r="A412" s="14" t="s">
        <v>421</v>
      </c>
      <c r="B412" s="15" t="s">
        <v>16</v>
      </c>
      <c r="C412" s="14" t="s">
        <v>28</v>
      </c>
      <c r="D412" s="16">
        <v>45776.0</v>
      </c>
      <c r="E412" s="14" t="s">
        <v>422</v>
      </c>
      <c r="F412" s="14" t="s">
        <v>20</v>
      </c>
      <c r="G412" s="14"/>
      <c r="H412" s="14"/>
      <c r="I412" s="14"/>
      <c r="J412" s="14"/>
      <c r="K412" s="14"/>
      <c r="L412" s="17">
        <v>0.0</v>
      </c>
      <c r="M412" s="18">
        <v>0.0</v>
      </c>
      <c r="N412" s="19">
        <v>0</v>
      </c>
      <c r="O412" s="20">
        <v>557107.2</v>
      </c>
      <c r="P412" s="21" t="s">
        <v>425</v>
      </c>
    </row>
    <row r="413" spans="1:16">
      <c r="A413" t="s">
        <v>426</v>
      </c>
      <c r="B413" s="6" t="s">
        <v>16</v>
      </c>
      <c r="C413" t="s">
        <v>17</v>
      </c>
      <c r="D413" s="7">
        <v>45776.0</v>
      </c>
      <c r="E413" t="s">
        <v>427</v>
      </c>
      <c r="F413" t="s">
        <v>428</v>
      </c>
      <c r="G413" s="8">
        <v>178</v>
      </c>
      <c r="H413" s="9">
        <v>20460.0</v>
      </c>
      <c r="I413" s="11">
        <v>4.005</v>
      </c>
      <c r="J413" s="13">
        <v>0</v>
      </c>
      <c r="K413" s="9">
        <v>81942.3</v>
      </c>
    </row>
    <row r="414" spans="1:16">
      <c r="A414" s="14" t="s">
        <v>426</v>
      </c>
      <c r="B414" s="15" t="s">
        <v>16</v>
      </c>
      <c r="C414" s="14" t="s">
        <v>17</v>
      </c>
      <c r="D414" s="16">
        <v>45776.0</v>
      </c>
      <c r="E414" s="14" t="s">
        <v>427</v>
      </c>
      <c r="F414" s="14" t="s">
        <v>20</v>
      </c>
      <c r="G414" s="14"/>
      <c r="H414" s="14"/>
      <c r="I414" s="14"/>
      <c r="J414" s="14"/>
      <c r="K414" s="14"/>
      <c r="L414" s="17">
        <v>0.0</v>
      </c>
      <c r="M414" s="18">
        <v>0.0</v>
      </c>
      <c r="N414" s="19">
        <v>0</v>
      </c>
      <c r="O414" s="20">
        <v>81942.3</v>
      </c>
      <c r="P414" s="21" t="s">
        <v>429</v>
      </c>
    </row>
    <row r="415" spans="1:16">
      <c r="A415" t="s">
        <v>319</v>
      </c>
      <c r="B415" s="6" t="s">
        <v>16</v>
      </c>
      <c r="C415" t="s">
        <v>17</v>
      </c>
      <c r="D415" s="7">
        <v>45776.0</v>
      </c>
      <c r="E415" t="s">
        <v>430</v>
      </c>
      <c r="F415" t="s">
        <v>431</v>
      </c>
      <c r="G415" s="8">
        <v>8</v>
      </c>
      <c r="H415" s="9">
        <v>40000.0</v>
      </c>
      <c r="I415" s="11">
        <v>0.085</v>
      </c>
      <c r="J415" s="13">
        <v>0</v>
      </c>
      <c r="K415" s="9">
        <v>3400.0</v>
      </c>
    </row>
    <row r="416" spans="1:16">
      <c r="A416" s="14" t="s">
        <v>319</v>
      </c>
      <c r="B416" s="15" t="s">
        <v>16</v>
      </c>
      <c r="C416" s="14" t="s">
        <v>17</v>
      </c>
      <c r="D416" s="16">
        <v>45776.0</v>
      </c>
      <c r="E416" s="14" t="s">
        <v>430</v>
      </c>
      <c r="F416" s="14" t="s">
        <v>20</v>
      </c>
      <c r="G416" s="14"/>
      <c r="H416" s="14"/>
      <c r="I416" s="14"/>
      <c r="J416" s="14"/>
      <c r="K416" s="14"/>
      <c r="L416" s="17">
        <v>0.0</v>
      </c>
      <c r="M416" s="18">
        <v>0.0</v>
      </c>
      <c r="N416" s="19">
        <v>0</v>
      </c>
      <c r="O416" s="20">
        <v>3400.0</v>
      </c>
      <c r="P416" s="21" t="s">
        <v>432</v>
      </c>
    </row>
    <row r="417" spans="1:16">
      <c r="A417" t="s">
        <v>433</v>
      </c>
      <c r="B417" s="22" t="s">
        <v>13</v>
      </c>
      <c r="C417" t="s">
        <v>17</v>
      </c>
      <c r="D417" s="7">
        <v>45776.0</v>
      </c>
      <c r="E417" t="s">
        <v>434</v>
      </c>
      <c r="F417" t="s">
        <v>166</v>
      </c>
      <c r="G417" s="8">
        <v>200</v>
      </c>
      <c r="H417" s="9">
        <v>31000.0</v>
      </c>
      <c r="I417" s="11">
        <v>0.484</v>
      </c>
      <c r="J417" s="13">
        <v>0</v>
      </c>
      <c r="K417" s="9">
        <v>15004.0</v>
      </c>
    </row>
    <row r="418" spans="1:16">
      <c r="A418" t="s">
        <v>433</v>
      </c>
      <c r="B418" s="22" t="s">
        <v>13</v>
      </c>
      <c r="C418" t="s">
        <v>17</v>
      </c>
      <c r="D418" s="7">
        <v>45776.0</v>
      </c>
      <c r="E418" t="s">
        <v>434</v>
      </c>
      <c r="F418" t="s">
        <v>435</v>
      </c>
      <c r="G418" s="8">
        <v>15</v>
      </c>
      <c r="H418" s="9">
        <v>29000.0</v>
      </c>
      <c r="I418" s="11">
        <v>0.081</v>
      </c>
      <c r="J418" s="13">
        <v>0</v>
      </c>
      <c r="K418" s="9">
        <v>2349.0</v>
      </c>
    </row>
    <row r="419" spans="1:16">
      <c r="A419" s="14" t="s">
        <v>433</v>
      </c>
      <c r="B419" s="23" t="s">
        <v>13</v>
      </c>
      <c r="C419" s="14" t="s">
        <v>17</v>
      </c>
      <c r="D419" s="16">
        <v>45776.0</v>
      </c>
      <c r="E419" s="14" t="s">
        <v>434</v>
      </c>
      <c r="F419" s="14" t="s">
        <v>20</v>
      </c>
      <c r="G419" s="14"/>
      <c r="H419" s="14"/>
      <c r="I419" s="14"/>
      <c r="J419" s="14"/>
      <c r="K419" s="14"/>
      <c r="L419" s="17">
        <v>3.0</v>
      </c>
      <c r="M419" s="18">
        <v>0.0</v>
      </c>
      <c r="N419" s="19">
        <v>0</v>
      </c>
      <c r="O419" s="20">
        <v>17350.0</v>
      </c>
      <c r="P419" s="21" t="s">
        <v>436</v>
      </c>
    </row>
    <row r="420" spans="1:16">
      <c r="A420" t="s">
        <v>437</v>
      </c>
      <c r="B420" s="6" t="s">
        <v>16</v>
      </c>
      <c r="C420" t="s">
        <v>17</v>
      </c>
      <c r="D420" s="7">
        <v>45776.0</v>
      </c>
      <c r="E420" t="s">
        <v>438</v>
      </c>
      <c r="F420" t="s">
        <v>439</v>
      </c>
      <c r="G420" s="8">
        <v>35</v>
      </c>
      <c r="H420" s="9">
        <v>40000.0</v>
      </c>
      <c r="I420" s="11">
        <v>1.37</v>
      </c>
      <c r="J420" s="13">
        <v>0</v>
      </c>
      <c r="K420" s="9">
        <v>54800.0</v>
      </c>
    </row>
    <row r="421" spans="1:16">
      <c r="A421" t="s">
        <v>437</v>
      </c>
      <c r="B421" s="6" t="s">
        <v>16</v>
      </c>
      <c r="C421" t="s">
        <v>17</v>
      </c>
      <c r="D421" s="7">
        <v>45776.0</v>
      </c>
      <c r="E421" t="s">
        <v>438</v>
      </c>
      <c r="F421" t="s">
        <v>440</v>
      </c>
      <c r="G421" s="8">
        <v>18</v>
      </c>
      <c r="H421" s="9">
        <v>35000.0</v>
      </c>
      <c r="I421" s="11">
        <v>0.091</v>
      </c>
      <c r="J421" s="13">
        <v>0</v>
      </c>
      <c r="K421" s="9">
        <v>3185.0</v>
      </c>
    </row>
    <row r="422" spans="1:16">
      <c r="A422" s="14" t="s">
        <v>437</v>
      </c>
      <c r="B422" s="15" t="s">
        <v>16</v>
      </c>
      <c r="C422" s="14" t="s">
        <v>17</v>
      </c>
      <c r="D422" s="16">
        <v>45776.0</v>
      </c>
      <c r="E422" s="14" t="s">
        <v>438</v>
      </c>
      <c r="F422" s="14" t="s">
        <v>20</v>
      </c>
      <c r="G422" s="14"/>
      <c r="H422" s="14"/>
      <c r="I422" s="14"/>
      <c r="J422" s="14"/>
      <c r="K422" s="14"/>
      <c r="L422" s="17">
        <v>2899.0</v>
      </c>
      <c r="M422" s="18">
        <v>0.0</v>
      </c>
      <c r="N422" s="19">
        <v>0</v>
      </c>
      <c r="O422" s="20">
        <v>55086.0</v>
      </c>
      <c r="P422" s="21" t="s">
        <v>441</v>
      </c>
    </row>
    <row r="423" spans="1:16">
      <c r="A423" t="s">
        <v>300</v>
      </c>
      <c r="B423" s="6" t="s">
        <v>16</v>
      </c>
      <c r="C423" t="s">
        <v>17</v>
      </c>
      <c r="D423" s="7">
        <v>45776.0</v>
      </c>
      <c r="E423" t="s">
        <v>442</v>
      </c>
      <c r="F423" t="s">
        <v>443</v>
      </c>
      <c r="G423" s="8">
        <v>150</v>
      </c>
      <c r="H423" s="9">
        <v>38000.0</v>
      </c>
      <c r="I423" s="11">
        <v>1.125</v>
      </c>
      <c r="J423" s="13">
        <v>0</v>
      </c>
      <c r="K423" s="9">
        <v>42750.0</v>
      </c>
    </row>
    <row r="424" spans="1:16">
      <c r="A424" s="14" t="s">
        <v>300</v>
      </c>
      <c r="B424" s="15" t="s">
        <v>16</v>
      </c>
      <c r="C424" s="14" t="s">
        <v>17</v>
      </c>
      <c r="D424" s="16">
        <v>45776.0</v>
      </c>
      <c r="E424" s="14" t="s">
        <v>442</v>
      </c>
      <c r="F424" s="14" t="s">
        <v>20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42750.0</v>
      </c>
      <c r="P424" s="21" t="s">
        <v>444</v>
      </c>
    </row>
    <row r="425" spans="1:16">
      <c r="A425" t="s">
        <v>300</v>
      </c>
      <c r="B425" s="6" t="s">
        <v>16</v>
      </c>
      <c r="C425" t="s">
        <v>17</v>
      </c>
      <c r="D425" s="7">
        <v>45776.0</v>
      </c>
      <c r="E425" t="s">
        <v>445</v>
      </c>
      <c r="F425" t="s">
        <v>446</v>
      </c>
      <c r="G425" s="8">
        <v>65</v>
      </c>
      <c r="H425" s="9">
        <v>38000.0</v>
      </c>
      <c r="I425" s="11">
        <v>1.014</v>
      </c>
      <c r="J425" s="13">
        <v>0</v>
      </c>
      <c r="K425" s="9">
        <v>38532.0</v>
      </c>
    </row>
    <row r="426" spans="1:16">
      <c r="A426" s="14" t="s">
        <v>300</v>
      </c>
      <c r="B426" s="15" t="s">
        <v>16</v>
      </c>
      <c r="C426" s="14" t="s">
        <v>17</v>
      </c>
      <c r="D426" s="16">
        <v>45776.0</v>
      </c>
      <c r="E426" s="14" t="s">
        <v>445</v>
      </c>
      <c r="F426" s="14" t="s">
        <v>20</v>
      </c>
      <c r="G426" s="14"/>
      <c r="H426" s="14"/>
      <c r="I426" s="14"/>
      <c r="J426" s="14"/>
      <c r="K426" s="14"/>
      <c r="L426" s="17">
        <v>0.0</v>
      </c>
      <c r="M426" s="18">
        <v>0.0</v>
      </c>
      <c r="N426" s="19">
        <v>0</v>
      </c>
      <c r="O426" s="20">
        <v>38532.0</v>
      </c>
      <c r="P426" s="21" t="s">
        <v>447</v>
      </c>
    </row>
    <row r="427" spans="1:16">
      <c r="A427" t="s">
        <v>448</v>
      </c>
      <c r="B427" s="6" t="s">
        <v>16</v>
      </c>
      <c r="C427" t="s">
        <v>17</v>
      </c>
      <c r="D427" s="7">
        <v>45777.0</v>
      </c>
      <c r="E427" t="s">
        <v>449</v>
      </c>
      <c r="F427" t="s">
        <v>31</v>
      </c>
      <c r="G427" s="8">
        <v>168</v>
      </c>
      <c r="H427" s="9">
        <v>37000.0</v>
      </c>
      <c r="I427" s="11">
        <v>4.763</v>
      </c>
      <c r="J427" s="13">
        <v>0</v>
      </c>
      <c r="K427" s="9">
        <v>176231.0</v>
      </c>
    </row>
    <row r="428" spans="1:16">
      <c r="A428" t="s">
        <v>448</v>
      </c>
      <c r="B428" s="6" t="s">
        <v>16</v>
      </c>
      <c r="C428" t="s">
        <v>17</v>
      </c>
      <c r="D428" s="7">
        <v>45777.0</v>
      </c>
      <c r="E428" t="s">
        <v>449</v>
      </c>
      <c r="F428" t="s">
        <v>31</v>
      </c>
      <c r="G428" s="8">
        <v>168</v>
      </c>
      <c r="H428" s="9">
        <v>37000.0</v>
      </c>
      <c r="I428" s="11">
        <v>4.763</v>
      </c>
      <c r="J428" s="13">
        <v>0</v>
      </c>
      <c r="K428" s="9">
        <v>176231.0</v>
      </c>
    </row>
    <row r="429" spans="1:16">
      <c r="A429" t="s">
        <v>448</v>
      </c>
      <c r="B429" s="6" t="s">
        <v>16</v>
      </c>
      <c r="C429" t="s">
        <v>17</v>
      </c>
      <c r="D429" s="7">
        <v>45777.0</v>
      </c>
      <c r="E429" t="s">
        <v>449</v>
      </c>
      <c r="F429" t="s">
        <v>450</v>
      </c>
      <c r="G429" s="8">
        <v>10</v>
      </c>
      <c r="H429" s="9">
        <v>39500.0</v>
      </c>
      <c r="I429" s="11">
        <v>0.108</v>
      </c>
      <c r="J429" s="13">
        <v>0</v>
      </c>
      <c r="K429" s="9">
        <v>4266.0</v>
      </c>
    </row>
    <row r="430" spans="1:16">
      <c r="A430" t="s">
        <v>448</v>
      </c>
      <c r="B430" s="6" t="s">
        <v>16</v>
      </c>
      <c r="C430" t="s">
        <v>17</v>
      </c>
      <c r="D430" s="7">
        <v>45777.0</v>
      </c>
      <c r="E430" t="s">
        <v>449</v>
      </c>
      <c r="F430" t="s">
        <v>451</v>
      </c>
      <c r="G430" s="8">
        <v>210</v>
      </c>
      <c r="H430" s="9">
        <v>39500.0</v>
      </c>
      <c r="I430" s="11">
        <v>2.835</v>
      </c>
      <c r="J430" s="13">
        <v>0</v>
      </c>
      <c r="K430" s="9">
        <v>111982.5</v>
      </c>
    </row>
    <row r="431" spans="1:16">
      <c r="A431" t="s">
        <v>448</v>
      </c>
      <c r="B431" s="6" t="s">
        <v>16</v>
      </c>
      <c r="C431" t="s">
        <v>17</v>
      </c>
      <c r="D431" s="7">
        <v>45777.0</v>
      </c>
      <c r="E431" t="s">
        <v>449</v>
      </c>
      <c r="F431" t="s">
        <v>452</v>
      </c>
      <c r="G431" s="8">
        <v>350</v>
      </c>
      <c r="H431" s="9">
        <v>39500.0</v>
      </c>
      <c r="I431" s="11">
        <v>5.67</v>
      </c>
      <c r="J431" s="13">
        <v>0</v>
      </c>
      <c r="K431" s="9">
        <v>223965.0</v>
      </c>
    </row>
    <row r="432" spans="1:16">
      <c r="A432" t="s">
        <v>448</v>
      </c>
      <c r="B432" s="6" t="s">
        <v>16</v>
      </c>
      <c r="C432" t="s">
        <v>17</v>
      </c>
      <c r="D432" s="7">
        <v>45777.0</v>
      </c>
      <c r="E432" t="s">
        <v>449</v>
      </c>
      <c r="F432" t="s">
        <v>452</v>
      </c>
      <c r="G432" s="8">
        <v>350</v>
      </c>
      <c r="H432" s="9">
        <v>39500.0</v>
      </c>
      <c r="I432" s="11">
        <v>5.67</v>
      </c>
      <c r="J432" s="13">
        <v>0</v>
      </c>
      <c r="K432" s="9">
        <v>223965.0</v>
      </c>
    </row>
    <row r="433" spans="1:16">
      <c r="A433" t="s">
        <v>448</v>
      </c>
      <c r="B433" s="6" t="s">
        <v>16</v>
      </c>
      <c r="C433" t="s">
        <v>17</v>
      </c>
      <c r="D433" s="7">
        <v>45777.0</v>
      </c>
      <c r="E433" t="s">
        <v>449</v>
      </c>
      <c r="F433" t="s">
        <v>452</v>
      </c>
      <c r="G433" s="8">
        <v>105</v>
      </c>
      <c r="H433" s="9">
        <v>39500.0</v>
      </c>
      <c r="I433" s="11">
        <v>1.701</v>
      </c>
      <c r="J433" s="13">
        <v>0</v>
      </c>
      <c r="K433" s="9">
        <v>67189.5</v>
      </c>
    </row>
    <row r="434" spans="1:16">
      <c r="A434" s="14" t="s">
        <v>448</v>
      </c>
      <c r="B434" s="15" t="s">
        <v>16</v>
      </c>
      <c r="C434" s="14" t="s">
        <v>17</v>
      </c>
      <c r="D434" s="16">
        <v>45777.0</v>
      </c>
      <c r="E434" s="14" t="s">
        <v>449</v>
      </c>
      <c r="F434" s="14" t="s">
        <v>20</v>
      </c>
      <c r="G434" s="14"/>
      <c r="H434" s="14"/>
      <c r="I434" s="14"/>
      <c r="J434" s="14"/>
      <c r="K434" s="14"/>
      <c r="L434" s="17">
        <v>0.0</v>
      </c>
      <c r="M434" s="18">
        <v>0.0</v>
      </c>
      <c r="N434" s="19">
        <v>0</v>
      </c>
      <c r="O434" s="20">
        <v>983830.0</v>
      </c>
      <c r="P434" s="21" t="s">
        <v>453</v>
      </c>
    </row>
    <row r="435" spans="1:16">
      <c r="A435" t="s">
        <v>158</v>
      </c>
      <c r="B435" s="22" t="s">
        <v>13</v>
      </c>
      <c r="C435" t="s">
        <v>17</v>
      </c>
      <c r="D435" s="7">
        <v>45777.0</v>
      </c>
      <c r="E435" t="s">
        <v>454</v>
      </c>
      <c r="F435" t="s">
        <v>48</v>
      </c>
      <c r="G435" s="8">
        <v>880</v>
      </c>
      <c r="H435" s="9">
        <v>24000.0</v>
      </c>
      <c r="I435" s="11">
        <v>2.904</v>
      </c>
      <c r="J435" s="13">
        <v>0</v>
      </c>
      <c r="K435" s="9">
        <v>69696.0</v>
      </c>
    </row>
    <row r="436" spans="1:16">
      <c r="A436" s="14" t="s">
        <v>158</v>
      </c>
      <c r="B436" s="23" t="s">
        <v>13</v>
      </c>
      <c r="C436" s="14" t="s">
        <v>17</v>
      </c>
      <c r="D436" s="16">
        <v>45777.0</v>
      </c>
      <c r="E436" s="14" t="s">
        <v>454</v>
      </c>
      <c r="F436" s="14" t="s">
        <v>20</v>
      </c>
      <c r="G436" s="14"/>
      <c r="H436" s="14"/>
      <c r="I436" s="14"/>
      <c r="J436" s="14"/>
      <c r="K436" s="14"/>
      <c r="L436" s="17">
        <v>0.0</v>
      </c>
      <c r="M436" s="18">
        <v>0.0</v>
      </c>
      <c r="N436" s="19">
        <v>0</v>
      </c>
      <c r="O436" s="20">
        <v>69696.0</v>
      </c>
      <c r="P436" s="21" t="s">
        <v>455</v>
      </c>
    </row>
    <row r="437" spans="1:16">
      <c r="A437" t="s">
        <v>456</v>
      </c>
      <c r="B437" s="6" t="s">
        <v>16</v>
      </c>
      <c r="C437" t="s">
        <v>17</v>
      </c>
      <c r="D437" s="7">
        <v>45777.0</v>
      </c>
      <c r="E437" t="s">
        <v>457</v>
      </c>
      <c r="F437" t="s">
        <v>314</v>
      </c>
      <c r="G437" s="8">
        <v>65</v>
      </c>
      <c r="H437" s="9">
        <v>46000.0</v>
      </c>
      <c r="I437" s="11">
        <v>0.746</v>
      </c>
      <c r="J437" s="13">
        <v>0</v>
      </c>
      <c r="K437" s="9">
        <v>34316.0</v>
      </c>
    </row>
    <row r="438" spans="1:16">
      <c r="A438" s="14" t="s">
        <v>456</v>
      </c>
      <c r="B438" s="15" t="s">
        <v>16</v>
      </c>
      <c r="C438" s="14" t="s">
        <v>17</v>
      </c>
      <c r="D438" s="16">
        <v>45777.0</v>
      </c>
      <c r="E438" s="14" t="s">
        <v>457</v>
      </c>
      <c r="F438" s="14" t="s">
        <v>20</v>
      </c>
      <c r="G438" s="14"/>
      <c r="H438" s="14"/>
      <c r="I438" s="14"/>
      <c r="J438" s="14"/>
      <c r="K438" s="14"/>
      <c r="L438" s="17">
        <v>0.0</v>
      </c>
      <c r="M438" s="18">
        <v>0.0</v>
      </c>
      <c r="N438" s="19">
        <v>0</v>
      </c>
      <c r="O438" s="20">
        <v>34316.0</v>
      </c>
      <c r="P438" s="21" t="s">
        <v>458</v>
      </c>
    </row>
    <row r="439" spans="1:16">
      <c r="A439" t="s">
        <v>459</v>
      </c>
      <c r="B439" s="22" t="s">
        <v>13</v>
      </c>
      <c r="C439" t="s">
        <v>17</v>
      </c>
      <c r="D439" s="7">
        <v>45777.0</v>
      </c>
      <c r="E439" t="s">
        <v>460</v>
      </c>
      <c r="F439" t="s">
        <v>192</v>
      </c>
      <c r="G439" s="8">
        <v>1</v>
      </c>
      <c r="H439" s="9">
        <v>1000.0</v>
      </c>
      <c r="I439" s="11">
        <v>1.0</v>
      </c>
      <c r="J439" s="13">
        <v>0</v>
      </c>
      <c r="K439" s="9">
        <v>1000.0</v>
      </c>
    </row>
    <row r="440" spans="1:16">
      <c r="A440" s="14" t="s">
        <v>459</v>
      </c>
      <c r="B440" s="23" t="s">
        <v>13</v>
      </c>
      <c r="C440" s="14" t="s">
        <v>17</v>
      </c>
      <c r="D440" s="16">
        <v>45777.0</v>
      </c>
      <c r="E440" s="14" t="s">
        <v>460</v>
      </c>
      <c r="F440" s="14" t="s">
        <v>20</v>
      </c>
      <c r="G440" s="14"/>
      <c r="H440" s="14"/>
      <c r="I440" s="14"/>
      <c r="J440" s="14"/>
      <c r="K440" s="14"/>
      <c r="L440" s="17">
        <v>0.0</v>
      </c>
      <c r="M440" s="18">
        <v>0.0</v>
      </c>
      <c r="N440" s="19">
        <v>0</v>
      </c>
      <c r="O440" s="20">
        <v>1000.0</v>
      </c>
      <c r="P440" s="21" t="s">
        <v>461</v>
      </c>
    </row>
    <row r="441" spans="1:16">
      <c r="A441" t="s">
        <v>158</v>
      </c>
      <c r="B441" s="22" t="s">
        <v>13</v>
      </c>
      <c r="C441" t="s">
        <v>17</v>
      </c>
      <c r="D441" s="7">
        <v>45777.0</v>
      </c>
      <c r="E441" t="s">
        <v>462</v>
      </c>
      <c r="F441" t="s">
        <v>279</v>
      </c>
      <c r="G441" s="8">
        <v>648</v>
      </c>
      <c r="H441" s="9">
        <v>24000.0</v>
      </c>
      <c r="I441" s="11">
        <v>2.994</v>
      </c>
      <c r="J441" s="13">
        <v>0</v>
      </c>
      <c r="K441" s="9">
        <v>71856.0</v>
      </c>
    </row>
    <row r="442" spans="1:16">
      <c r="A442" s="14" t="s">
        <v>158</v>
      </c>
      <c r="B442" s="23" t="s">
        <v>13</v>
      </c>
      <c r="C442" s="14" t="s">
        <v>17</v>
      </c>
      <c r="D442" s="16">
        <v>45777.0</v>
      </c>
      <c r="E442" s="14" t="s">
        <v>462</v>
      </c>
      <c r="F442" s="14" t="s">
        <v>20</v>
      </c>
      <c r="G442" s="14"/>
      <c r="H442" s="14"/>
      <c r="I442" s="14"/>
      <c r="J442" s="14"/>
      <c r="K442" s="14"/>
      <c r="L442" s="17">
        <v>0.0</v>
      </c>
      <c r="M442" s="18">
        <v>0.0</v>
      </c>
      <c r="N442" s="19">
        <v>0</v>
      </c>
      <c r="O442" s="20">
        <v>71856.0</v>
      </c>
      <c r="P442" s="21" t="s">
        <v>463</v>
      </c>
    </row>
    <row r="443" spans="1:16">
      <c r="A443" t="s">
        <v>72</v>
      </c>
      <c r="B443" s="22" t="s">
        <v>13</v>
      </c>
      <c r="C443" t="s">
        <v>17</v>
      </c>
      <c r="D443" s="7">
        <v>45777.0</v>
      </c>
      <c r="E443" t="s">
        <v>464</v>
      </c>
      <c r="F443" t="s">
        <v>465</v>
      </c>
      <c r="G443" s="8">
        <v>16</v>
      </c>
      <c r="H443" s="9">
        <v>49000.0</v>
      </c>
      <c r="I443" s="11">
        <v>0.074</v>
      </c>
      <c r="J443" s="13">
        <v>0</v>
      </c>
      <c r="K443" s="9">
        <v>3626.0</v>
      </c>
    </row>
    <row r="444" spans="1:16">
      <c r="A444" s="14" t="s">
        <v>72</v>
      </c>
      <c r="B444" s="23" t="s">
        <v>13</v>
      </c>
      <c r="C444" s="14" t="s">
        <v>17</v>
      </c>
      <c r="D444" s="16">
        <v>45777.0</v>
      </c>
      <c r="E444" s="14" t="s">
        <v>464</v>
      </c>
      <c r="F444" s="14" t="s">
        <v>20</v>
      </c>
      <c r="G444" s="14"/>
      <c r="H444" s="14"/>
      <c r="I444" s="14"/>
      <c r="J444" s="14"/>
      <c r="K444" s="14"/>
      <c r="L444" s="17">
        <v>26.0</v>
      </c>
      <c r="M444" s="18">
        <v>0.0</v>
      </c>
      <c r="N444" s="19">
        <v>0</v>
      </c>
      <c r="O444" s="20">
        <v>3600.0</v>
      </c>
      <c r="P444" s="21" t="s">
        <v>466</v>
      </c>
    </row>
    <row r="445" spans="1:16">
      <c r="A445" t="s">
        <v>17</v>
      </c>
      <c r="B445" s="22" t="s">
        <v>13</v>
      </c>
      <c r="C445" t="s">
        <v>17</v>
      </c>
      <c r="D445" s="7">
        <v>45777.0</v>
      </c>
      <c r="E445" t="s">
        <v>467</v>
      </c>
      <c r="F445" t="s">
        <v>468</v>
      </c>
      <c r="G445" s="8">
        <v>12</v>
      </c>
      <c r="H445" s="9">
        <v>21667.0</v>
      </c>
      <c r="I445" s="11">
        <v>0.432</v>
      </c>
      <c r="J445" s="13">
        <v>0</v>
      </c>
      <c r="K445" s="9">
        <v>9360.14</v>
      </c>
    </row>
    <row r="446" spans="1:16">
      <c r="A446" s="14" t="s">
        <v>17</v>
      </c>
      <c r="B446" s="23" t="s">
        <v>13</v>
      </c>
      <c r="C446" s="14" t="s">
        <v>17</v>
      </c>
      <c r="D446" s="16">
        <v>45777.0</v>
      </c>
      <c r="E446" s="14" t="s">
        <v>467</v>
      </c>
      <c r="F446" s="14" t="s">
        <v>20</v>
      </c>
      <c r="G446" s="14"/>
      <c r="H446" s="14"/>
      <c r="I446" s="14"/>
      <c r="J446" s="14"/>
      <c r="K446" s="14"/>
      <c r="L446" s="17">
        <v>0.0</v>
      </c>
      <c r="M446" s="18">
        <v>0.0</v>
      </c>
      <c r="N446" s="19">
        <v>0</v>
      </c>
      <c r="O446" s="20">
        <v>9360.144</v>
      </c>
      <c r="P446" s="21" t="s">
        <v>469</v>
      </c>
    </row>
    <row r="447" spans="1:16">
      <c r="A447" s="14"/>
      <c r="B447" s="14"/>
      <c r="C447" s="14"/>
      <c r="D447" s="14"/>
      <c r="E447" s="14"/>
      <c r="F447" s="14"/>
      <c r="G447" s="24">
        <f>SUM(G1:G446)</f>
        <v>539564</v>
      </c>
      <c r="H447" s="14"/>
      <c r="I447" s="24">
        <f>SUM(I1:I446)</f>
        <v>1173.33</v>
      </c>
      <c r="J447" s="24">
        <f>SUM(J1:J446)</f>
        <v>36483</v>
      </c>
      <c r="K447" s="25">
        <f>SUM(K1:K446)</f>
        <v>16554448.8</v>
      </c>
      <c r="L447" s="25">
        <f>SUM(L1:L446)</f>
        <v>2824184.65</v>
      </c>
      <c r="M447" s="25">
        <f>SUM(M1:M446)</f>
        <v>18000</v>
      </c>
      <c r="N447" s="25">
        <f>SUM(N1:N446)</f>
        <v>2334245.88</v>
      </c>
      <c r="O447" s="26">
        <f>K447+M447-L447+N447</f>
        <v>16082510.03</v>
      </c>
      <c r="P447" s="14"/>
    </row>
    <row r="449" spans="1:16">
      <c r="L449" s="27" t="s">
        <v>470</v>
      </c>
      <c r="M449" s="28"/>
      <c r="N449" s="28"/>
      <c r="O449" s="29">
        <v>116</v>
      </c>
    </row>
  </sheetData>
  <mergeCells>
    <mergeCell ref="L449:N44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88"/>
  <sheetViews>
    <sheetView tabSelected="0" workbookViewId="0" showGridLines="true" showRowColHeaders="1">
      <pane ySplit="1" activePane="bottomLeft" state="frozen" topLeftCell="A2"/>
      <selection pane="bottomLeft" activeCell="L288" sqref="L288:O28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t="s">
        <v>414</v>
      </c>
      <c r="B259" s="6" t="s">
        <v>16</v>
      </c>
      <c r="C259" t="s">
        <v>17</v>
      </c>
      <c r="D259" s="7">
        <v>45775.0</v>
      </c>
      <c r="E259" t="s">
        <v>415</v>
      </c>
      <c r="F259" t="s">
        <v>329</v>
      </c>
      <c r="G259" s="8">
        <v>15</v>
      </c>
      <c r="H259" s="9">
        <v>22000.0</v>
      </c>
      <c r="I259" s="11">
        <v>0.024</v>
      </c>
      <c r="J259" s="13">
        <v>0</v>
      </c>
      <c r="K259" s="9">
        <v>528.0</v>
      </c>
    </row>
    <row r="260" spans="1:16">
      <c r="A260" t="s">
        <v>414</v>
      </c>
      <c r="B260" s="6" t="s">
        <v>16</v>
      </c>
      <c r="C260" t="s">
        <v>17</v>
      </c>
      <c r="D260" s="7">
        <v>45775.0</v>
      </c>
      <c r="E260" t="s">
        <v>415</v>
      </c>
      <c r="F260" t="s">
        <v>416</v>
      </c>
      <c r="G260" s="8">
        <v>10</v>
      </c>
      <c r="H260" s="9">
        <v>42000.0</v>
      </c>
      <c r="I260" s="11">
        <v>0.021</v>
      </c>
      <c r="J260" s="13">
        <v>0</v>
      </c>
      <c r="K260" s="9">
        <v>882.0</v>
      </c>
    </row>
    <row r="261" spans="1:16">
      <c r="A261" s="14" t="s">
        <v>414</v>
      </c>
      <c r="B261" s="15" t="s">
        <v>16</v>
      </c>
      <c r="C261" s="14" t="s">
        <v>17</v>
      </c>
      <c r="D261" s="16">
        <v>45775.0</v>
      </c>
      <c r="E261" s="14" t="s">
        <v>415</v>
      </c>
      <c r="F261" s="14" t="s">
        <v>20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1410.0</v>
      </c>
      <c r="P261" s="21" t="s">
        <v>417</v>
      </c>
    </row>
    <row r="262" spans="1:16">
      <c r="A262" t="s">
        <v>421</v>
      </c>
      <c r="B262" s="6" t="s">
        <v>16</v>
      </c>
      <c r="C262" t="s">
        <v>28</v>
      </c>
      <c r="D262" s="7">
        <v>45776.0</v>
      </c>
      <c r="E262" t="s">
        <v>422</v>
      </c>
      <c r="F262" t="s">
        <v>423</v>
      </c>
      <c r="G262" s="8">
        <v>334</v>
      </c>
      <c r="H262" s="9">
        <v>24180.0</v>
      </c>
      <c r="I262" s="11">
        <v>15.03</v>
      </c>
      <c r="J262" s="13">
        <v>0</v>
      </c>
      <c r="K262" s="9">
        <v>363425.4</v>
      </c>
    </row>
    <row r="263" spans="1:16">
      <c r="A263" t="s">
        <v>421</v>
      </c>
      <c r="B263" s="6" t="s">
        <v>16</v>
      </c>
      <c r="C263" t="s">
        <v>28</v>
      </c>
      <c r="D263" s="7">
        <v>45776.0</v>
      </c>
      <c r="E263" t="s">
        <v>422</v>
      </c>
      <c r="F263" t="s">
        <v>424</v>
      </c>
      <c r="G263" s="8">
        <v>356</v>
      </c>
      <c r="H263" s="9">
        <v>24180.0</v>
      </c>
      <c r="I263" s="11">
        <v>8.01</v>
      </c>
      <c r="J263" s="13">
        <v>0</v>
      </c>
      <c r="K263" s="9">
        <v>193681.8</v>
      </c>
    </row>
    <row r="264" spans="1:16">
      <c r="A264" s="14" t="s">
        <v>421</v>
      </c>
      <c r="B264" s="15" t="s">
        <v>16</v>
      </c>
      <c r="C264" s="14" t="s">
        <v>28</v>
      </c>
      <c r="D264" s="16">
        <v>45776.0</v>
      </c>
      <c r="E264" s="14" t="s">
        <v>422</v>
      </c>
      <c r="F264" s="14" t="s">
        <v>20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557107.2</v>
      </c>
      <c r="P264" s="21" t="s">
        <v>425</v>
      </c>
    </row>
    <row r="265" spans="1:16">
      <c r="A265" t="s">
        <v>426</v>
      </c>
      <c r="B265" s="6" t="s">
        <v>16</v>
      </c>
      <c r="C265" t="s">
        <v>17</v>
      </c>
      <c r="D265" s="7">
        <v>45776.0</v>
      </c>
      <c r="E265" t="s">
        <v>427</v>
      </c>
      <c r="F265" t="s">
        <v>428</v>
      </c>
      <c r="G265" s="8">
        <v>178</v>
      </c>
      <c r="H265" s="9">
        <v>20460.0</v>
      </c>
      <c r="I265" s="11">
        <v>4.005</v>
      </c>
      <c r="J265" s="13">
        <v>0</v>
      </c>
      <c r="K265" s="9">
        <v>81942.3</v>
      </c>
    </row>
    <row r="266" spans="1:16">
      <c r="A266" s="14" t="s">
        <v>426</v>
      </c>
      <c r="B266" s="15" t="s">
        <v>16</v>
      </c>
      <c r="C266" s="14" t="s">
        <v>17</v>
      </c>
      <c r="D266" s="16">
        <v>45776.0</v>
      </c>
      <c r="E266" s="14" t="s">
        <v>427</v>
      </c>
      <c r="F266" s="14" t="s">
        <v>20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81942.3</v>
      </c>
      <c r="P266" s="21" t="s">
        <v>429</v>
      </c>
    </row>
    <row r="267" spans="1:16">
      <c r="A267" t="s">
        <v>319</v>
      </c>
      <c r="B267" s="6" t="s">
        <v>16</v>
      </c>
      <c r="C267" t="s">
        <v>17</v>
      </c>
      <c r="D267" s="7">
        <v>45776.0</v>
      </c>
      <c r="E267" t="s">
        <v>430</v>
      </c>
      <c r="F267" t="s">
        <v>431</v>
      </c>
      <c r="G267" s="8">
        <v>8</v>
      </c>
      <c r="H267" s="9">
        <v>40000.0</v>
      </c>
      <c r="I267" s="11">
        <v>0.085</v>
      </c>
      <c r="J267" s="13">
        <v>0</v>
      </c>
      <c r="K267" s="9">
        <v>3400.0</v>
      </c>
    </row>
    <row r="268" spans="1:16">
      <c r="A268" s="14" t="s">
        <v>319</v>
      </c>
      <c r="B268" s="15" t="s">
        <v>16</v>
      </c>
      <c r="C268" s="14" t="s">
        <v>17</v>
      </c>
      <c r="D268" s="16">
        <v>45776.0</v>
      </c>
      <c r="E268" s="14" t="s">
        <v>430</v>
      </c>
      <c r="F268" s="14" t="s">
        <v>20</v>
      </c>
      <c r="G268" s="14"/>
      <c r="H268" s="14"/>
      <c r="I268" s="14"/>
      <c r="J268" s="14"/>
      <c r="K268" s="14"/>
      <c r="L268" s="17">
        <v>0.0</v>
      </c>
      <c r="M268" s="18">
        <v>0.0</v>
      </c>
      <c r="N268" s="19">
        <v>0</v>
      </c>
      <c r="O268" s="20">
        <v>3400.0</v>
      </c>
      <c r="P268" s="21" t="s">
        <v>432</v>
      </c>
    </row>
    <row r="269" spans="1:16">
      <c r="A269" t="s">
        <v>437</v>
      </c>
      <c r="B269" s="6" t="s">
        <v>16</v>
      </c>
      <c r="C269" t="s">
        <v>17</v>
      </c>
      <c r="D269" s="7">
        <v>45776.0</v>
      </c>
      <c r="E269" t="s">
        <v>438</v>
      </c>
      <c r="F269" t="s">
        <v>439</v>
      </c>
      <c r="G269" s="8">
        <v>35</v>
      </c>
      <c r="H269" s="9">
        <v>40000.0</v>
      </c>
      <c r="I269" s="11">
        <v>1.37</v>
      </c>
      <c r="J269" s="13">
        <v>0</v>
      </c>
      <c r="K269" s="9">
        <v>54800.0</v>
      </c>
    </row>
    <row r="270" spans="1:16">
      <c r="A270" t="s">
        <v>437</v>
      </c>
      <c r="B270" s="6" t="s">
        <v>16</v>
      </c>
      <c r="C270" t="s">
        <v>17</v>
      </c>
      <c r="D270" s="7">
        <v>45776.0</v>
      </c>
      <c r="E270" t="s">
        <v>438</v>
      </c>
      <c r="F270" t="s">
        <v>440</v>
      </c>
      <c r="G270" s="8">
        <v>18</v>
      </c>
      <c r="H270" s="9">
        <v>35000.0</v>
      </c>
      <c r="I270" s="11">
        <v>0.091</v>
      </c>
      <c r="J270" s="13">
        <v>0</v>
      </c>
      <c r="K270" s="9">
        <v>3185.0</v>
      </c>
    </row>
    <row r="271" spans="1:16">
      <c r="A271" s="14" t="s">
        <v>437</v>
      </c>
      <c r="B271" s="15" t="s">
        <v>16</v>
      </c>
      <c r="C271" s="14" t="s">
        <v>17</v>
      </c>
      <c r="D271" s="16">
        <v>45776.0</v>
      </c>
      <c r="E271" s="14" t="s">
        <v>438</v>
      </c>
      <c r="F271" s="14" t="s">
        <v>20</v>
      </c>
      <c r="G271" s="14"/>
      <c r="H271" s="14"/>
      <c r="I271" s="14"/>
      <c r="J271" s="14"/>
      <c r="K271" s="14"/>
      <c r="L271" s="17">
        <v>2899.0</v>
      </c>
      <c r="M271" s="18">
        <v>0.0</v>
      </c>
      <c r="N271" s="19">
        <v>0</v>
      </c>
      <c r="O271" s="20">
        <v>55086.0</v>
      </c>
      <c r="P271" s="21" t="s">
        <v>441</v>
      </c>
    </row>
    <row r="272" spans="1:16">
      <c r="A272" t="s">
        <v>300</v>
      </c>
      <c r="B272" s="6" t="s">
        <v>16</v>
      </c>
      <c r="C272" t="s">
        <v>17</v>
      </c>
      <c r="D272" s="7">
        <v>45776.0</v>
      </c>
      <c r="E272" t="s">
        <v>442</v>
      </c>
      <c r="F272" t="s">
        <v>443</v>
      </c>
      <c r="G272" s="8">
        <v>150</v>
      </c>
      <c r="H272" s="9">
        <v>38000.0</v>
      </c>
      <c r="I272" s="11">
        <v>1.125</v>
      </c>
      <c r="J272" s="13">
        <v>0</v>
      </c>
      <c r="K272" s="9">
        <v>42750.0</v>
      </c>
    </row>
    <row r="273" spans="1:16">
      <c r="A273" s="14" t="s">
        <v>300</v>
      </c>
      <c r="B273" s="15" t="s">
        <v>16</v>
      </c>
      <c r="C273" s="14" t="s">
        <v>17</v>
      </c>
      <c r="D273" s="16">
        <v>45776.0</v>
      </c>
      <c r="E273" s="14" t="s">
        <v>442</v>
      </c>
      <c r="F273" s="14" t="s">
        <v>20</v>
      </c>
      <c r="G273" s="14"/>
      <c r="H273" s="14"/>
      <c r="I273" s="14"/>
      <c r="J273" s="14"/>
      <c r="K273" s="14"/>
      <c r="L273" s="17">
        <v>0.0</v>
      </c>
      <c r="M273" s="18">
        <v>0.0</v>
      </c>
      <c r="N273" s="19">
        <v>0</v>
      </c>
      <c r="O273" s="20">
        <v>42750.0</v>
      </c>
      <c r="P273" s="21" t="s">
        <v>444</v>
      </c>
    </row>
    <row r="274" spans="1:16">
      <c r="A274" t="s">
        <v>300</v>
      </c>
      <c r="B274" s="6" t="s">
        <v>16</v>
      </c>
      <c r="C274" t="s">
        <v>17</v>
      </c>
      <c r="D274" s="7">
        <v>45776.0</v>
      </c>
      <c r="E274" t="s">
        <v>445</v>
      </c>
      <c r="F274" t="s">
        <v>446</v>
      </c>
      <c r="G274" s="8">
        <v>65</v>
      </c>
      <c r="H274" s="9">
        <v>38000.0</v>
      </c>
      <c r="I274" s="11">
        <v>1.014</v>
      </c>
      <c r="J274" s="13">
        <v>0</v>
      </c>
      <c r="K274" s="9">
        <v>38532.0</v>
      </c>
    </row>
    <row r="275" spans="1:16">
      <c r="A275" s="14" t="s">
        <v>300</v>
      </c>
      <c r="B275" s="15" t="s">
        <v>16</v>
      </c>
      <c r="C275" s="14" t="s">
        <v>17</v>
      </c>
      <c r="D275" s="16">
        <v>45776.0</v>
      </c>
      <c r="E275" s="14" t="s">
        <v>445</v>
      </c>
      <c r="F275" s="14" t="s">
        <v>20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38532.0</v>
      </c>
      <c r="P275" s="21" t="s">
        <v>447</v>
      </c>
    </row>
    <row r="276" spans="1:16">
      <c r="A276" t="s">
        <v>448</v>
      </c>
      <c r="B276" s="6" t="s">
        <v>16</v>
      </c>
      <c r="C276" t="s">
        <v>17</v>
      </c>
      <c r="D276" s="7">
        <v>45777.0</v>
      </c>
      <c r="E276" t="s">
        <v>449</v>
      </c>
      <c r="F276" t="s">
        <v>31</v>
      </c>
      <c r="G276" s="8">
        <v>168</v>
      </c>
      <c r="H276" s="9">
        <v>37000.0</v>
      </c>
      <c r="I276" s="11">
        <v>4.763</v>
      </c>
      <c r="J276" s="13">
        <v>0</v>
      </c>
      <c r="K276" s="9">
        <v>176231.0</v>
      </c>
    </row>
    <row r="277" spans="1:16">
      <c r="A277" t="s">
        <v>448</v>
      </c>
      <c r="B277" s="6" t="s">
        <v>16</v>
      </c>
      <c r="C277" t="s">
        <v>17</v>
      </c>
      <c r="D277" s="7">
        <v>45777.0</v>
      </c>
      <c r="E277" t="s">
        <v>449</v>
      </c>
      <c r="F277" t="s">
        <v>31</v>
      </c>
      <c r="G277" s="8">
        <v>168</v>
      </c>
      <c r="H277" s="9">
        <v>37000.0</v>
      </c>
      <c r="I277" s="11">
        <v>4.763</v>
      </c>
      <c r="J277" s="13">
        <v>0</v>
      </c>
      <c r="K277" s="9">
        <v>176231.0</v>
      </c>
    </row>
    <row r="278" spans="1:16">
      <c r="A278" t="s">
        <v>448</v>
      </c>
      <c r="B278" s="6" t="s">
        <v>16</v>
      </c>
      <c r="C278" t="s">
        <v>17</v>
      </c>
      <c r="D278" s="7">
        <v>45777.0</v>
      </c>
      <c r="E278" t="s">
        <v>449</v>
      </c>
      <c r="F278" t="s">
        <v>450</v>
      </c>
      <c r="G278" s="8">
        <v>10</v>
      </c>
      <c r="H278" s="9">
        <v>39500.0</v>
      </c>
      <c r="I278" s="11">
        <v>0.108</v>
      </c>
      <c r="J278" s="13">
        <v>0</v>
      </c>
      <c r="K278" s="9">
        <v>4266.0</v>
      </c>
    </row>
    <row r="279" spans="1:16">
      <c r="A279" t="s">
        <v>448</v>
      </c>
      <c r="B279" s="6" t="s">
        <v>16</v>
      </c>
      <c r="C279" t="s">
        <v>17</v>
      </c>
      <c r="D279" s="7">
        <v>45777.0</v>
      </c>
      <c r="E279" t="s">
        <v>449</v>
      </c>
      <c r="F279" t="s">
        <v>451</v>
      </c>
      <c r="G279" s="8">
        <v>210</v>
      </c>
      <c r="H279" s="9">
        <v>39500.0</v>
      </c>
      <c r="I279" s="11">
        <v>2.835</v>
      </c>
      <c r="J279" s="13">
        <v>0</v>
      </c>
      <c r="K279" s="9">
        <v>111982.5</v>
      </c>
    </row>
    <row r="280" spans="1:16">
      <c r="A280" t="s">
        <v>448</v>
      </c>
      <c r="B280" s="6" t="s">
        <v>16</v>
      </c>
      <c r="C280" t="s">
        <v>17</v>
      </c>
      <c r="D280" s="7">
        <v>45777.0</v>
      </c>
      <c r="E280" t="s">
        <v>449</v>
      </c>
      <c r="F280" t="s">
        <v>452</v>
      </c>
      <c r="G280" s="8">
        <v>350</v>
      </c>
      <c r="H280" s="9">
        <v>39500.0</v>
      </c>
      <c r="I280" s="11">
        <v>5.67</v>
      </c>
      <c r="J280" s="13">
        <v>0</v>
      </c>
      <c r="K280" s="9">
        <v>223965.0</v>
      </c>
    </row>
    <row r="281" spans="1:16">
      <c r="A281" t="s">
        <v>448</v>
      </c>
      <c r="B281" s="6" t="s">
        <v>16</v>
      </c>
      <c r="C281" t="s">
        <v>17</v>
      </c>
      <c r="D281" s="7">
        <v>45777.0</v>
      </c>
      <c r="E281" t="s">
        <v>449</v>
      </c>
      <c r="F281" t="s">
        <v>452</v>
      </c>
      <c r="G281" s="8">
        <v>350</v>
      </c>
      <c r="H281" s="9">
        <v>39500.0</v>
      </c>
      <c r="I281" s="11">
        <v>5.67</v>
      </c>
      <c r="J281" s="13">
        <v>0</v>
      </c>
      <c r="K281" s="9">
        <v>223965.0</v>
      </c>
    </row>
    <row r="282" spans="1:16">
      <c r="A282" t="s">
        <v>448</v>
      </c>
      <c r="B282" s="6" t="s">
        <v>16</v>
      </c>
      <c r="C282" t="s">
        <v>17</v>
      </c>
      <c r="D282" s="7">
        <v>45777.0</v>
      </c>
      <c r="E282" t="s">
        <v>449</v>
      </c>
      <c r="F282" t="s">
        <v>452</v>
      </c>
      <c r="G282" s="8">
        <v>105</v>
      </c>
      <c r="H282" s="9">
        <v>39500.0</v>
      </c>
      <c r="I282" s="11">
        <v>1.701</v>
      </c>
      <c r="J282" s="13">
        <v>0</v>
      </c>
      <c r="K282" s="9">
        <v>67189.5</v>
      </c>
    </row>
    <row r="283" spans="1:16">
      <c r="A283" s="14" t="s">
        <v>448</v>
      </c>
      <c r="B283" s="15" t="s">
        <v>16</v>
      </c>
      <c r="C283" s="14" t="s">
        <v>17</v>
      </c>
      <c r="D283" s="16">
        <v>45777.0</v>
      </c>
      <c r="E283" s="14" t="s">
        <v>449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983830.0</v>
      </c>
      <c r="P283" s="21" t="s">
        <v>453</v>
      </c>
    </row>
    <row r="284" spans="1:16">
      <c r="A284" t="s">
        <v>456</v>
      </c>
      <c r="B284" s="6" t="s">
        <v>16</v>
      </c>
      <c r="C284" t="s">
        <v>17</v>
      </c>
      <c r="D284" s="7">
        <v>45777.0</v>
      </c>
      <c r="E284" t="s">
        <v>457</v>
      </c>
      <c r="F284" t="s">
        <v>314</v>
      </c>
      <c r="G284" s="8">
        <v>65</v>
      </c>
      <c r="H284" s="9">
        <v>46000.0</v>
      </c>
      <c r="I284" s="11">
        <v>0.746</v>
      </c>
      <c r="J284" s="13">
        <v>0</v>
      </c>
      <c r="K284" s="9">
        <v>34316.0</v>
      </c>
    </row>
    <row r="285" spans="1:16">
      <c r="A285" s="14" t="s">
        <v>456</v>
      </c>
      <c r="B285" s="15" t="s">
        <v>16</v>
      </c>
      <c r="C285" s="14" t="s">
        <v>17</v>
      </c>
      <c r="D285" s="16">
        <v>45777.0</v>
      </c>
      <c r="E285" s="14" t="s">
        <v>457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34316.0</v>
      </c>
      <c r="P285" s="21" t="s">
        <v>458</v>
      </c>
    </row>
    <row r="286" spans="1:16">
      <c r="A286" s="14"/>
      <c r="B286" s="14"/>
      <c r="C286" s="14"/>
      <c r="D286" s="14"/>
      <c r="E286" s="14"/>
      <c r="F286" s="14"/>
      <c r="G286" s="24">
        <f>SUM(G1:G285)</f>
        <v>515382</v>
      </c>
      <c r="H286" s="14"/>
      <c r="I286" s="24">
        <f>SUM(I1:I285)</f>
        <v>1055.145</v>
      </c>
      <c r="J286" s="24">
        <f>SUM(J1:J285)</f>
        <v>32268</v>
      </c>
      <c r="K286" s="25">
        <f>SUM(K1:K285)</f>
        <v>12162515.38</v>
      </c>
      <c r="L286" s="25">
        <f>SUM(L1:L285)</f>
        <v>2374009.11</v>
      </c>
      <c r="M286" s="25">
        <f>SUM(M1:M285)</f>
        <v>18000</v>
      </c>
      <c r="N286" s="25">
        <f>SUM(N1:N285)</f>
        <v>2334245.88</v>
      </c>
      <c r="O286" s="26">
        <f>K286+M286-L286+N286</f>
        <v>12140752.15</v>
      </c>
      <c r="P286" s="14"/>
    </row>
    <row r="288" spans="1:16">
      <c r="L288" s="27" t="s">
        <v>470</v>
      </c>
      <c r="M288" s="28"/>
      <c r="N288" s="28"/>
      <c r="O288" s="29">
        <v>69</v>
      </c>
    </row>
  </sheetData>
  <mergeCells>
    <mergeCell ref="L288:N28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pane ySplit="1" activePane="bottomLeft" state="frozen" topLeftCell="A2"/>
      <selection pane="bottomLeft" activeCell="L23" sqref="L23:O2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t="s">
        <v>418</v>
      </c>
      <c r="B19" s="6" t="s">
        <v>109</v>
      </c>
      <c r="C19" t="s">
        <v>17</v>
      </c>
      <c r="D19" s="7">
        <v>45775.0</v>
      </c>
      <c r="E19" t="s">
        <v>419</v>
      </c>
      <c r="F19" t="s">
        <v>280</v>
      </c>
      <c r="G19" s="8">
        <v>40</v>
      </c>
      <c r="H19" s="9">
        <v>35000.0</v>
      </c>
      <c r="I19" s="11">
        <v>0.551</v>
      </c>
      <c r="J19" s="13">
        <v>0</v>
      </c>
      <c r="K19" s="9">
        <v>19285.0</v>
      </c>
    </row>
    <row r="20" spans="1:16">
      <c r="A20" s="14" t="s">
        <v>418</v>
      </c>
      <c r="B20" s="15" t="s">
        <v>109</v>
      </c>
      <c r="C20" s="14" t="s">
        <v>17</v>
      </c>
      <c r="D20" s="16">
        <v>45775.0</v>
      </c>
      <c r="E20" s="14" t="s">
        <v>419</v>
      </c>
      <c r="F20" s="14" t="s">
        <v>20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19285.0</v>
      </c>
      <c r="P20" s="21" t="s">
        <v>420</v>
      </c>
    </row>
    <row r="21" spans="1:16">
      <c r="A21" s="14"/>
      <c r="B21" s="14"/>
      <c r="C21" s="14"/>
      <c r="D21" s="14"/>
      <c r="E21" s="14"/>
      <c r="F21" s="14"/>
      <c r="G21" s="24">
        <f>SUM(G1:G20)</f>
        <v>1242</v>
      </c>
      <c r="H21" s="14"/>
      <c r="I21" s="24">
        <f>SUM(I1:I20)</f>
        <v>9.146</v>
      </c>
      <c r="J21" s="24">
        <f>SUM(J1:J20)</f>
        <v>0</v>
      </c>
      <c r="K21" s="25">
        <f>SUM(K1:K20)</f>
        <v>396509</v>
      </c>
      <c r="L21" s="25">
        <f>SUM(L1:L20)</f>
        <v>0</v>
      </c>
      <c r="M21" s="25">
        <f>SUM(M1:M20)</f>
        <v>0</v>
      </c>
      <c r="N21" s="25">
        <f>SUM(N1:N20)</f>
        <v>0</v>
      </c>
      <c r="O21" s="26">
        <f>K21+M21-L21+N21</f>
        <v>396509</v>
      </c>
      <c r="P21" s="14"/>
    </row>
    <row r="23" spans="1:16">
      <c r="L23" s="27" t="s">
        <v>470</v>
      </c>
      <c r="M23" s="28"/>
      <c r="N23" s="28"/>
      <c r="O23" s="29">
        <v>6</v>
      </c>
    </row>
  </sheetData>
  <mergeCells>
    <mergeCell ref="L23:N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6"/>
  <sheetViews>
    <sheetView tabSelected="0" workbookViewId="0" showGridLines="true" showRowColHeaders="1">
      <pane ySplit="1" activePane="bottomLeft" state="frozen" topLeftCell="A2"/>
      <selection pane="bottomLeft" activeCell="L146" sqref="L146:O146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t="s">
        <v>433</v>
      </c>
      <c r="B131" s="22" t="s">
        <v>13</v>
      </c>
      <c r="C131" t="s">
        <v>17</v>
      </c>
      <c r="D131" s="7">
        <v>45776.0</v>
      </c>
      <c r="E131" t="s">
        <v>434</v>
      </c>
      <c r="F131" t="s">
        <v>166</v>
      </c>
      <c r="G131" s="8">
        <v>200</v>
      </c>
      <c r="H131" s="9">
        <v>31000.0</v>
      </c>
      <c r="I131" s="11">
        <v>0.484</v>
      </c>
      <c r="J131" s="13">
        <v>0</v>
      </c>
      <c r="K131" s="9">
        <v>15004.0</v>
      </c>
    </row>
    <row r="132" spans="1:16">
      <c r="A132" t="s">
        <v>433</v>
      </c>
      <c r="B132" s="22" t="s">
        <v>13</v>
      </c>
      <c r="C132" t="s">
        <v>17</v>
      </c>
      <c r="D132" s="7">
        <v>45776.0</v>
      </c>
      <c r="E132" t="s">
        <v>434</v>
      </c>
      <c r="F132" t="s">
        <v>435</v>
      </c>
      <c r="G132" s="8">
        <v>15</v>
      </c>
      <c r="H132" s="9">
        <v>29000.0</v>
      </c>
      <c r="I132" s="11">
        <v>0.081</v>
      </c>
      <c r="J132" s="13">
        <v>0</v>
      </c>
      <c r="K132" s="9">
        <v>2349.0</v>
      </c>
    </row>
    <row r="133" spans="1:16">
      <c r="A133" s="14" t="s">
        <v>433</v>
      </c>
      <c r="B133" s="23" t="s">
        <v>13</v>
      </c>
      <c r="C133" s="14" t="s">
        <v>17</v>
      </c>
      <c r="D133" s="16">
        <v>45776.0</v>
      </c>
      <c r="E133" s="14" t="s">
        <v>434</v>
      </c>
      <c r="F133" s="14" t="s">
        <v>20</v>
      </c>
      <c r="G133" s="14"/>
      <c r="H133" s="14"/>
      <c r="I133" s="14"/>
      <c r="J133" s="14"/>
      <c r="K133" s="14"/>
      <c r="L133" s="17">
        <v>3.0</v>
      </c>
      <c r="M133" s="18">
        <v>0.0</v>
      </c>
      <c r="N133" s="19">
        <v>0</v>
      </c>
      <c r="O133" s="20">
        <v>17350.0</v>
      </c>
      <c r="P133" s="21" t="s">
        <v>436</v>
      </c>
    </row>
    <row r="134" spans="1:16">
      <c r="A134" t="s">
        <v>158</v>
      </c>
      <c r="B134" s="22" t="s">
        <v>13</v>
      </c>
      <c r="C134" t="s">
        <v>17</v>
      </c>
      <c r="D134" s="7">
        <v>45777.0</v>
      </c>
      <c r="E134" t="s">
        <v>454</v>
      </c>
      <c r="F134" t="s">
        <v>48</v>
      </c>
      <c r="G134" s="8">
        <v>880</v>
      </c>
      <c r="H134" s="9">
        <v>24000.0</v>
      </c>
      <c r="I134" s="11">
        <v>2.904</v>
      </c>
      <c r="J134" s="13">
        <v>0</v>
      </c>
      <c r="K134" s="9">
        <v>69696.0</v>
      </c>
    </row>
    <row r="135" spans="1:16">
      <c r="A135" s="14" t="s">
        <v>158</v>
      </c>
      <c r="B135" s="23" t="s">
        <v>13</v>
      </c>
      <c r="C135" s="14" t="s">
        <v>17</v>
      </c>
      <c r="D135" s="16">
        <v>45777.0</v>
      </c>
      <c r="E135" s="14" t="s">
        <v>454</v>
      </c>
      <c r="F135" s="14" t="s">
        <v>20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69696.0</v>
      </c>
      <c r="P135" s="21" t="s">
        <v>455</v>
      </c>
    </row>
    <row r="136" spans="1:16">
      <c r="A136" t="s">
        <v>459</v>
      </c>
      <c r="B136" s="22" t="s">
        <v>13</v>
      </c>
      <c r="C136" t="s">
        <v>17</v>
      </c>
      <c r="D136" s="7">
        <v>45777.0</v>
      </c>
      <c r="E136" t="s">
        <v>460</v>
      </c>
      <c r="F136" t="s">
        <v>192</v>
      </c>
      <c r="G136" s="8">
        <v>1</v>
      </c>
      <c r="H136" s="9">
        <v>1000.0</v>
      </c>
      <c r="I136" s="11">
        <v>1.0</v>
      </c>
      <c r="J136" s="13">
        <v>0</v>
      </c>
      <c r="K136" s="9">
        <v>1000.0</v>
      </c>
    </row>
    <row r="137" spans="1:16">
      <c r="A137" s="14" t="s">
        <v>459</v>
      </c>
      <c r="B137" s="23" t="s">
        <v>13</v>
      </c>
      <c r="C137" s="14" t="s">
        <v>17</v>
      </c>
      <c r="D137" s="16">
        <v>45777.0</v>
      </c>
      <c r="E137" s="14" t="s">
        <v>460</v>
      </c>
      <c r="F137" s="14" t="s">
        <v>20</v>
      </c>
      <c r="G137" s="14"/>
      <c r="H137" s="14"/>
      <c r="I137" s="14"/>
      <c r="J137" s="14"/>
      <c r="K137" s="14"/>
      <c r="L137" s="17">
        <v>0.0</v>
      </c>
      <c r="M137" s="18">
        <v>0.0</v>
      </c>
      <c r="N137" s="19">
        <v>0</v>
      </c>
      <c r="O137" s="20">
        <v>1000.0</v>
      </c>
      <c r="P137" s="21" t="s">
        <v>461</v>
      </c>
    </row>
    <row r="138" spans="1:16">
      <c r="A138" t="s">
        <v>158</v>
      </c>
      <c r="B138" s="22" t="s">
        <v>13</v>
      </c>
      <c r="C138" t="s">
        <v>17</v>
      </c>
      <c r="D138" s="7">
        <v>45777.0</v>
      </c>
      <c r="E138" t="s">
        <v>462</v>
      </c>
      <c r="F138" t="s">
        <v>279</v>
      </c>
      <c r="G138" s="8">
        <v>648</v>
      </c>
      <c r="H138" s="9">
        <v>24000.0</v>
      </c>
      <c r="I138" s="11">
        <v>2.994</v>
      </c>
      <c r="J138" s="13">
        <v>0</v>
      </c>
      <c r="K138" s="9">
        <v>71856.0</v>
      </c>
    </row>
    <row r="139" spans="1:16">
      <c r="A139" s="14" t="s">
        <v>158</v>
      </c>
      <c r="B139" s="23" t="s">
        <v>13</v>
      </c>
      <c r="C139" s="14" t="s">
        <v>17</v>
      </c>
      <c r="D139" s="16">
        <v>45777.0</v>
      </c>
      <c r="E139" s="14" t="s">
        <v>462</v>
      </c>
      <c r="F139" s="14" t="s">
        <v>20</v>
      </c>
      <c r="G139" s="14"/>
      <c r="H139" s="14"/>
      <c r="I139" s="14"/>
      <c r="J139" s="14"/>
      <c r="K139" s="14"/>
      <c r="L139" s="17">
        <v>0.0</v>
      </c>
      <c r="M139" s="18">
        <v>0.0</v>
      </c>
      <c r="N139" s="19">
        <v>0</v>
      </c>
      <c r="O139" s="20">
        <v>71856.0</v>
      </c>
      <c r="P139" s="21" t="s">
        <v>463</v>
      </c>
    </row>
    <row r="140" spans="1:16">
      <c r="A140" t="s">
        <v>72</v>
      </c>
      <c r="B140" s="22" t="s">
        <v>13</v>
      </c>
      <c r="C140" t="s">
        <v>17</v>
      </c>
      <c r="D140" s="7">
        <v>45777.0</v>
      </c>
      <c r="E140" t="s">
        <v>464</v>
      </c>
      <c r="F140" t="s">
        <v>465</v>
      </c>
      <c r="G140" s="8">
        <v>16</v>
      </c>
      <c r="H140" s="9">
        <v>49000.0</v>
      </c>
      <c r="I140" s="11">
        <v>0.074</v>
      </c>
      <c r="J140" s="13">
        <v>0</v>
      </c>
      <c r="K140" s="9">
        <v>3626.0</v>
      </c>
    </row>
    <row r="141" spans="1:16">
      <c r="A141" s="14" t="s">
        <v>72</v>
      </c>
      <c r="B141" s="23" t="s">
        <v>13</v>
      </c>
      <c r="C141" s="14" t="s">
        <v>17</v>
      </c>
      <c r="D141" s="16">
        <v>45777.0</v>
      </c>
      <c r="E141" s="14" t="s">
        <v>464</v>
      </c>
      <c r="F141" s="14" t="s">
        <v>20</v>
      </c>
      <c r="G141" s="14"/>
      <c r="H141" s="14"/>
      <c r="I141" s="14"/>
      <c r="J141" s="14"/>
      <c r="K141" s="14"/>
      <c r="L141" s="17">
        <v>26.0</v>
      </c>
      <c r="M141" s="18">
        <v>0.0</v>
      </c>
      <c r="N141" s="19">
        <v>0</v>
      </c>
      <c r="O141" s="20">
        <v>3600.0</v>
      </c>
      <c r="P141" s="21" t="s">
        <v>466</v>
      </c>
    </row>
    <row r="142" spans="1:16">
      <c r="A142" t="s">
        <v>17</v>
      </c>
      <c r="B142" s="22" t="s">
        <v>13</v>
      </c>
      <c r="C142" t="s">
        <v>17</v>
      </c>
      <c r="D142" s="7">
        <v>45777.0</v>
      </c>
      <c r="E142" t="s">
        <v>467</v>
      </c>
      <c r="F142" t="s">
        <v>468</v>
      </c>
      <c r="G142" s="8">
        <v>12</v>
      </c>
      <c r="H142" s="9">
        <v>21667.0</v>
      </c>
      <c r="I142" s="11">
        <v>0.432</v>
      </c>
      <c r="J142" s="13">
        <v>0</v>
      </c>
      <c r="K142" s="9">
        <v>9360.14</v>
      </c>
    </row>
    <row r="143" spans="1:16">
      <c r="A143" s="14" t="s">
        <v>17</v>
      </c>
      <c r="B143" s="23" t="s">
        <v>13</v>
      </c>
      <c r="C143" s="14" t="s">
        <v>17</v>
      </c>
      <c r="D143" s="16">
        <v>45777.0</v>
      </c>
      <c r="E143" s="14" t="s">
        <v>467</v>
      </c>
      <c r="F143" s="14" t="s">
        <v>20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9360.144</v>
      </c>
      <c r="P143" s="21" t="s">
        <v>469</v>
      </c>
    </row>
    <row r="144" spans="1:16">
      <c r="A144" s="14"/>
      <c r="B144" s="14"/>
      <c r="C144" s="14"/>
      <c r="D144" s="14"/>
      <c r="E144" s="14"/>
      <c r="F144" s="14"/>
      <c r="G144" s="24">
        <f>SUM(G1:G143)</f>
        <v>22940</v>
      </c>
      <c r="H144" s="14"/>
      <c r="I144" s="24">
        <f>SUM(I1:I143)</f>
        <v>109.039</v>
      </c>
      <c r="J144" s="24">
        <f>SUM(J1:J143)</f>
        <v>4215</v>
      </c>
      <c r="K144" s="25">
        <f>SUM(K1:K143)</f>
        <v>3995424.42</v>
      </c>
      <c r="L144" s="25">
        <f>SUM(L1:L143)</f>
        <v>450175.54</v>
      </c>
      <c r="M144" s="25">
        <f>SUM(M1:M143)</f>
        <v>0</v>
      </c>
      <c r="N144" s="25">
        <f>SUM(N1:N143)</f>
        <v>0</v>
      </c>
      <c r="O144" s="26">
        <f>K144+M144-L144+N144</f>
        <v>3545248.88</v>
      </c>
      <c r="P144" s="14"/>
    </row>
    <row r="146" spans="1:16">
      <c r="L146" s="27" t="s">
        <v>470</v>
      </c>
      <c r="M146" s="28"/>
      <c r="N146" s="28"/>
      <c r="O146" s="29">
        <v>41</v>
      </c>
    </row>
  </sheetData>
  <mergeCells>
    <mergeCell ref="L146:N1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471</v>
      </c>
      <c r="B2" s="10">
        <v>463.2</v>
      </c>
      <c r="C2" s="12">
        <v>0.0</v>
      </c>
    </row>
    <row r="3" spans="1:3">
      <c r="A3" t="s">
        <v>472</v>
      </c>
      <c r="B3" s="10">
        <v>126.492</v>
      </c>
      <c r="C3" s="12">
        <v>0.0</v>
      </c>
    </row>
    <row r="4" spans="1:3">
      <c r="A4" t="s">
        <v>473</v>
      </c>
      <c r="B4" s="10">
        <v>93.991</v>
      </c>
      <c r="C4" s="12">
        <v>0.0</v>
      </c>
    </row>
    <row r="5" spans="1:3">
      <c r="A5" t="s">
        <v>474</v>
      </c>
      <c r="B5" s="10">
        <v>85.203</v>
      </c>
      <c r="C5" s="12">
        <v>0.0</v>
      </c>
    </row>
    <row r="6" spans="1:3">
      <c r="A6" t="s">
        <v>475</v>
      </c>
      <c r="B6" s="10">
        <v>57.337</v>
      </c>
      <c r="C6" s="12">
        <v>0.0</v>
      </c>
    </row>
    <row r="7" spans="1:3">
      <c r="A7" t="s">
        <v>476</v>
      </c>
      <c r="B7" s="10">
        <v>2.762</v>
      </c>
      <c r="C7" s="12">
        <v>0.0</v>
      </c>
    </row>
    <row r="8" spans="1:3">
      <c r="A8" t="s">
        <v>477</v>
      </c>
      <c r="B8" s="10">
        <v>1.799</v>
      </c>
      <c r="C8" s="12">
        <v>0.0</v>
      </c>
    </row>
    <row r="9" spans="1:3">
      <c r="A9" t="s">
        <v>478</v>
      </c>
      <c r="B9" s="10">
        <v>0.0</v>
      </c>
      <c r="C9" s="12">
        <v>36483.0</v>
      </c>
    </row>
    <row r="10" spans="1:3">
      <c r="A10" t="s">
        <v>479</v>
      </c>
      <c r="B10" s="10">
        <v>34.787</v>
      </c>
      <c r="C10" s="12">
        <v>0.0</v>
      </c>
    </row>
    <row r="11" spans="1:3">
      <c r="A11" t="s">
        <v>480</v>
      </c>
      <c r="B11" s="10">
        <v>2.642</v>
      </c>
      <c r="C11" s="12">
        <v>0.0</v>
      </c>
    </row>
    <row r="12" spans="1:3">
      <c r="A12" t="s">
        <v>481</v>
      </c>
      <c r="B12" s="10">
        <v>53.075</v>
      </c>
      <c r="C12" s="12">
        <v>0.0</v>
      </c>
    </row>
    <row r="13" spans="1:3">
      <c r="A13" t="s">
        <v>482</v>
      </c>
      <c r="B13" s="10">
        <v>2.814</v>
      </c>
      <c r="C13" s="12">
        <v>0.0</v>
      </c>
    </row>
    <row r="14" spans="1:3">
      <c r="A14" t="s">
        <v>483</v>
      </c>
      <c r="B14" s="10">
        <v>4.629</v>
      </c>
      <c r="C14" s="12">
        <v>0.0</v>
      </c>
    </row>
    <row r="15" spans="1:3">
      <c r="A15" t="s">
        <v>484</v>
      </c>
      <c r="B15" s="10">
        <v>4.103</v>
      </c>
      <c r="C15" s="12">
        <v>0.0</v>
      </c>
    </row>
    <row r="16" spans="1:3">
      <c r="A16" t="s">
        <v>485</v>
      </c>
      <c r="B16" s="10">
        <v>13.314</v>
      </c>
      <c r="C16" s="12">
        <v>0.0</v>
      </c>
    </row>
    <row r="17" spans="1:3">
      <c r="A17" t="s">
        <v>486</v>
      </c>
      <c r="B17" s="10">
        <v>13.583</v>
      </c>
      <c r="C17" s="12">
        <v>0.0</v>
      </c>
    </row>
    <row r="18" spans="1:3">
      <c r="A18" t="s">
        <v>487</v>
      </c>
      <c r="B18" s="10">
        <v>200.0</v>
      </c>
      <c r="C18" s="12">
        <v>0.0</v>
      </c>
    </row>
    <row r="19" spans="1:3">
      <c r="A19" t="s">
        <v>488</v>
      </c>
      <c r="B19" s="10">
        <v>1.656</v>
      </c>
      <c r="C19" s="12">
        <v>0.0</v>
      </c>
    </row>
    <row r="20" spans="1:3">
      <c r="A20" t="s">
        <v>489</v>
      </c>
      <c r="B20" s="10">
        <v>3.0</v>
      </c>
      <c r="C20" s="12">
        <v>0.0</v>
      </c>
    </row>
    <row r="21" spans="1:3">
      <c r="A21" t="s">
        <v>490</v>
      </c>
      <c r="B21" s="10">
        <v>2.0</v>
      </c>
      <c r="C21" s="12">
        <v>0.0</v>
      </c>
    </row>
    <row r="22" spans="1:3">
      <c r="A22" t="s">
        <v>491</v>
      </c>
      <c r="B22" s="10">
        <v>6.943</v>
      </c>
      <c r="C22" s="12">
        <v>0.0</v>
      </c>
    </row>
    <row r="25" spans="1:3">
      <c r="A25" t="s">
        <v>492</v>
      </c>
      <c r="B25" s="10">
        <v>376.982</v>
      </c>
      <c r="C25" s="12">
        <v>0.0</v>
      </c>
    </row>
    <row r="26" spans="1:3">
      <c r="A26" t="s">
        <v>493</v>
      </c>
      <c r="B26" s="10">
        <v>128.148</v>
      </c>
      <c r="C26" s="12">
        <v>0.0</v>
      </c>
    </row>
    <row r="27" spans="1:3">
      <c r="A27" t="s">
        <v>494</v>
      </c>
      <c r="B27" s="10">
        <v>0.0</v>
      </c>
      <c r="C27" s="12">
        <v>36483.0</v>
      </c>
    </row>
    <row r="28" spans="1:3">
      <c r="A28" t="s">
        <v>471</v>
      </c>
      <c r="B28" s="10">
        <v>463.2</v>
      </c>
      <c r="C28" s="12">
        <v>0.0</v>
      </c>
    </row>
    <row r="29" spans="1:3">
      <c r="A29" t="s">
        <v>487</v>
      </c>
      <c r="B29" s="10">
        <v>200.0</v>
      </c>
      <c r="C29" s="12">
        <v>0.0</v>
      </c>
    </row>
    <row r="30" spans="1:3">
      <c r="A30" t="s">
        <v>489</v>
      </c>
      <c r="B30" s="10">
        <v>5.0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2025-05-05T14:31:39+00:00</dcterms:created>
  <dcterms:modified xsi:type="dcterms:W3CDTF">2025-05-05T14:31:39+00:00</dcterms:modified>
  <dc:title>Untitled Spreadsheet</dc:title>
  <dc:description/>
  <dc:subject/>
  <cp:keywords/>
  <cp:category/>
</cp:coreProperties>
</file>