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<sst xmlns="http://schemas.openxmlformats.org/spreadsheetml/2006/main" uniqueCount="102">
  <si>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</si>
  <si>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</si>
  <si>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</si>
  <si>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</si>
  <si>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</si>
  <si>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</si>
  <si>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</si>
  <si>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</si>
  <si>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</si>
  <si>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</si>
  <si>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</si>
  <si>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</si>
  <si>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</si>
  <si>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</si>
  <si>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</si>
  <si>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Авидзба Астамыр Ладикович</t>
  </si>
  <si>
    <t>Безналичный</t>
  </si>
  <si>
    <t>Зубарев А.В.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</si>
  <si>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</si>
  <si>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</si>
  <si>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</si>
  <si>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</si>
  <si>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строганный 20x93x3000 Оптима Ель</t>
  </si>
  <si>
    <t>Пиломатериал, сухой 50x150x6000 V Ель</t>
  </si>
  <si>
    <t>Вагонка «Штиль» 12.5x110x3000 Норма Ель</t>
  </si>
  <si>
    <t>Евровагонка 12.5x88x6000 Сорт AB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</si>
  <si>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</si>
  <si>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</si>
  <si>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</si>
  <si>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</si>
  <si>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</si>
  <si>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</si>
  <si>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</si>
  <si>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</si>
  <si>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</si>
  <si>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</si>
  <si>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</si>
  <si>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</si>
  <si>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</si>
  <si>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</si>
  <si>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</si>
  <si>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</si>
  <si>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</si>
  <si>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</si>
  <si>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</si>
  <si>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</si>
  <si>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</si>
  <si>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</si>
  <si>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</si>
  <si>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Скидка, доставка и итог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</si>
  <si>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</si>
  <si>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</si>
  <si>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</si>
  <si>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</si>
  <si>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Евровагонка 12.5x88x2700 Норма Ель</t>
  </si>
  <si>
    <t>Заполняемость:
Доска пола - - - - 29.93% - - - - 0.723 м3
Евровагонка - - - - 70.07% - - - - 1.693 м3</t>
  </si>
  <si>
    <t>ООО Ультрадекор</t>
  </si>
  <si>
    <t>Быстрова Ю.В.</t>
  </si>
  <si>
    <t>СП250515-1</t>
  </si>
  <si>
    <t>Щепа 100x100x100 Б/С Ель</t>
  </si>
  <si>
    <t>Заполняемость:
Щепа - - - - 100% - - - - 31.684 м3</t>
  </si>
  <si>
    <t>ООО Эггер Древпродукт Гагарин</t>
  </si>
  <si>
    <t>СП250515-2</t>
  </si>
  <si>
    <t>Заполняемость:
Щепа - - - - 100% - - - - 32.8 м3</t>
  </si>
  <si>
    <t>СП250515-4</t>
  </si>
  <si>
    <t>СП250515-5</t>
  </si>
  <si>
    <t>СП250515-6</t>
  </si>
  <si>
    <t>Иванов Д.Е.</t>
  </si>
  <si>
    <t>СП250515-7</t>
  </si>
  <si>
    <t>Пеллеты, белые 8кг</t>
  </si>
  <si>
    <t>Заполняемость:
Пеллеты, белые - - - - 100% - - - - 16 кг</t>
  </si>
  <si>
    <t>Снегирев Ю.А.</t>
  </si>
  <si>
    <t>СП250515-8</t>
  </si>
  <si>
    <t>Пеллеты, белые 15кг</t>
  </si>
  <si>
    <t>Заполняемость:
Пеллеты, белые - - - - 100% - - - - 1260 кг</t>
  </si>
  <si>
    <t>Амельченков Н.А.</t>
  </si>
  <si>
    <t>СП250515-9</t>
  </si>
  <si>
    <t>Евровагонка 12.5x88x2000 Сорт C Ель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</si>
  <si>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</si>
  <si>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</si>
  <si>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</si>
  <si>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</si>
  <si>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</si>
  <si>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</si>
  <si>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Общее количество отгрузок:</t>
  </si>
  <si>
    <t>Палубная доска</t>
  </si>
  <si>
    <t>Пиломатериал, сухой</t>
  </si>
  <si>
    <t>Пиломатериал, строганный</t>
  </si>
  <si>
    <t>Вагонка «Штиль»</t>
  </si>
  <si>
    <t>Евровагонка</t>
  </si>
  <si>
    <t>Имитация бруса</t>
  </si>
  <si>
    <t>Брусок, сухой, строганный</t>
  </si>
  <si>
    <t>Планкен, косой</t>
  </si>
  <si>
    <t>Доска, сухая</t>
  </si>
  <si>
    <t>Доска пола</t>
  </si>
  <si>
    <t>Щепа</t>
  </si>
  <si>
    <t>Пеллеты, белые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</si>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</sst>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8"/>
  <sheetViews>
    <sheetView tabSelected="1" workbookViewId="0" showGridLines="true" showRowColHeaders="1">
      <pane ySplit="1" activePane="bottomLeft" state="frozen" topLeftCell="A2"/>
      <selection pane="bottomLeft" activeCell="L58" sqref="L58:O5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61</v>
      </c>
      <c r="B45" s="6" t="s">
        <v>16</v>
      </c>
      <c r="C45" t="s">
        <v>57</v>
      </c>
      <c r="D45" s="7">
        <v>45792.0</v>
      </c>
      <c r="E45" t="s">
        <v>66</v>
      </c>
      <c r="F45" t="s">
        <v>59</v>
      </c>
      <c r="G45" s="8">
        <v>32800</v>
      </c>
      <c r="H45" s="9">
        <v>550.0</v>
      </c>
      <c r="I45" s="11">
        <v>32.8</v>
      </c>
      <c r="J45" s="13">
        <v>0</v>
      </c>
      <c r="K45" s="9">
        <v>18040.0</v>
      </c>
    </row>
    <row r="46" spans="1:16">
      <c r="A46" s="14" t="s">
        <v>61</v>
      </c>
      <c r="B46" s="15" t="s">
        <v>16</v>
      </c>
      <c r="C46" s="14" t="s">
        <v>57</v>
      </c>
      <c r="D46" s="16">
        <v>45792.0</v>
      </c>
      <c r="E46" s="14" t="s">
        <v>66</v>
      </c>
      <c r="F46" s="14" t="s">
        <v>49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18040.0</v>
      </c>
      <c r="P46" s="21" t="s">
        <v>63</v>
      </c>
    </row>
    <row r="47" spans="1:16">
      <c r="A47" t="s">
        <v>67</v>
      </c>
      <c r="B47" s="6" t="s">
        <v>16</v>
      </c>
      <c r="C47" t="s">
        <v>57</v>
      </c>
      <c r="D47" s="7">
        <v>45792.0</v>
      </c>
      <c r="E47" t="s">
        <v>68</v>
      </c>
      <c r="F47" t="s">
        <v>69</v>
      </c>
      <c r="G47" s="8">
        <v>2</v>
      </c>
      <c r="H47" s="9">
        <v>10500.0</v>
      </c>
      <c r="I47" s="11">
        <v>0</v>
      </c>
      <c r="J47" s="13">
        <v>16.0</v>
      </c>
      <c r="K47" s="9">
        <v>168.0</v>
      </c>
    </row>
    <row r="48" spans="1:16">
      <c r="A48" s="14" t="s">
        <v>67</v>
      </c>
      <c r="B48" s="15" t="s">
        <v>16</v>
      </c>
      <c r="C48" s="14" t="s">
        <v>57</v>
      </c>
      <c r="D48" s="16">
        <v>45792.0</v>
      </c>
      <c r="E48" s="14" t="s">
        <v>68</v>
      </c>
      <c r="F48" s="14" t="s">
        <v>49</v>
      </c>
      <c r="G48" s="14"/>
      <c r="H48" s="14"/>
      <c r="I48" s="14"/>
      <c r="J48" s="14"/>
      <c r="K48" s="14"/>
      <c r="L48" s="17">
        <v>25.0</v>
      </c>
      <c r="M48" s="18">
        <v>0.0</v>
      </c>
      <c r="N48" s="19">
        <v>0</v>
      </c>
      <c r="O48" s="20">
        <v>143.0</v>
      </c>
      <c r="P48" s="21" t="s">
        <v>70</v>
      </c>
    </row>
    <row r="49" spans="1:16">
      <c r="A49" t="s">
        <v>71</v>
      </c>
      <c r="B49" s="22" t="s">
        <v>13</v>
      </c>
      <c r="C49" t="s">
        <v>57</v>
      </c>
      <c r="D49" s="7">
        <v>45792.0</v>
      </c>
      <c r="E49" t="s">
        <v>72</v>
      </c>
      <c r="F49" t="s">
        <v>73</v>
      </c>
      <c r="G49" s="8">
        <v>84</v>
      </c>
      <c r="H49" s="9">
        <v>10500.0</v>
      </c>
      <c r="I49" s="11">
        <v>0</v>
      </c>
      <c r="J49" s="13">
        <v>1260.0</v>
      </c>
      <c r="K49" s="9">
        <v>13230.0</v>
      </c>
    </row>
    <row r="50" spans="1:16">
      <c r="A50" s="14" t="s">
        <v>71</v>
      </c>
      <c r="B50" s="23" t="s">
        <v>13</v>
      </c>
      <c r="C50" s="14" t="s">
        <v>57</v>
      </c>
      <c r="D50" s="16">
        <v>45792.0</v>
      </c>
      <c r="E50" s="14" t="s">
        <v>72</v>
      </c>
      <c r="F50" s="14" t="s">
        <v>49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13230.0</v>
      </c>
      <c r="P50" s="21" t="s">
        <v>74</v>
      </c>
    </row>
    <row r="51" spans="1:16">
      <c r="A51" t="s">
        <v>75</v>
      </c>
      <c r="B51" s="22" t="s">
        <v>13</v>
      </c>
      <c r="C51" t="s">
        <v>57</v>
      </c>
      <c r="D51" s="7">
        <v>45792.0</v>
      </c>
      <c r="E51" t="s">
        <v>76</v>
      </c>
      <c r="F51" t="s">
        <v>77</v>
      </c>
      <c r="G51" s="8">
        <v>30</v>
      </c>
      <c r="H51" s="9">
        <v>31000.0</v>
      </c>
      <c r="I51" s="11">
        <v>0.066</v>
      </c>
      <c r="J51" s="13">
        <v>0</v>
      </c>
      <c r="K51" s="9">
        <v>2046.0</v>
      </c>
    </row>
    <row r="52" spans="1:16">
      <c r="A52" t="s">
        <v>75</v>
      </c>
      <c r="B52" s="22" t="s">
        <v>13</v>
      </c>
      <c r="C52" t="s">
        <v>57</v>
      </c>
      <c r="D52" s="7">
        <v>45792.0</v>
      </c>
      <c r="E52" t="s">
        <v>76</v>
      </c>
      <c r="F52" t="s">
        <v>78</v>
      </c>
      <c r="G52" s="8">
        <v>4</v>
      </c>
      <c r="H52" s="9">
        <v>150000.0</v>
      </c>
      <c r="I52" s="11">
        <v>0.024</v>
      </c>
      <c r="J52" s="13">
        <v>0</v>
      </c>
      <c r="K52" s="9">
        <v>3600.0</v>
      </c>
    </row>
    <row r="53" spans="1:16">
      <c r="A53" s="14" t="s">
        <v>75</v>
      </c>
      <c r="B53" s="23" t="s">
        <v>13</v>
      </c>
      <c r="C53" s="14" t="s">
        <v>57</v>
      </c>
      <c r="D53" s="16">
        <v>45792.0</v>
      </c>
      <c r="E53" s="14" t="s">
        <v>76</v>
      </c>
      <c r="F53" s="14" t="s">
        <v>49</v>
      </c>
      <c r="G53" s="14"/>
      <c r="H53" s="14"/>
      <c r="I53" s="14"/>
      <c r="J53" s="14"/>
      <c r="K53" s="14"/>
      <c r="L53" s="17">
        <v>846.9</v>
      </c>
      <c r="M53" s="18">
        <v>0.0</v>
      </c>
      <c r="N53" s="19">
        <v>0</v>
      </c>
      <c r="O53" s="20">
        <v>4799.1</v>
      </c>
      <c r="P53" s="21" t="s">
        <v>79</v>
      </c>
    </row>
    <row r="54" spans="1:16">
      <c r="A54" t="s">
        <v>80</v>
      </c>
      <c r="B54" s="6" t="s">
        <v>16</v>
      </c>
      <c r="C54" t="s">
        <v>57</v>
      </c>
      <c r="D54" s="7">
        <v>45792.0</v>
      </c>
      <c r="E54" t="s">
        <v>81</v>
      </c>
      <c r="F54" t="s">
        <v>82</v>
      </c>
      <c r="G54" s="8">
        <v>140</v>
      </c>
      <c r="H54" s="9">
        <v>39500.0</v>
      </c>
      <c r="I54" s="11">
        <v>2.268</v>
      </c>
      <c r="J54" s="13">
        <v>0</v>
      </c>
      <c r="K54" s="9">
        <v>89586.0</v>
      </c>
    </row>
    <row r="55" spans="1:16">
      <c r="A55" s="14" t="s">
        <v>80</v>
      </c>
      <c r="B55" s="15" t="s">
        <v>16</v>
      </c>
      <c r="C55" s="14" t="s">
        <v>57</v>
      </c>
      <c r="D55" s="16">
        <v>45792.0</v>
      </c>
      <c r="E55" s="14" t="s">
        <v>81</v>
      </c>
      <c r="F55" s="14" t="s">
        <v>49</v>
      </c>
      <c r="G55" s="14"/>
      <c r="H55" s="14"/>
      <c r="I55" s="14"/>
      <c r="J55" s="14"/>
      <c r="K55" s="14"/>
      <c r="L55" s="17">
        <v>0.0</v>
      </c>
      <c r="M55" s="18">
        <v>0.0</v>
      </c>
      <c r="N55" s="19">
        <v>0</v>
      </c>
      <c r="O55" s="20">
        <v>89586.0</v>
      </c>
      <c r="P55" s="21" t="s">
        <v>83</v>
      </c>
    </row>
    <row r="56" spans="1:16">
      <c r="A56" s="14"/>
      <c r="B56" s="14"/>
      <c r="C56" s="14"/>
      <c r="D56" s="14"/>
      <c r="E56" s="14"/>
      <c r="F56" s="14"/>
      <c r="G56" s="24">
        <f>SUM(G1:G55)</f>
        <v>169283</v>
      </c>
      <c r="H56" s="14"/>
      <c r="I56" s="24">
        <f>SUM(I1:I55)</f>
        <v>215.719</v>
      </c>
      <c r="J56" s="24">
        <f>SUM(J1:J55)</f>
        <v>1276</v>
      </c>
      <c r="K56" s="25">
        <f>SUM(K1:K55)</f>
        <v>1601060.7</v>
      </c>
      <c r="L56" s="25">
        <f>SUM(L1:L55)</f>
        <v>871.9</v>
      </c>
      <c r="M56" s="25">
        <f>SUM(M1:M55)</f>
        <v>0</v>
      </c>
      <c r="N56" s="25">
        <f>SUM(N1:N55)</f>
        <v>0</v>
      </c>
      <c r="O56" s="26">
        <f>K56+M56-L56+N56</f>
        <v>1600188.8</v>
      </c>
      <c r="P56" s="14"/>
    </row>
    <row r="58" spans="1:16">
      <c r="L58" s="27" t="s">
        <v>84</v>
      </c>
      <c r="M58" s="28"/>
      <c r="N58" s="28"/>
      <c r="O58" s="29">
        <v>11</v>
      </c>
    </row>
  </sheetData>
  <mergeCells>
    <mergeCell ref="L58:N5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3"/>
  <sheetViews>
    <sheetView tabSelected="0" workbookViewId="0" showGridLines="true" showRowColHeaders="1">
      <pane ySplit="1" activePane="bottomLeft" state="frozen" topLeftCell="A2"/>
      <selection pane="bottomLeft" activeCell="L53" sqref="L53:O53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9.283" bestFit="true" customWidth="true" style="0"/>
    <col min="11" max="11" width="23.709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61</v>
      </c>
      <c r="B45" s="6" t="s">
        <v>16</v>
      </c>
      <c r="C45" t="s">
        <v>57</v>
      </c>
      <c r="D45" s="7">
        <v>45792.0</v>
      </c>
      <c r="E45" t="s">
        <v>66</v>
      </c>
      <c r="F45" t="s">
        <v>59</v>
      </c>
      <c r="G45" s="8">
        <v>32800</v>
      </c>
      <c r="H45" s="9">
        <v>550.0</v>
      </c>
      <c r="I45" s="11">
        <v>32.8</v>
      </c>
      <c r="J45" s="13">
        <v>0</v>
      </c>
      <c r="K45" s="9">
        <v>18040.0</v>
      </c>
    </row>
    <row r="46" spans="1:16">
      <c r="A46" s="14" t="s">
        <v>61</v>
      </c>
      <c r="B46" s="15" t="s">
        <v>16</v>
      </c>
      <c r="C46" s="14" t="s">
        <v>57</v>
      </c>
      <c r="D46" s="16">
        <v>45792.0</v>
      </c>
      <c r="E46" s="14" t="s">
        <v>66</v>
      </c>
      <c r="F46" s="14" t="s">
        <v>49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18040.0</v>
      </c>
      <c r="P46" s="21" t="s">
        <v>63</v>
      </c>
    </row>
    <row r="47" spans="1:16">
      <c r="A47" t="s">
        <v>67</v>
      </c>
      <c r="B47" s="6" t="s">
        <v>16</v>
      </c>
      <c r="C47" t="s">
        <v>57</v>
      </c>
      <c r="D47" s="7">
        <v>45792.0</v>
      </c>
      <c r="E47" t="s">
        <v>68</v>
      </c>
      <c r="F47" t="s">
        <v>69</v>
      </c>
      <c r="G47" s="8">
        <v>2</v>
      </c>
      <c r="H47" s="9">
        <v>10500.0</v>
      </c>
      <c r="I47" s="11">
        <v>0</v>
      </c>
      <c r="J47" s="13">
        <v>16.0</v>
      </c>
      <c r="K47" s="9">
        <v>168.0</v>
      </c>
    </row>
    <row r="48" spans="1:16">
      <c r="A48" s="14" t="s">
        <v>67</v>
      </c>
      <c r="B48" s="15" t="s">
        <v>16</v>
      </c>
      <c r="C48" s="14" t="s">
        <v>57</v>
      </c>
      <c r="D48" s="16">
        <v>45792.0</v>
      </c>
      <c r="E48" s="14" t="s">
        <v>68</v>
      </c>
      <c r="F48" s="14" t="s">
        <v>49</v>
      </c>
      <c r="G48" s="14"/>
      <c r="H48" s="14"/>
      <c r="I48" s="14"/>
      <c r="J48" s="14"/>
      <c r="K48" s="14"/>
      <c r="L48" s="17">
        <v>25.0</v>
      </c>
      <c r="M48" s="18">
        <v>0.0</v>
      </c>
      <c r="N48" s="19">
        <v>0</v>
      </c>
      <c r="O48" s="20">
        <v>143.0</v>
      </c>
      <c r="P48" s="21" t="s">
        <v>70</v>
      </c>
    </row>
    <row r="49" spans="1:16">
      <c r="A49" t="s">
        <v>80</v>
      </c>
      <c r="B49" s="6" t="s">
        <v>16</v>
      </c>
      <c r="C49" t="s">
        <v>57</v>
      </c>
      <c r="D49" s="7">
        <v>45792.0</v>
      </c>
      <c r="E49" t="s">
        <v>81</v>
      </c>
      <c r="F49" t="s">
        <v>82</v>
      </c>
      <c r="G49" s="8">
        <v>140</v>
      </c>
      <c r="H49" s="9">
        <v>39500.0</v>
      </c>
      <c r="I49" s="11">
        <v>2.268</v>
      </c>
      <c r="J49" s="13">
        <v>0</v>
      </c>
      <c r="K49" s="9">
        <v>89586.0</v>
      </c>
    </row>
    <row r="50" spans="1:16">
      <c r="A50" s="14" t="s">
        <v>80</v>
      </c>
      <c r="B50" s="15" t="s">
        <v>16</v>
      </c>
      <c r="C50" s="14" t="s">
        <v>57</v>
      </c>
      <c r="D50" s="16">
        <v>45792.0</v>
      </c>
      <c r="E50" s="14" t="s">
        <v>81</v>
      </c>
      <c r="F50" s="14" t="s">
        <v>49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89586.0</v>
      </c>
      <c r="P50" s="21" t="s">
        <v>83</v>
      </c>
    </row>
    <row r="51" spans="1:16">
      <c r="A51" s="14"/>
      <c r="B51" s="14"/>
      <c r="C51" s="14"/>
      <c r="D51" s="14"/>
      <c r="E51" s="14"/>
      <c r="F51" s="14"/>
      <c r="G51" s="24">
        <f>SUM(G1:G50)</f>
        <v>169165</v>
      </c>
      <c r="H51" s="14"/>
      <c r="I51" s="24">
        <f>SUM(I1:I50)</f>
        <v>215.629</v>
      </c>
      <c r="J51" s="24">
        <f>SUM(J1:J50)</f>
        <v>16</v>
      </c>
      <c r="K51" s="25">
        <f>SUM(K1:K50)</f>
        <v>1582184.7</v>
      </c>
      <c r="L51" s="25">
        <f>SUM(L1:L50)</f>
        <v>25</v>
      </c>
      <c r="M51" s="25">
        <f>SUM(M1:M50)</f>
        <v>0</v>
      </c>
      <c r="N51" s="25">
        <f>SUM(N1:N50)</f>
        <v>0</v>
      </c>
      <c r="O51" s="26">
        <f>K51+M51-L51+N51</f>
        <v>1582159.7</v>
      </c>
      <c r="P51" s="14"/>
    </row>
    <row r="53" spans="1:16">
      <c r="L53" s="27" t="s">
        <v>84</v>
      </c>
      <c r="M53" s="28"/>
      <c r="N53" s="28"/>
      <c r="O53" s="29">
        <v>9</v>
      </c>
    </row>
  </sheetData>
  <mergeCells>
    <mergeCell ref="L53:N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84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0.283" bestFit="true" customWidth="true" style="0"/>
    <col min="10" max="10" width="11.569" bestFit="true" customWidth="true" style="0"/>
    <col min="11" max="11" width="19.13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71</v>
      </c>
      <c r="B2" s="22" t="s">
        <v>13</v>
      </c>
      <c r="C2" t="s">
        <v>57</v>
      </c>
      <c r="D2" s="7">
        <v>45792.0</v>
      </c>
      <c r="E2" t="s">
        <v>72</v>
      </c>
      <c r="F2" t="s">
        <v>73</v>
      </c>
      <c r="G2" s="8">
        <v>84</v>
      </c>
      <c r="H2" s="9">
        <v>10500.0</v>
      </c>
      <c r="I2" s="11">
        <v>0</v>
      </c>
      <c r="J2" s="13">
        <v>1260.0</v>
      </c>
      <c r="K2" s="9">
        <v>13230.0</v>
      </c>
    </row>
    <row r="3" spans="1:16">
      <c r="A3" s="14" t="s">
        <v>71</v>
      </c>
      <c r="B3" s="23" t="s">
        <v>13</v>
      </c>
      <c r="C3" s="14" t="s">
        <v>57</v>
      </c>
      <c r="D3" s="16">
        <v>45792.0</v>
      </c>
      <c r="E3" s="14" t="s">
        <v>72</v>
      </c>
      <c r="F3" s="14" t="s">
        <v>49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13230.0</v>
      </c>
      <c r="P3" s="21" t="s">
        <v>74</v>
      </c>
    </row>
    <row r="4" spans="1:16">
      <c r="A4" t="s">
        <v>75</v>
      </c>
      <c r="B4" s="22" t="s">
        <v>13</v>
      </c>
      <c r="C4" t="s">
        <v>57</v>
      </c>
      <c r="D4" s="7">
        <v>45792.0</v>
      </c>
      <c r="E4" t="s">
        <v>76</v>
      </c>
      <c r="F4" t="s">
        <v>77</v>
      </c>
      <c r="G4" s="8">
        <v>30</v>
      </c>
      <c r="H4" s="9">
        <v>31000.0</v>
      </c>
      <c r="I4" s="11">
        <v>0.066</v>
      </c>
      <c r="J4" s="13">
        <v>0</v>
      </c>
      <c r="K4" s="9">
        <v>2046.0</v>
      </c>
    </row>
    <row r="5" spans="1:16">
      <c r="A5" t="s">
        <v>75</v>
      </c>
      <c r="B5" s="22" t="s">
        <v>13</v>
      </c>
      <c r="C5" t="s">
        <v>57</v>
      </c>
      <c r="D5" s="7">
        <v>45792.0</v>
      </c>
      <c r="E5" t="s">
        <v>76</v>
      </c>
      <c r="F5" t="s">
        <v>78</v>
      </c>
      <c r="G5" s="8">
        <v>4</v>
      </c>
      <c r="H5" s="9">
        <v>150000.0</v>
      </c>
      <c r="I5" s="11">
        <v>0.024</v>
      </c>
      <c r="J5" s="13">
        <v>0</v>
      </c>
      <c r="K5" s="9">
        <v>3600.0</v>
      </c>
    </row>
    <row r="6" spans="1:16">
      <c r="A6" s="14" t="s">
        <v>75</v>
      </c>
      <c r="B6" s="23" t="s">
        <v>13</v>
      </c>
      <c r="C6" s="14" t="s">
        <v>57</v>
      </c>
      <c r="D6" s="16">
        <v>45792.0</v>
      </c>
      <c r="E6" s="14" t="s">
        <v>76</v>
      </c>
      <c r="F6" s="14" t="s">
        <v>49</v>
      </c>
      <c r="G6" s="14"/>
      <c r="H6" s="14"/>
      <c r="I6" s="14"/>
      <c r="J6" s="14"/>
      <c r="K6" s="14"/>
      <c r="L6" s="17">
        <v>846.9</v>
      </c>
      <c r="M6" s="18">
        <v>0.0</v>
      </c>
      <c r="N6" s="19">
        <v>0</v>
      </c>
      <c r="O6" s="20">
        <v>4799.1</v>
      </c>
      <c r="P6" s="21" t="s">
        <v>79</v>
      </c>
    </row>
    <row r="7" spans="1:16">
      <c r="A7" s="14"/>
      <c r="B7" s="14"/>
      <c r="C7" s="14"/>
      <c r="D7" s="14"/>
      <c r="E7" s="14"/>
      <c r="F7" s="14"/>
      <c r="G7" s="24">
        <f>SUM(G1:G6)</f>
        <v>118</v>
      </c>
      <c r="H7" s="14"/>
      <c r="I7" s="24">
        <f>SUM(I1:I6)</f>
        <v>0.09</v>
      </c>
      <c r="J7" s="24">
        <f>SUM(J1:J6)</f>
        <v>1260</v>
      </c>
      <c r="K7" s="25">
        <f>SUM(K1:K6)</f>
        <v>18876</v>
      </c>
      <c r="L7" s="25">
        <f>SUM(L1:L6)</f>
        <v>846.9</v>
      </c>
      <c r="M7" s="25">
        <f>SUM(M1:M6)</f>
        <v>0</v>
      </c>
      <c r="N7" s="25">
        <f>SUM(N1:N6)</f>
        <v>0</v>
      </c>
      <c r="O7" s="26">
        <f>K7+M7-L7+N7</f>
        <v>18029.1</v>
      </c>
      <c r="P7" s="14"/>
    </row>
    <row r="9" spans="1:16">
      <c r="L9" s="27" t="s">
        <v>84</v>
      </c>
      <c r="M9" s="28"/>
      <c r="N9" s="28"/>
      <c r="O9" s="29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1"/>
  <sheetViews>
    <sheetView tabSelected="0" workbookViewId="0" showGridLines="true" showRowColHeaders="1">
      <selection activeCell="C21" sqref="C21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85</v>
      </c>
      <c r="B2" s="10">
        <v>1.199</v>
      </c>
      <c r="C2" s="12">
        <v>0.0</v>
      </c>
    </row>
    <row r="3" spans="1:3">
      <c r="A3" t="s">
        <v>86</v>
      </c>
      <c r="B3" s="10">
        <v>24.192</v>
      </c>
      <c r="C3" s="12">
        <v>0.0</v>
      </c>
    </row>
    <row r="4" spans="1:3">
      <c r="A4" t="s">
        <v>87</v>
      </c>
      <c r="B4" s="10">
        <v>0.558</v>
      </c>
      <c r="C4" s="12">
        <v>0.0</v>
      </c>
    </row>
    <row r="5" spans="1:3">
      <c r="A5" t="s">
        <v>88</v>
      </c>
      <c r="B5" s="10">
        <v>1.238</v>
      </c>
      <c r="C5" s="12">
        <v>0.0</v>
      </c>
    </row>
    <row r="6" spans="1:3">
      <c r="A6" t="s">
        <v>89</v>
      </c>
      <c r="B6" s="10">
        <v>5.059</v>
      </c>
      <c r="C6" s="12">
        <v>0.0</v>
      </c>
    </row>
    <row r="7" spans="1:3">
      <c r="A7" t="s">
        <v>90</v>
      </c>
      <c r="B7" s="10">
        <v>6.674</v>
      </c>
      <c r="C7" s="12">
        <v>0.0</v>
      </c>
    </row>
    <row r="8" spans="1:3">
      <c r="A8" t="s">
        <v>91</v>
      </c>
      <c r="B8" s="10">
        <v>8.686</v>
      </c>
      <c r="C8" s="12">
        <v>0.0</v>
      </c>
    </row>
    <row r="9" spans="1:3">
      <c r="A9" t="s">
        <v>92</v>
      </c>
      <c r="B9" s="10">
        <v>3.306</v>
      </c>
      <c r="C9" s="12">
        <v>0.0</v>
      </c>
    </row>
    <row r="10" spans="1:3">
      <c r="A10" t="s">
        <v>93</v>
      </c>
      <c r="B10" s="10">
        <v>1.2</v>
      </c>
      <c r="C10" s="12">
        <v>0.0</v>
      </c>
    </row>
    <row r="11" spans="1:3">
      <c r="A11" t="s">
        <v>94</v>
      </c>
      <c r="B11" s="10">
        <v>0.723</v>
      </c>
      <c r="C11" s="12">
        <v>0.0</v>
      </c>
    </row>
    <row r="12" spans="1:3">
      <c r="A12" t="s">
        <v>95</v>
      </c>
      <c r="B12" s="10">
        <v>162.884</v>
      </c>
      <c r="C12" s="12">
        <v>0.0</v>
      </c>
    </row>
    <row r="13" spans="1:3">
      <c r="A13" t="s">
        <v>96</v>
      </c>
      <c r="B13" s="10">
        <v>0.0</v>
      </c>
      <c r="C13" s="12">
        <v>1276.0</v>
      </c>
    </row>
    <row r="16" spans="1:3">
      <c r="A16" t="s">
        <v>97</v>
      </c>
      <c r="B16" s="10">
        <v>27.443</v>
      </c>
      <c r="C16" s="12">
        <v>0.0</v>
      </c>
    </row>
    <row r="17" spans="1:3">
      <c r="A17" t="s">
        <v>98</v>
      </c>
      <c r="B17" s="10">
        <v>25.392</v>
      </c>
      <c r="C17" s="12">
        <v>0.0</v>
      </c>
    </row>
    <row r="18" spans="1:3">
      <c r="A18" t="s">
        <v>99</v>
      </c>
      <c r="B18" s="10">
        <v>0.0</v>
      </c>
      <c r="C18" s="12">
        <v>1276.0</v>
      </c>
    </row>
    <row r="19" spans="1:3">
      <c r="A19" t="s">
        <v>95</v>
      </c>
      <c r="B19" s="10">
        <v>162.884</v>
      </c>
      <c r="C19" s="12">
        <v>0.0</v>
      </c>
    </row>
    <row r="20" spans="1:3">
      <c r="A20" t="s">
        <v>100</v>
      </c>
      <c r="B20" s="10">
        <v>0</v>
      </c>
      <c r="C20" s="12">
        <v>0</v>
      </c>
    </row>
    <row r="21" spans="1:3">
      <c r="A21" t="s">
        <v>101</v>
      </c>
      <c r="B21" s="10">
        <v>0</v>
      </c>
      <c r="C21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2025-05-19T05:32:48+00:00</dcterms:created>
  <dcterms:modified xsi:type="dcterms:W3CDTF">2025-05-19T05:32:48+00:00</dcterms:modified>
  <dc:title>Untitled Spreadsheet</dc:title>
  <dc:description/>
  <dc:subject/>
  <cp:keywords/>
  <cp:category/>
</cp:coreProperties>
</file>