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Сводная таблица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<sst xmlns="http://schemas.openxmlformats.org/spreadsheetml/2006/main" uniqueCount="20">
  <si>
    <t>Отчет за период с 01.05.2025 по 19.05.2025</t>
  </si>
  <si>
    <t>Название</t>
  </si>
  <si>
    <t>Объём, м3</t>
  </si>
  <si>
    <t>Вес, кг</t>
  </si>
  <si>
    <t>Безнал</t>
  </si>
  <si>
    <t>В кассу</t>
  </si>
  <si>
    <t>R2</t>
  </si>
  <si>
    <t>Погонажные изделия</t>
  </si>
  <si>
    <t>П/М</t>
  </si>
  <si>
    <t>Пеллеты</t>
  </si>
  <si>
    <t>Щепа</t>
  </si>
  <si>
    <t>Поддоны</t>
  </si>
  <si>
    <t>Отходы дровяные</t>
  </si>
  <si>
    <t>Скидка:</t>
  </si>
  <si>
    <t>R2:</t>
  </si>
  <si>
    <t>Доставка:</t>
  </si>
  <si>
    <t>ИТОГО:</t>
  </si>
  <si>
    <t>Всего отгрузок:</t>
  </si>
  <si>
    <t>Официально:</t>
  </si>
  <si>
    <t>Сумма:</t>
  </si>
</sst>
</file>

<file path=xl/styles.xml><?xml version="1.0" encoding="utf-8"?>
<styleSheet xmlns="http://schemas.openxmlformats.org/spreadsheetml/2006/main" xml:space="preserve">
  <numFmts count="2">
    <numFmt numFmtId="164" formatCode="0.000"/>
    <numFmt numFmtId="165" formatCode="#,##0.00_-"/>
  </numFmts>
  <fonts count="5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6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DDEBF7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2DCDB"/>
        <bgColor rgb="FF000000"/>
      </patternFill>
    </fill>
    <fill>
      <patternFill patternType="solid">
        <fgColor rgb="FFFCD5B4"/>
        <bgColor rgb="FF000000"/>
      </patternFill>
    </fill>
    <fill>
      <patternFill patternType="solid">
        <fgColor rgb="FFBFBFBF"/>
        <bgColor rgb="FF000000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1">
    <xf xfId="0" fontId="0" numFmtId="0" fillId="0" borderId="0" applyFont="0" applyNumberFormat="0" applyFill="0" applyBorder="0" applyAlignment="0"/>
    <xf xfId="0" fontId="0" numFmtId="0" fillId="0" borderId="1" applyFont="0" applyNumberFormat="0" applyFill="0" applyBorder="1" applyAlignment="0"/>
    <xf xfId="0" fontId="1" numFmtId="0" fillId="0" borderId="1" applyFont="1" applyNumberFormat="0" applyFill="0" applyBorder="1" applyAlignment="0"/>
    <xf xfId="0" fontId="1" numFmtId="0" fillId="0" borderId="1" applyFont="1" applyNumberFormat="0" applyFill="0" applyBorder="1" applyAlignment="1">
      <alignment horizontal="center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1" numFmtId="0" fillId="3" borderId="1" applyFont="1" applyNumberFormat="0" applyFill="1" applyBorder="1" applyAlignment="1">
      <alignment horizontal="center" vertical="bottom" textRotation="0" wrapText="false" shrinkToFit="false"/>
    </xf>
    <xf xfId="0" fontId="2" numFmtId="0" fillId="0" borderId="1" applyFont="1" applyNumberFormat="0" applyFill="0" applyBorder="1" applyAlignment="1">
      <alignment horizontal="left" vertical="bottom" textRotation="0" wrapText="false" shrinkToFit="false"/>
    </xf>
    <xf xfId="0" fontId="2" numFmtId="164" fillId="0" borderId="1" applyFont="1" applyNumberFormat="1" applyFill="0" applyBorder="1" applyAlignment="1">
      <alignment horizontal="center" vertical="bottom" textRotation="0" wrapText="false" shrinkToFit="false"/>
    </xf>
    <xf xfId="0" fontId="2" numFmtId="2" fillId="0" borderId="1" applyFont="1" applyNumberFormat="1" applyFill="0" applyBorder="1" applyAlignment="1">
      <alignment horizontal="center" vertical="bottom" textRotation="0" wrapText="false" shrinkToFit="false"/>
    </xf>
    <xf xfId="0" fontId="2" numFmtId="165" fillId="2" borderId="1" applyFont="1" applyNumberFormat="1" applyFill="1" applyBorder="1" applyAlignment="1">
      <alignment horizontal="center" vertical="bottom" textRotation="0" wrapText="false" shrinkToFit="false"/>
    </xf>
    <xf xfId="0" fontId="2" numFmtId="165" fillId="3" borderId="1" applyFont="1" applyNumberFormat="1" applyFill="1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right" vertical="bottom" textRotation="0" wrapText="false" shrinkToFit="false"/>
    </xf>
    <xf xfId="0" fontId="1" numFmtId="165" fillId="4" borderId="1" applyFont="1" applyNumberFormat="1" applyFill="1" applyBorder="1" applyAlignment="1">
      <alignment horizontal="center" vertical="bottom" textRotation="0" wrapText="false" shrinkToFit="false"/>
    </xf>
    <xf xfId="0" fontId="1" numFmtId="165" fillId="2" borderId="1" applyFont="1" applyNumberFormat="1" applyFill="1" applyBorder="1" applyAlignment="1">
      <alignment horizontal="center" vertical="bottom" textRotation="0" wrapText="false" shrinkToFit="false"/>
    </xf>
    <xf xfId="0" fontId="1" numFmtId="165" fillId="3" borderId="1" applyFont="1" applyNumberFormat="1" applyFill="1" applyBorder="1" applyAlignment="1">
      <alignment horizontal="center" vertical="bottom" textRotation="0" wrapText="false" shrinkToFit="false"/>
    </xf>
    <xf xfId="0" fontId="3" numFmtId="165" fillId="0" borderId="1" applyFont="1" applyNumberFormat="1" applyFill="0" applyBorder="1" applyAlignment="1">
      <alignment horizontal="center" vertical="bottom" textRotation="0" wrapText="false" shrinkToFit="false"/>
    </xf>
    <xf xfId="0" fontId="3" numFmtId="0" fillId="0" borderId="1" applyFont="1" applyNumberFormat="0" applyFill="0" applyBorder="1" applyAlignment="1">
      <alignment horizontal="right" vertical="bottom" textRotation="0" wrapText="false" shrinkToFit="false"/>
    </xf>
    <xf xfId="0" fontId="3" numFmtId="1" fillId="0" borderId="1" applyFont="1" applyNumberFormat="1" applyFill="0" applyBorder="1" applyAlignment="1">
      <alignment horizontal="center" vertical="bottom" textRotation="0" wrapText="false" shrinkToFit="false"/>
    </xf>
    <xf xfId="0" fontId="4" numFmtId="0" fillId="0" borderId="2" applyFont="1" applyNumberFormat="0" applyFill="0" applyBorder="1" applyAlignment="0"/>
    <xf xfId="0" fontId="0" numFmtId="0" fillId="0" borderId="2" applyFont="0" applyNumberFormat="0" applyFill="0" applyBorder="1" applyAlignment="0"/>
    <xf xfId="0" fontId="2" numFmtId="0" fillId="0" borderId="3" applyFont="1" applyNumberFormat="0" applyFill="0" applyBorder="1" applyAlignment="1">
      <alignment horizontal="left" vertical="bottom" textRotation="0" wrapText="false" shrinkToFit="false"/>
    </xf>
    <xf xfId="0" fontId="2" numFmtId="164" fillId="0" borderId="3" applyFont="1" applyNumberFormat="1" applyFill="0" applyBorder="1" applyAlignment="1">
      <alignment horizontal="center" vertical="bottom" textRotation="0" wrapText="false" shrinkToFit="false"/>
    </xf>
    <xf xfId="0" fontId="2" numFmtId="2" fillId="0" borderId="3" applyFont="1" applyNumberFormat="1" applyFill="0" applyBorder="1" applyAlignment="1">
      <alignment horizontal="center" vertical="bottom" textRotation="0" wrapText="false" shrinkToFit="false"/>
    </xf>
    <xf xfId="0" fontId="2" numFmtId="165" fillId="2" borderId="3" applyFont="1" applyNumberFormat="1" applyFill="1" applyBorder="1" applyAlignment="1">
      <alignment horizontal="center" vertical="bottom" textRotation="0" wrapText="false" shrinkToFit="false"/>
    </xf>
    <xf xfId="0" fontId="2" numFmtId="165" fillId="3" borderId="3" applyFont="1" applyNumberFormat="1" applyFill="1" applyBorder="1" applyAlignment="1">
      <alignment horizontal="center" vertical="bottom" textRotation="0" wrapText="false" shrinkToFit="false"/>
    </xf>
    <xf xfId="0" fontId="3" numFmtId="164" fillId="0" borderId="3" applyFont="1" applyNumberFormat="1" applyFill="0" applyBorder="1" applyAlignment="1">
      <alignment horizontal="center" vertical="bottom" textRotation="0" wrapText="false" shrinkToFit="false"/>
    </xf>
    <xf xfId="0" fontId="3" numFmtId="2" fillId="0" borderId="3" applyFont="1" applyNumberFormat="1" applyFill="0" applyBorder="1" applyAlignment="1">
      <alignment horizontal="center" vertical="bottom" textRotation="0" wrapText="false" shrinkToFit="false"/>
    </xf>
    <xf xfId="0" fontId="3" numFmtId="165" fillId="2" borderId="3" applyFont="1" applyNumberFormat="1" applyFill="1" applyBorder="1" applyAlignment="1">
      <alignment horizontal="center" vertical="bottom" textRotation="0" wrapText="false" shrinkToFit="false"/>
    </xf>
    <xf xfId="0" fontId="3" numFmtId="165" fillId="3" borderId="3" applyFont="1" applyNumberFormat="1" applyFill="1" applyBorder="1" applyAlignment="1">
      <alignment horizontal="center" vertical="bottom" textRotation="0" wrapText="false" shrinkToFit="false"/>
    </xf>
    <xf xfId="0" fontId="3" numFmtId="0" fillId="0" borderId="2" applyFont="1" applyNumberFormat="0" applyFill="0" applyBorder="1" applyAlignment="1">
      <alignment horizontal="right" vertical="bottom" textRotation="0" wrapText="false" shrinkToFit="false"/>
    </xf>
    <xf xfId="0" fontId="3" numFmtId="165" fillId="0" borderId="3" applyFont="1" applyNumberFormat="1" applyFill="0" applyBorder="1" applyAlignment="1">
      <alignment horizontal="center" vertical="bottom" textRotation="0" wrapText="false" shrinkToFit="false"/>
    </xf>
    <xf xfId="0" fontId="3" numFmtId="0" fillId="0" borderId="3" applyFont="1" applyNumberFormat="0" applyFill="0" applyBorder="1" applyAlignment="1">
      <alignment horizontal="right" vertical="bottom" textRotation="0" wrapText="false" shrinkToFit="false"/>
    </xf>
    <xf xfId="0" fontId="0" numFmtId="0" fillId="0" borderId="3" applyFont="0" applyNumberFormat="0" applyFill="0" applyBorder="1" applyAlignment="0"/>
    <xf xfId="0" fontId="0" numFmtId="0" fillId="0" borderId="4" applyFont="0" applyNumberFormat="0" applyFill="0" applyBorder="1" applyAlignment="0"/>
    <xf xfId="0" fontId="0" numFmtId="0" fillId="0" borderId="5" applyFont="0" applyNumberFormat="0" applyFill="0" applyBorder="1" applyAlignment="0"/>
    <xf xfId="0" fontId="0" numFmtId="165" fillId="5" borderId="6" applyFont="0" applyNumberFormat="1" applyFill="1" applyBorder="1" applyAlignment="1">
      <alignment horizontal="center" vertical="bottom" textRotation="0" wrapText="false" shrinkToFit="false"/>
    </xf>
    <xf xfId="0" fontId="0" numFmtId="165" fillId="5" borderId="7" applyFont="0" applyNumberFormat="1" applyFill="1" applyBorder="1" applyAlignment="1">
      <alignment horizontal="center" vertical="bottom" textRotation="0" wrapText="false" shrinkToFit="false"/>
    </xf>
    <xf xfId="0" fontId="0" numFmtId="0" fillId="6" borderId="2" applyFont="0" applyNumberFormat="0" applyFill="1" applyBorder="1" applyAlignment="0"/>
    <xf xfId="0" fontId="0" numFmtId="0" fillId="6" borderId="4" applyFont="0" applyNumberFormat="0" applyFill="1" applyBorder="1" applyAlignment="0"/>
    <xf xfId="0" fontId="0" numFmtId="0" fillId="6" borderId="0" applyFont="0" applyNumberFormat="0" applyFill="1" applyBorder="0" applyAlignment="0"/>
    <xf xfId="0" fontId="0" numFmtId="0" fillId="6" borderId="5" applyFont="0" applyNumberFormat="0" applyFill="1" applyBorder="1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9"/>
  <sheetViews>
    <sheetView tabSelected="1" workbookViewId="0" showGridLines="true" showRowColHeaders="1">
      <selection activeCell="E16" sqref="E16:G19"/>
    </sheetView>
  </sheetViews>
  <sheetFormatPr defaultRowHeight="14.4" outlineLevelRow="0" outlineLevelCol="0"/>
  <cols>
    <col min="1" max="1" width="24.137" bestFit="true" customWidth="true" style="0"/>
    <col min="2" max="2" width="16.282" bestFit="true" customWidth="true" style="0"/>
    <col min="3" max="3" width="16.282" bestFit="true" customWidth="true" style="0"/>
    <col min="4" max="4" width="25.137" bestFit="true" customWidth="true" style="0"/>
    <col min="5" max="5" width="20.566" bestFit="true" customWidth="true" style="0"/>
    <col min="6" max="6" width="23.709" bestFit="true" customWidth="true" style="0"/>
    <col min="7" max="7" width="19.852" bestFit="true" customWidth="true" style="0"/>
  </cols>
  <sheetData>
    <row r="1" spans="1:7">
      <c r="A1" s="18" t="s">
        <v>0</v>
      </c>
      <c r="B1" s="19"/>
      <c r="C1" s="19"/>
      <c r="D1" s="19"/>
      <c r="E1" s="19"/>
      <c r="F1" s="19"/>
      <c r="G1" s="33"/>
    </row>
    <row r="2" spans="1:7">
      <c r="A2" s="2" t="s">
        <v>1</v>
      </c>
      <c r="B2" s="3" t="s">
        <v>2</v>
      </c>
      <c r="C2" s="3" t="s">
        <v>3</v>
      </c>
      <c r="D2" s="4" t="s">
        <v>4</v>
      </c>
      <c r="E2" s="4" t="s">
        <v>5</v>
      </c>
      <c r="F2" s="5" t="s">
        <v>6</v>
      </c>
      <c r="G2" s="34"/>
    </row>
    <row r="3" spans="1:7">
      <c r="A3" s="6" t="s">
        <v>7</v>
      </c>
      <c r="B3" s="7">
        <v>343.844</v>
      </c>
      <c r="C3" s="8">
        <v>0.0</v>
      </c>
      <c r="D3" s="9">
        <v>10596670.72</v>
      </c>
      <c r="E3" s="9">
        <v>104865.0</v>
      </c>
      <c r="F3" s="10">
        <v>642918.23</v>
      </c>
      <c r="G3" s="34"/>
    </row>
    <row r="4" spans="1:7">
      <c r="A4" s="6" t="s">
        <v>8</v>
      </c>
      <c r="B4" s="7">
        <v>99.484</v>
      </c>
      <c r="C4" s="8">
        <v>0.0</v>
      </c>
      <c r="D4" s="9">
        <v>1312463.33</v>
      </c>
      <c r="E4" s="9">
        <v>0</v>
      </c>
      <c r="F4" s="10">
        <v>40950.63</v>
      </c>
      <c r="G4" s="34"/>
    </row>
    <row r="5" spans="1:7">
      <c r="A5" s="6" t="s">
        <v>9</v>
      </c>
      <c r="B5" s="7">
        <v>0.0</v>
      </c>
      <c r="C5" s="8">
        <v>43342.0</v>
      </c>
      <c r="D5" s="9">
        <v>166056.0</v>
      </c>
      <c r="E5" s="9">
        <v>0</v>
      </c>
      <c r="F5" s="10">
        <v>158940.0</v>
      </c>
      <c r="G5" s="34"/>
    </row>
    <row r="6" spans="1:7">
      <c r="A6" s="6" t="s">
        <v>10</v>
      </c>
      <c r="B6" s="7">
        <v>257.936</v>
      </c>
      <c r="C6" s="8">
        <v>0.0</v>
      </c>
      <c r="D6" s="9">
        <v>227132.8</v>
      </c>
      <c r="E6" s="9">
        <v>0</v>
      </c>
      <c r="F6" s="10">
        <v>0</v>
      </c>
      <c r="G6" s="34"/>
    </row>
    <row r="7" spans="1:7">
      <c r="A7" s="6" t="s">
        <v>11</v>
      </c>
      <c r="B7" s="7">
        <v>700.0</v>
      </c>
      <c r="C7" s="8">
        <v>0.0</v>
      </c>
      <c r="D7" s="9">
        <v>259000.0</v>
      </c>
      <c r="E7" s="9">
        <v>0</v>
      </c>
      <c r="F7" s="10">
        <v>0</v>
      </c>
      <c r="G7" s="34"/>
    </row>
    <row r="8" spans="1:7">
      <c r="A8" s="20" t="s">
        <v>12</v>
      </c>
      <c r="B8" s="21">
        <v>5.0</v>
      </c>
      <c r="C8" s="22">
        <v>0.0</v>
      </c>
      <c r="D8" s="23">
        <v>0</v>
      </c>
      <c r="E8" s="23">
        <v>0</v>
      </c>
      <c r="F8" s="24">
        <v>5000.0</v>
      </c>
      <c r="G8" s="33"/>
    </row>
    <row r="9" spans="1:7">
      <c r="A9" s="19"/>
      <c r="B9" s="25">
        <f>SUM(B3:B8)</f>
        <v>1406.264</v>
      </c>
      <c r="C9" s="26">
        <f>SUM(C3:C8)</f>
        <v>43342</v>
      </c>
      <c r="D9" s="27">
        <f>SUM(D3:D8)</f>
        <v>12561322.85</v>
      </c>
      <c r="E9" s="27">
        <f>SUM(E3:E8)</f>
        <v>104865</v>
      </c>
      <c r="F9" s="28">
        <f>SUM(F3:F8)</f>
        <v>847808.86</v>
      </c>
      <c r="G9" s="35">
        <f>D9+E9+F9</f>
        <v>13513996.71</v>
      </c>
    </row>
    <row r="10" spans="1:7">
      <c r="A10" s="37"/>
      <c r="B10" s="37"/>
      <c r="C10" s="37"/>
      <c r="D10" s="37"/>
      <c r="E10" s="37"/>
      <c r="F10" s="37"/>
      <c r="G10" s="38"/>
    </row>
    <row r="11" spans="1:7">
      <c r="A11" s="11" t="s">
        <v>13</v>
      </c>
      <c r="D11" s="12">
        <v>1214711.98</v>
      </c>
      <c r="E11" s="12">
        <v>0.0</v>
      </c>
      <c r="F11" s="12">
        <v>84254.14</v>
      </c>
      <c r="G11" s="36">
        <f>D11+E11+F11</f>
        <v>1298966.12</v>
      </c>
    </row>
    <row r="12" spans="1:7">
      <c r="A12" s="11" t="s">
        <v>14</v>
      </c>
      <c r="D12" s="13">
        <v>0</v>
      </c>
      <c r="E12" s="13">
        <v>0</v>
      </c>
      <c r="F12" s="14">
        <v>1025201.38</v>
      </c>
      <c r="G12" s="34"/>
    </row>
    <row r="13" spans="1:7">
      <c r="A13" s="11" t="s">
        <v>15</v>
      </c>
      <c r="D13" s="13">
        <v>0</v>
      </c>
      <c r="E13" s="13">
        <v>0</v>
      </c>
      <c r="F13" s="14">
        <v>0</v>
      </c>
      <c r="G13" s="34"/>
    </row>
    <row r="14" spans="1:7">
      <c r="A14" s="29" t="s">
        <v>16</v>
      </c>
      <c r="B14" s="19"/>
      <c r="C14" s="19"/>
      <c r="D14" s="30">
        <f>SUM(D3:D8)-D11+D12+D13</f>
        <v>11346610.87</v>
      </c>
      <c r="E14" s="30">
        <f>SUM(E3:E8)-E11+E12+E13</f>
        <v>104865</v>
      </c>
      <c r="F14" s="30">
        <f>SUM(F3:F8)-F11+F12+F13</f>
        <v>1788756.1</v>
      </c>
      <c r="G14" s="33"/>
    </row>
    <row r="15" spans="1:7">
      <c r="A15" s="37"/>
      <c r="B15" s="37"/>
      <c r="C15" s="37"/>
      <c r="D15" s="37"/>
      <c r="E15" s="37"/>
      <c r="F15" s="37"/>
      <c r="G15" s="38"/>
    </row>
    <row r="16" spans="1:7">
      <c r="A16" s="16" t="s">
        <v>17</v>
      </c>
      <c r="B16" s="1"/>
      <c r="C16" s="1"/>
      <c r="D16" s="17">
        <v>58</v>
      </c>
      <c r="E16" s="39"/>
      <c r="F16" s="39"/>
      <c r="G16" s="40"/>
    </row>
    <row r="17" spans="1:7">
      <c r="A17" s="16" t="s">
        <v>18</v>
      </c>
      <c r="B17" s="1"/>
      <c r="C17" s="1"/>
      <c r="D17" s="15">
        <f>D14+E14</f>
        <v>11451475.87</v>
      </c>
      <c r="E17" s="39"/>
      <c r="F17" s="39"/>
      <c r="G17" s="40"/>
    </row>
    <row r="18" spans="1:7">
      <c r="A18" s="16" t="s">
        <v>14</v>
      </c>
      <c r="B18" s="1"/>
      <c r="C18" s="1"/>
      <c r="D18" s="15">
        <f>F14</f>
        <v>1788756.1</v>
      </c>
      <c r="E18" s="39"/>
      <c r="F18" s="39"/>
      <c r="G18" s="40"/>
    </row>
    <row r="19" spans="1:7">
      <c r="A19" s="31" t="s">
        <v>19</v>
      </c>
      <c r="B19" s="32"/>
      <c r="C19" s="32"/>
      <c r="D19" s="30">
        <f>D17+D18</f>
        <v>13240231.97</v>
      </c>
      <c r="E19" s="37"/>
      <c r="F19" s="37"/>
      <c r="G19" s="38"/>
    </row>
  </sheetData>
  <mergeCells>
    <mergeCell ref="A1:G1"/>
    <mergeCell ref="A11:C11"/>
    <mergeCell ref="A12:C12"/>
    <mergeCell ref="A13:C13"/>
    <mergeCell ref="A14:C14"/>
    <mergeCell ref="A16:C16"/>
    <mergeCell ref="A17:C17"/>
    <mergeCell ref="A18:C18"/>
    <mergeCell ref="A19:C19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Сводная таблица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2025-05-19T16:36:20+00:00</dcterms:created>
  <dcterms:modified xsi:type="dcterms:W3CDTF">2025-05-19T16:36:20+00:00</dcterms:modified>
  <dc:title>Untitled Spreadsheet</dc:title>
  <dc:description/>
  <dc:subject/>
  <cp:keywords/>
  <cp:category/>
</cp:coreProperties>
</file>