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<sst xmlns="http://schemas.openxmlformats.org/spreadsheetml/2006/main" uniqueCount="48">
  <si>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</si>
  <si>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</si>
  <si>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</si>
  <si>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</si>
  <si>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</si>
  <si>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</si>
  <si>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</si>
  <si>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</si>
  <si>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</si>
  <si>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</si>
  <si>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</si>
  <si>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</si>
  <si>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</si>
  <si>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</si>
  <si>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</si>
  <si>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Синерайс</t>
  </si>
  <si>
    <t>Зубарев А.В.</t>
  </si>
  <si>
    <t>СП250519-2</t>
  </si>
  <si>
    <t>Доска пола 36x120x6000 Норма Ель</t>
  </si>
  <si>
    <t>Скидка, доставка и итог</t>
  </si>
  <si>
    <t>Заполняемость:
Доска пола - - - - 100% - - - - 49.769 м3</t>
  </si>
  <si>
    <t>ООО Ультрадекор</t>
  </si>
  <si>
    <t>Безналичный</t>
  </si>
  <si>
    <t>Быстрова Ю.В.</t>
  </si>
  <si>
    <t>СП250520-1</t>
  </si>
  <si>
    <t>Щепа 100x100x100 Б/С Ель</t>
  </si>
  <si>
    <t>Заполняемость:
Щепа - - - - 100% - - - - 31.684 м3</t>
  </si>
  <si>
    <t>Шлихта С.Г</t>
  </si>
  <si>
    <t>СП250520-2</t>
  </si>
  <si>
    <t>Имитация бруса 17x135x2000 Н/К Ель</t>
  </si>
  <si>
    <t>Заполняемость:
Имитация бруса - - - - 100% - - - - 0.413 м3</t>
  </si>
  <si>
    <t>Калинова Л.П.</t>
  </si>
  <si>
    <t>СП250520-4</t>
  </si>
  <si>
    <t>Отходы дровяные 1000x1000x1000 Б/С Ель</t>
  </si>
  <si>
    <t>Заполняемость:
Отходы дровяные - - - - 100% - - - - 1 м3</t>
  </si>
  <si>
    <t>Григорьев А.В.</t>
  </si>
  <si>
    <t>СП250520-6</t>
  </si>
  <si>
    <t>Имитация бруса 20x135x5000 Сорт AB Ель</t>
  </si>
  <si>
    <t>Заполняемость:
Имитация бруса - - - - 100% - - - - 0.608 м3</t>
  </si>
  <si>
    <t>Общее количество отгрузок:</t>
  </si>
  <si>
    <t>Доска пола</t>
  </si>
  <si>
    <t>Щепа</t>
  </si>
  <si>
    <t>Имитация бруса</t>
  </si>
  <si>
    <t>Отходы дровяные</t>
  </si>
  <si>
    <t>Погонажные изделия</t>
  </si>
  <si>
    <t>П/М</t>
  </si>
  <si>
    <t>Пеллеты</t>
  </si>
  <si>
    <t>Поддоны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</si>
</sst>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pane ySplit="1" activePane="bottomLeft" state="frozen" topLeftCell="A2"/>
      <selection pane="bottomLeft" activeCell="L23" sqref="L23:O23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8.141" bestFit="true" customWidth="true" style="0"/>
    <col min="11" max="11" width="23.709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2.9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45797.0</v>
      </c>
      <c r="E2" t="s">
        <v>17</v>
      </c>
      <c r="F2" t="s">
        <v>18</v>
      </c>
      <c r="G2" s="8">
        <v>192</v>
      </c>
      <c r="H2" s="9">
        <v>23061.0</v>
      </c>
      <c r="I2" s="11">
        <v>4.977</v>
      </c>
      <c r="J2" s="13">
        <v>0</v>
      </c>
      <c r="K2" s="9">
        <v>114774.6</v>
      </c>
    </row>
    <row r="3" spans="1:16">
      <c r="A3" t="s">
        <v>15</v>
      </c>
      <c r="B3" s="6" t="s">
        <v>13</v>
      </c>
      <c r="C3" t="s">
        <v>16</v>
      </c>
      <c r="D3" s="7">
        <v>45797.0</v>
      </c>
      <c r="E3" t="s">
        <v>17</v>
      </c>
      <c r="F3" t="s">
        <v>18</v>
      </c>
      <c r="G3" s="8">
        <v>192</v>
      </c>
      <c r="H3" s="9">
        <v>23061.0</v>
      </c>
      <c r="I3" s="11">
        <v>4.977</v>
      </c>
      <c r="J3" s="13">
        <v>0</v>
      </c>
      <c r="K3" s="9">
        <v>114774.6</v>
      </c>
    </row>
    <row r="4" spans="1:16">
      <c r="A4" t="s">
        <v>15</v>
      </c>
      <c r="B4" s="6" t="s">
        <v>13</v>
      </c>
      <c r="C4" t="s">
        <v>16</v>
      </c>
      <c r="D4" s="7">
        <v>45797.0</v>
      </c>
      <c r="E4" t="s">
        <v>17</v>
      </c>
      <c r="F4" t="s">
        <v>18</v>
      </c>
      <c r="G4" s="8">
        <v>192</v>
      </c>
      <c r="H4" s="9">
        <v>23061.0</v>
      </c>
      <c r="I4" s="11">
        <v>4.977</v>
      </c>
      <c r="J4" s="13">
        <v>0</v>
      </c>
      <c r="K4" s="9">
        <v>114774.6</v>
      </c>
    </row>
    <row r="5" spans="1:16">
      <c r="A5" t="s">
        <v>15</v>
      </c>
      <c r="B5" s="6" t="s">
        <v>13</v>
      </c>
      <c r="C5" t="s">
        <v>16</v>
      </c>
      <c r="D5" s="7">
        <v>45797.0</v>
      </c>
      <c r="E5" t="s">
        <v>17</v>
      </c>
      <c r="F5" t="s">
        <v>18</v>
      </c>
      <c r="G5" s="8">
        <v>192</v>
      </c>
      <c r="H5" s="9">
        <v>23061.0</v>
      </c>
      <c r="I5" s="11">
        <v>4.977</v>
      </c>
      <c r="J5" s="13">
        <v>0</v>
      </c>
      <c r="K5" s="9">
        <v>114774.6</v>
      </c>
    </row>
    <row r="6" spans="1:16">
      <c r="A6" t="s">
        <v>15</v>
      </c>
      <c r="B6" s="6" t="s">
        <v>13</v>
      </c>
      <c r="C6" t="s">
        <v>16</v>
      </c>
      <c r="D6" s="7">
        <v>45797.0</v>
      </c>
      <c r="E6" t="s">
        <v>17</v>
      </c>
      <c r="F6" t="s">
        <v>18</v>
      </c>
      <c r="G6" s="8">
        <v>216</v>
      </c>
      <c r="H6" s="9">
        <v>23061.0</v>
      </c>
      <c r="I6" s="11">
        <v>5.599</v>
      </c>
      <c r="J6" s="13">
        <v>0</v>
      </c>
      <c r="K6" s="9">
        <v>129118.54</v>
      </c>
    </row>
    <row r="7" spans="1:16">
      <c r="A7" t="s">
        <v>15</v>
      </c>
      <c r="B7" s="6" t="s">
        <v>13</v>
      </c>
      <c r="C7" t="s">
        <v>16</v>
      </c>
      <c r="D7" s="7">
        <v>45797.0</v>
      </c>
      <c r="E7" t="s">
        <v>17</v>
      </c>
      <c r="F7" t="s">
        <v>18</v>
      </c>
      <c r="G7" s="8">
        <v>216</v>
      </c>
      <c r="H7" s="9">
        <v>23061.0</v>
      </c>
      <c r="I7" s="11">
        <v>5.599</v>
      </c>
      <c r="J7" s="13">
        <v>0</v>
      </c>
      <c r="K7" s="9">
        <v>129118.54</v>
      </c>
    </row>
    <row r="8" spans="1:16">
      <c r="A8" t="s">
        <v>15</v>
      </c>
      <c r="B8" s="6" t="s">
        <v>13</v>
      </c>
      <c r="C8" t="s">
        <v>16</v>
      </c>
      <c r="D8" s="7">
        <v>45797.0</v>
      </c>
      <c r="E8" t="s">
        <v>17</v>
      </c>
      <c r="F8" t="s">
        <v>18</v>
      </c>
      <c r="G8" s="8">
        <v>216</v>
      </c>
      <c r="H8" s="9">
        <v>23061.0</v>
      </c>
      <c r="I8" s="11">
        <v>5.599</v>
      </c>
      <c r="J8" s="13">
        <v>0</v>
      </c>
      <c r="K8" s="9">
        <v>129118.54</v>
      </c>
    </row>
    <row r="9" spans="1:16">
      <c r="A9" t="s">
        <v>15</v>
      </c>
      <c r="B9" s="6" t="s">
        <v>13</v>
      </c>
      <c r="C9" t="s">
        <v>16</v>
      </c>
      <c r="D9" s="7">
        <v>45797.0</v>
      </c>
      <c r="E9" t="s">
        <v>17</v>
      </c>
      <c r="F9" t="s">
        <v>18</v>
      </c>
      <c r="G9" s="8">
        <v>216</v>
      </c>
      <c r="H9" s="9">
        <v>23061.0</v>
      </c>
      <c r="I9" s="11">
        <v>5.599</v>
      </c>
      <c r="J9" s="13">
        <v>0</v>
      </c>
      <c r="K9" s="9">
        <v>129118.54</v>
      </c>
    </row>
    <row r="10" spans="1:16">
      <c r="A10" t="s">
        <v>15</v>
      </c>
      <c r="B10" s="6" t="s">
        <v>13</v>
      </c>
      <c r="C10" t="s">
        <v>16</v>
      </c>
      <c r="D10" s="7">
        <v>45797.0</v>
      </c>
      <c r="E10" t="s">
        <v>17</v>
      </c>
      <c r="F10" t="s">
        <v>18</v>
      </c>
      <c r="G10" s="8">
        <v>216</v>
      </c>
      <c r="H10" s="9">
        <v>23061.0</v>
      </c>
      <c r="I10" s="11">
        <v>5.599</v>
      </c>
      <c r="J10" s="13">
        <v>0</v>
      </c>
      <c r="K10" s="9">
        <v>129118.54</v>
      </c>
    </row>
    <row r="11" spans="1:16">
      <c r="A11" t="s">
        <v>15</v>
      </c>
      <c r="B11" s="6" t="s">
        <v>13</v>
      </c>
      <c r="C11" t="s">
        <v>16</v>
      </c>
      <c r="D11" s="7">
        <v>45797.0</v>
      </c>
      <c r="E11" t="s">
        <v>17</v>
      </c>
      <c r="F11" t="s">
        <v>18</v>
      </c>
      <c r="G11" s="8">
        <v>72</v>
      </c>
      <c r="H11" s="9">
        <v>23061.0</v>
      </c>
      <c r="I11" s="11">
        <v>1.866</v>
      </c>
      <c r="J11" s="13">
        <v>0</v>
      </c>
      <c r="K11" s="9">
        <v>43031.83</v>
      </c>
    </row>
    <row r="12" spans="1:16">
      <c r="A12" s="14" t="s">
        <v>15</v>
      </c>
      <c r="B12" s="15" t="s">
        <v>13</v>
      </c>
      <c r="C12" s="14" t="s">
        <v>16</v>
      </c>
      <c r="D12" s="16">
        <v>45797.0</v>
      </c>
      <c r="E12" s="14" t="s">
        <v>17</v>
      </c>
      <c r="F12" s="14" t="s">
        <v>19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1147722.909</v>
      </c>
      <c r="P12" s="21" t="s">
        <v>20</v>
      </c>
    </row>
    <row r="13" spans="1:16">
      <c r="A13" t="s">
        <v>21</v>
      </c>
      <c r="B13" s="22" t="s">
        <v>22</v>
      </c>
      <c r="C13" t="s">
        <v>23</v>
      </c>
      <c r="D13" s="7">
        <v>45797.0</v>
      </c>
      <c r="E13" t="s">
        <v>24</v>
      </c>
      <c r="F13" t="s">
        <v>25</v>
      </c>
      <c r="G13" s="8">
        <v>31684</v>
      </c>
      <c r="H13" s="9">
        <v>1222.8</v>
      </c>
      <c r="I13" s="11">
        <v>31.684</v>
      </c>
      <c r="J13" s="13">
        <v>0</v>
      </c>
      <c r="K13" s="9">
        <v>38743.2</v>
      </c>
    </row>
    <row r="14" spans="1:16">
      <c r="A14" s="14" t="s">
        <v>21</v>
      </c>
      <c r="B14" s="23" t="s">
        <v>22</v>
      </c>
      <c r="C14" s="14" t="s">
        <v>23</v>
      </c>
      <c r="D14" s="16">
        <v>45797.0</v>
      </c>
      <c r="E14" s="14" t="s">
        <v>24</v>
      </c>
      <c r="F14" s="14" t="s">
        <v>19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38743.1952</v>
      </c>
      <c r="P14" s="21" t="s">
        <v>26</v>
      </c>
    </row>
    <row r="15" spans="1:16">
      <c r="A15" t="s">
        <v>27</v>
      </c>
      <c r="B15" s="22" t="s">
        <v>22</v>
      </c>
      <c r="C15" t="s">
        <v>23</v>
      </c>
      <c r="D15" s="7">
        <v>45797.0</v>
      </c>
      <c r="E15" t="s">
        <v>28</v>
      </c>
      <c r="F15" t="s">
        <v>29</v>
      </c>
      <c r="G15" s="8">
        <v>90</v>
      </c>
      <c r="H15" s="9">
        <v>20000.0</v>
      </c>
      <c r="I15" s="11">
        <v>0.413</v>
      </c>
      <c r="J15" s="13">
        <v>0</v>
      </c>
      <c r="K15" s="9">
        <v>8260.0</v>
      </c>
    </row>
    <row r="16" spans="1:16">
      <c r="A16" s="14" t="s">
        <v>27</v>
      </c>
      <c r="B16" s="23" t="s">
        <v>22</v>
      </c>
      <c r="C16" s="14" t="s">
        <v>23</v>
      </c>
      <c r="D16" s="16">
        <v>45797.0</v>
      </c>
      <c r="E16" s="14" t="s">
        <v>28</v>
      </c>
      <c r="F16" s="14" t="s">
        <v>19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8260.0</v>
      </c>
      <c r="P16" s="21" t="s">
        <v>30</v>
      </c>
    </row>
    <row r="17" spans="1:16">
      <c r="A17" t="s">
        <v>31</v>
      </c>
      <c r="B17" s="6" t="s">
        <v>13</v>
      </c>
      <c r="C17" t="s">
        <v>16</v>
      </c>
      <c r="D17" s="7">
        <v>45797.0</v>
      </c>
      <c r="E17" t="s">
        <v>32</v>
      </c>
      <c r="F17" t="s">
        <v>33</v>
      </c>
      <c r="G17" s="8">
        <v>1</v>
      </c>
      <c r="H17" s="9">
        <v>500.0</v>
      </c>
      <c r="I17" s="11">
        <v>1.0</v>
      </c>
      <c r="J17" s="13">
        <v>0</v>
      </c>
      <c r="K17" s="9">
        <v>500.0</v>
      </c>
    </row>
    <row r="18" spans="1:16">
      <c r="A18" s="14" t="s">
        <v>31</v>
      </c>
      <c r="B18" s="15" t="s">
        <v>13</v>
      </c>
      <c r="C18" s="14" t="s">
        <v>16</v>
      </c>
      <c r="D18" s="16">
        <v>45797.0</v>
      </c>
      <c r="E18" s="14" t="s">
        <v>32</v>
      </c>
      <c r="F18" s="14" t="s">
        <v>19</v>
      </c>
      <c r="G18" s="14"/>
      <c r="H18" s="14"/>
      <c r="I18" s="14"/>
      <c r="J18" s="14"/>
      <c r="K18" s="14"/>
      <c r="L18" s="17">
        <v>0.0</v>
      </c>
      <c r="M18" s="18">
        <v>0.0</v>
      </c>
      <c r="N18" s="19">
        <v>0</v>
      </c>
      <c r="O18" s="20">
        <v>500.0</v>
      </c>
      <c r="P18" s="21" t="s">
        <v>34</v>
      </c>
    </row>
    <row r="19" spans="1:16">
      <c r="A19" t="s">
        <v>35</v>
      </c>
      <c r="B19" s="22" t="s">
        <v>22</v>
      </c>
      <c r="C19" t="s">
        <v>23</v>
      </c>
      <c r="D19" s="7">
        <v>45797.0</v>
      </c>
      <c r="E19" t="s">
        <v>36</v>
      </c>
      <c r="F19" t="s">
        <v>37</v>
      </c>
      <c r="G19" s="8">
        <v>45</v>
      </c>
      <c r="H19" s="9">
        <v>51000.0</v>
      </c>
      <c r="I19" s="11">
        <v>0.608</v>
      </c>
      <c r="J19" s="13">
        <v>0</v>
      </c>
      <c r="K19" s="9">
        <v>31008.0</v>
      </c>
    </row>
    <row r="20" spans="1:16">
      <c r="A20" s="14" t="s">
        <v>35</v>
      </c>
      <c r="B20" s="23" t="s">
        <v>22</v>
      </c>
      <c r="C20" s="14" t="s">
        <v>23</v>
      </c>
      <c r="D20" s="16">
        <v>45797.0</v>
      </c>
      <c r="E20" s="14" t="s">
        <v>36</v>
      </c>
      <c r="F20" s="14" t="s">
        <v>19</v>
      </c>
      <c r="G20" s="14"/>
      <c r="H20" s="14"/>
      <c r="I20" s="14"/>
      <c r="J20" s="14"/>
      <c r="K20" s="14"/>
      <c r="L20" s="17">
        <v>0.0</v>
      </c>
      <c r="M20" s="18">
        <v>0.0</v>
      </c>
      <c r="N20" s="19">
        <v>0</v>
      </c>
      <c r="O20" s="20">
        <v>31008.0</v>
      </c>
      <c r="P20" s="21" t="s">
        <v>38</v>
      </c>
    </row>
    <row r="21" spans="1:16">
      <c r="A21" s="14"/>
      <c r="B21" s="14"/>
      <c r="C21" s="14"/>
      <c r="D21" s="14"/>
      <c r="E21" s="14"/>
      <c r="F21" s="14"/>
      <c r="G21" s="24">
        <f>SUM(G1:G20)</f>
        <v>33740</v>
      </c>
      <c r="H21" s="14"/>
      <c r="I21" s="24">
        <f>SUM(I1:I20)</f>
        <v>83.474</v>
      </c>
      <c r="J21" s="24">
        <f>SUM(J1:J20)</f>
        <v>0</v>
      </c>
      <c r="K21" s="25">
        <f>SUM(K1:K20)</f>
        <v>1226234.13</v>
      </c>
      <c r="L21" s="25">
        <f>SUM(L1:L20)</f>
        <v>0</v>
      </c>
      <c r="M21" s="25">
        <f>SUM(M1:M20)</f>
        <v>0</v>
      </c>
      <c r="N21" s="25">
        <f>SUM(N1:N20)</f>
        <v>0</v>
      </c>
      <c r="O21" s="26">
        <f>K21+M21-L21+N21</f>
        <v>1226234.13</v>
      </c>
      <c r="P21" s="14"/>
    </row>
    <row r="23" spans="1:16">
      <c r="L23" s="27" t="s">
        <v>39</v>
      </c>
      <c r="M23" s="28"/>
      <c r="N23" s="28"/>
      <c r="O23" s="29">
        <v>5</v>
      </c>
    </row>
  </sheetData>
  <mergeCells>
    <mergeCell ref="L23:N2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0" workbookViewId="0" showGridLines="true" showRowColHeaders="1">
      <pane ySplit="1" activePane="bottomLeft" state="frozen" topLeftCell="A2"/>
      <selection pane="bottomLeft" activeCell="L10" sqref="L10:O10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8.141" bestFit="true" customWidth="true" style="0"/>
    <col min="11" max="11" width="19.138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2.9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21</v>
      </c>
      <c r="B2" s="22" t="s">
        <v>22</v>
      </c>
      <c r="C2" t="s">
        <v>23</v>
      </c>
      <c r="D2" s="7">
        <v>45797.0</v>
      </c>
      <c r="E2" t="s">
        <v>24</v>
      </c>
      <c r="F2" t="s">
        <v>25</v>
      </c>
      <c r="G2" s="8">
        <v>31684</v>
      </c>
      <c r="H2" s="9">
        <v>1222.8</v>
      </c>
      <c r="I2" s="11">
        <v>31.684</v>
      </c>
      <c r="J2" s="13">
        <v>0</v>
      </c>
      <c r="K2" s="9">
        <v>38743.2</v>
      </c>
    </row>
    <row r="3" spans="1:16">
      <c r="A3" s="14" t="s">
        <v>21</v>
      </c>
      <c r="B3" s="23" t="s">
        <v>22</v>
      </c>
      <c r="C3" s="14" t="s">
        <v>23</v>
      </c>
      <c r="D3" s="16">
        <v>45797.0</v>
      </c>
      <c r="E3" s="14" t="s">
        <v>24</v>
      </c>
      <c r="F3" s="14" t="s">
        <v>19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38743.1952</v>
      </c>
      <c r="P3" s="21" t="s">
        <v>26</v>
      </c>
    </row>
    <row r="4" spans="1:16">
      <c r="A4" t="s">
        <v>27</v>
      </c>
      <c r="B4" s="22" t="s">
        <v>22</v>
      </c>
      <c r="C4" t="s">
        <v>23</v>
      </c>
      <c r="D4" s="7">
        <v>45797.0</v>
      </c>
      <c r="E4" t="s">
        <v>28</v>
      </c>
      <c r="F4" t="s">
        <v>29</v>
      </c>
      <c r="G4" s="8">
        <v>90</v>
      </c>
      <c r="H4" s="9">
        <v>20000.0</v>
      </c>
      <c r="I4" s="11">
        <v>0.413</v>
      </c>
      <c r="J4" s="13">
        <v>0</v>
      </c>
      <c r="K4" s="9">
        <v>8260.0</v>
      </c>
    </row>
    <row r="5" spans="1:16">
      <c r="A5" s="14" t="s">
        <v>27</v>
      </c>
      <c r="B5" s="23" t="s">
        <v>22</v>
      </c>
      <c r="C5" s="14" t="s">
        <v>23</v>
      </c>
      <c r="D5" s="16">
        <v>45797.0</v>
      </c>
      <c r="E5" s="14" t="s">
        <v>28</v>
      </c>
      <c r="F5" s="14" t="s">
        <v>19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8260.0</v>
      </c>
      <c r="P5" s="21" t="s">
        <v>30</v>
      </c>
    </row>
    <row r="6" spans="1:16">
      <c r="A6" t="s">
        <v>35</v>
      </c>
      <c r="B6" s="22" t="s">
        <v>22</v>
      </c>
      <c r="C6" t="s">
        <v>23</v>
      </c>
      <c r="D6" s="7">
        <v>45797.0</v>
      </c>
      <c r="E6" t="s">
        <v>36</v>
      </c>
      <c r="F6" t="s">
        <v>37</v>
      </c>
      <c r="G6" s="8">
        <v>45</v>
      </c>
      <c r="H6" s="9">
        <v>51000.0</v>
      </c>
      <c r="I6" s="11">
        <v>0.608</v>
      </c>
      <c r="J6" s="13">
        <v>0</v>
      </c>
      <c r="K6" s="9">
        <v>31008.0</v>
      </c>
    </row>
    <row r="7" spans="1:16">
      <c r="A7" s="14" t="s">
        <v>35</v>
      </c>
      <c r="B7" s="23" t="s">
        <v>22</v>
      </c>
      <c r="C7" s="14" t="s">
        <v>23</v>
      </c>
      <c r="D7" s="16">
        <v>45797.0</v>
      </c>
      <c r="E7" s="14" t="s">
        <v>36</v>
      </c>
      <c r="F7" s="14" t="s">
        <v>19</v>
      </c>
      <c r="G7" s="14"/>
      <c r="H7" s="14"/>
      <c r="I7" s="14"/>
      <c r="J7" s="14"/>
      <c r="K7" s="14"/>
      <c r="L7" s="17">
        <v>0.0</v>
      </c>
      <c r="M7" s="18">
        <v>0.0</v>
      </c>
      <c r="N7" s="19">
        <v>0</v>
      </c>
      <c r="O7" s="20">
        <v>31008.0</v>
      </c>
      <c r="P7" s="21" t="s">
        <v>38</v>
      </c>
    </row>
    <row r="8" spans="1:16">
      <c r="A8" s="14"/>
      <c r="B8" s="14"/>
      <c r="C8" s="14"/>
      <c r="D8" s="14"/>
      <c r="E8" s="14"/>
      <c r="F8" s="14"/>
      <c r="G8" s="24">
        <f>SUM(G1:G7)</f>
        <v>31819</v>
      </c>
      <c r="H8" s="14"/>
      <c r="I8" s="24">
        <f>SUM(I1:I7)</f>
        <v>32.705</v>
      </c>
      <c r="J8" s="24">
        <f>SUM(J1:J7)</f>
        <v>0</v>
      </c>
      <c r="K8" s="25">
        <f>SUM(K1:K7)</f>
        <v>78011.2</v>
      </c>
      <c r="L8" s="25">
        <f>SUM(L1:L7)</f>
        <v>0</v>
      </c>
      <c r="M8" s="25">
        <f>SUM(M1:M7)</f>
        <v>0</v>
      </c>
      <c r="N8" s="25">
        <f>SUM(N1:N7)</f>
        <v>0</v>
      </c>
      <c r="O8" s="26">
        <f>K8+M8-L8+N8</f>
        <v>78011.2</v>
      </c>
      <c r="P8" s="14"/>
    </row>
    <row r="10" spans="1:16">
      <c r="L10" s="27" t="s">
        <v>39</v>
      </c>
      <c r="M10" s="28"/>
      <c r="N10" s="28"/>
      <c r="O10" s="29">
        <v>3</v>
      </c>
    </row>
  </sheetData>
  <mergeCells>
    <mergeCell ref="L10:N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0" workbookViewId="0" showGridLines="true" showRowColHeaders="1">
      <pane ySplit="1" activePane="bottomLeft" state="frozen" topLeftCell="A2"/>
      <selection pane="bottomLeft" activeCell="L4" sqref="L4:O4"/>
    </sheetView>
  </sheetViews>
  <sheetFormatPr defaultRowHeight="14.4" outlineLevelRow="0" outlineLevelCol="0"/>
  <cols>
    <col min="1" max="1" width="8.141" bestFit="true" customWidth="true" style="0"/>
    <col min="2" max="2" width="8.141" bestFit="true" customWidth="true" style="0"/>
    <col min="3" max="3" width="10.569" bestFit="true" customWidth="true" style="0"/>
    <col min="4" max="4" width="16.425" bestFit="true" customWidth="true" style="0"/>
    <col min="7" max="7" width="15.139" bestFit="true" customWidth="true" style="0"/>
    <col min="8" max="8" width="8.141" bestFit="true" customWidth="true" style="0"/>
    <col min="9" max="9" width="9.283" bestFit="true" customWidth="true" style="0"/>
    <col min="10" max="10" width="6.856" bestFit="true" customWidth="true" style="0"/>
    <col min="11" max="11" width="11.711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9.10" bestFit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s="14"/>
      <c r="B2" s="14"/>
      <c r="C2" s="14"/>
      <c r="D2" s="14"/>
      <c r="E2" s="14"/>
      <c r="F2" s="14"/>
      <c r="G2" s="24">
        <f>SUM(G1:G1)</f>
        <v>0</v>
      </c>
      <c r="H2" s="14"/>
      <c r="I2" s="24">
        <f>SUM(I1:I1)</f>
        <v>0</v>
      </c>
      <c r="J2" s="24">
        <f>SUM(J1:J1)</f>
        <v>0</v>
      </c>
      <c r="K2" s="25">
        <f>SUM(K1:K1)</f>
        <v>0</v>
      </c>
      <c r="L2" s="25">
        <f>SUM(L1:L1)</f>
        <v>0</v>
      </c>
      <c r="M2" s="25">
        <f>SUM(M1:M1)</f>
        <v>0</v>
      </c>
      <c r="N2" s="25">
        <f>SUM(N1:N1)</f>
        <v>0</v>
      </c>
      <c r="O2" s="26">
        <f>K2+M2-L2+N2</f>
        <v>0</v>
      </c>
      <c r="P2" s="14"/>
    </row>
    <row r="4" spans="1:16">
      <c r="L4" s="27" t="s">
        <v>39</v>
      </c>
      <c r="M4" s="28"/>
      <c r="N4" s="28"/>
      <c r="O4" s="29">
        <v>0</v>
      </c>
    </row>
  </sheetData>
  <mergeCells>
    <mergeCell ref="L4:N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0" workbookViewId="0" showGridLines="true" showRowColHeaders="1">
      <pane ySplit="1" activePane="bottomLeft" state="frozen" topLeftCell="A2"/>
      <selection pane="bottomLeft" activeCell="L17" sqref="L17:O17"/>
    </sheetView>
  </sheetViews>
  <sheetFormatPr defaultRowHeight="14.4" outlineLevelRow="0" outlineLevelCol="0"/>
  <cols>
    <col min="1" max="1" width="16.425" bestFit="true" customWidth="true" style="0"/>
    <col min="2" max="2" width="8.141" bestFit="true" customWidth="true" style="0"/>
    <col min="3" max="3" width="15.282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8.141" bestFit="true" customWidth="true" style="0"/>
    <col min="11" max="11" width="23.709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49.41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45797.0</v>
      </c>
      <c r="E2" t="s">
        <v>17</v>
      </c>
      <c r="F2" t="s">
        <v>18</v>
      </c>
      <c r="G2" s="8">
        <v>192</v>
      </c>
      <c r="H2" s="9">
        <v>23061.0</v>
      </c>
      <c r="I2" s="11">
        <v>4.977</v>
      </c>
      <c r="J2" s="13">
        <v>0</v>
      </c>
      <c r="K2" s="9">
        <v>114774.6</v>
      </c>
    </row>
    <row r="3" spans="1:16">
      <c r="A3" t="s">
        <v>15</v>
      </c>
      <c r="B3" s="6" t="s">
        <v>13</v>
      </c>
      <c r="C3" t="s">
        <v>16</v>
      </c>
      <c r="D3" s="7">
        <v>45797.0</v>
      </c>
      <c r="E3" t="s">
        <v>17</v>
      </c>
      <c r="F3" t="s">
        <v>18</v>
      </c>
      <c r="G3" s="8">
        <v>192</v>
      </c>
      <c r="H3" s="9">
        <v>23061.0</v>
      </c>
      <c r="I3" s="11">
        <v>4.977</v>
      </c>
      <c r="J3" s="13">
        <v>0</v>
      </c>
      <c r="K3" s="9">
        <v>114774.6</v>
      </c>
    </row>
    <row r="4" spans="1:16">
      <c r="A4" t="s">
        <v>15</v>
      </c>
      <c r="B4" s="6" t="s">
        <v>13</v>
      </c>
      <c r="C4" t="s">
        <v>16</v>
      </c>
      <c r="D4" s="7">
        <v>45797.0</v>
      </c>
      <c r="E4" t="s">
        <v>17</v>
      </c>
      <c r="F4" t="s">
        <v>18</v>
      </c>
      <c r="G4" s="8">
        <v>192</v>
      </c>
      <c r="H4" s="9">
        <v>23061.0</v>
      </c>
      <c r="I4" s="11">
        <v>4.977</v>
      </c>
      <c r="J4" s="13">
        <v>0</v>
      </c>
      <c r="K4" s="9">
        <v>114774.6</v>
      </c>
    </row>
    <row r="5" spans="1:16">
      <c r="A5" t="s">
        <v>15</v>
      </c>
      <c r="B5" s="6" t="s">
        <v>13</v>
      </c>
      <c r="C5" t="s">
        <v>16</v>
      </c>
      <c r="D5" s="7">
        <v>45797.0</v>
      </c>
      <c r="E5" t="s">
        <v>17</v>
      </c>
      <c r="F5" t="s">
        <v>18</v>
      </c>
      <c r="G5" s="8">
        <v>192</v>
      </c>
      <c r="H5" s="9">
        <v>23061.0</v>
      </c>
      <c r="I5" s="11">
        <v>4.977</v>
      </c>
      <c r="J5" s="13">
        <v>0</v>
      </c>
      <c r="K5" s="9">
        <v>114774.6</v>
      </c>
    </row>
    <row r="6" spans="1:16">
      <c r="A6" t="s">
        <v>15</v>
      </c>
      <c r="B6" s="6" t="s">
        <v>13</v>
      </c>
      <c r="C6" t="s">
        <v>16</v>
      </c>
      <c r="D6" s="7">
        <v>45797.0</v>
      </c>
      <c r="E6" t="s">
        <v>17</v>
      </c>
      <c r="F6" t="s">
        <v>18</v>
      </c>
      <c r="G6" s="8">
        <v>216</v>
      </c>
      <c r="H6" s="9">
        <v>23061.0</v>
      </c>
      <c r="I6" s="11">
        <v>5.599</v>
      </c>
      <c r="J6" s="13">
        <v>0</v>
      </c>
      <c r="K6" s="9">
        <v>129118.54</v>
      </c>
    </row>
    <row r="7" spans="1:16">
      <c r="A7" t="s">
        <v>15</v>
      </c>
      <c r="B7" s="6" t="s">
        <v>13</v>
      </c>
      <c r="C7" t="s">
        <v>16</v>
      </c>
      <c r="D7" s="7">
        <v>45797.0</v>
      </c>
      <c r="E7" t="s">
        <v>17</v>
      </c>
      <c r="F7" t="s">
        <v>18</v>
      </c>
      <c r="G7" s="8">
        <v>216</v>
      </c>
      <c r="H7" s="9">
        <v>23061.0</v>
      </c>
      <c r="I7" s="11">
        <v>5.599</v>
      </c>
      <c r="J7" s="13">
        <v>0</v>
      </c>
      <c r="K7" s="9">
        <v>129118.54</v>
      </c>
    </row>
    <row r="8" spans="1:16">
      <c r="A8" t="s">
        <v>15</v>
      </c>
      <c r="B8" s="6" t="s">
        <v>13</v>
      </c>
      <c r="C8" t="s">
        <v>16</v>
      </c>
      <c r="D8" s="7">
        <v>45797.0</v>
      </c>
      <c r="E8" t="s">
        <v>17</v>
      </c>
      <c r="F8" t="s">
        <v>18</v>
      </c>
      <c r="G8" s="8">
        <v>216</v>
      </c>
      <c r="H8" s="9">
        <v>23061.0</v>
      </c>
      <c r="I8" s="11">
        <v>5.599</v>
      </c>
      <c r="J8" s="13">
        <v>0</v>
      </c>
      <c r="K8" s="9">
        <v>129118.54</v>
      </c>
    </row>
    <row r="9" spans="1:16">
      <c r="A9" t="s">
        <v>15</v>
      </c>
      <c r="B9" s="6" t="s">
        <v>13</v>
      </c>
      <c r="C9" t="s">
        <v>16</v>
      </c>
      <c r="D9" s="7">
        <v>45797.0</v>
      </c>
      <c r="E9" t="s">
        <v>17</v>
      </c>
      <c r="F9" t="s">
        <v>18</v>
      </c>
      <c r="G9" s="8">
        <v>216</v>
      </c>
      <c r="H9" s="9">
        <v>23061.0</v>
      </c>
      <c r="I9" s="11">
        <v>5.599</v>
      </c>
      <c r="J9" s="13">
        <v>0</v>
      </c>
      <c r="K9" s="9">
        <v>129118.54</v>
      </c>
    </row>
    <row r="10" spans="1:16">
      <c r="A10" t="s">
        <v>15</v>
      </c>
      <c r="B10" s="6" t="s">
        <v>13</v>
      </c>
      <c r="C10" t="s">
        <v>16</v>
      </c>
      <c r="D10" s="7">
        <v>45797.0</v>
      </c>
      <c r="E10" t="s">
        <v>17</v>
      </c>
      <c r="F10" t="s">
        <v>18</v>
      </c>
      <c r="G10" s="8">
        <v>216</v>
      </c>
      <c r="H10" s="9">
        <v>23061.0</v>
      </c>
      <c r="I10" s="11">
        <v>5.599</v>
      </c>
      <c r="J10" s="13">
        <v>0</v>
      </c>
      <c r="K10" s="9">
        <v>129118.54</v>
      </c>
    </row>
    <row r="11" spans="1:16">
      <c r="A11" t="s">
        <v>15</v>
      </c>
      <c r="B11" s="6" t="s">
        <v>13</v>
      </c>
      <c r="C11" t="s">
        <v>16</v>
      </c>
      <c r="D11" s="7">
        <v>45797.0</v>
      </c>
      <c r="E11" t="s">
        <v>17</v>
      </c>
      <c r="F11" t="s">
        <v>18</v>
      </c>
      <c r="G11" s="8">
        <v>72</v>
      </c>
      <c r="H11" s="9">
        <v>23061.0</v>
      </c>
      <c r="I11" s="11">
        <v>1.866</v>
      </c>
      <c r="J11" s="13">
        <v>0</v>
      </c>
      <c r="K11" s="9">
        <v>43031.83</v>
      </c>
    </row>
    <row r="12" spans="1:16">
      <c r="A12" s="14" t="s">
        <v>15</v>
      </c>
      <c r="B12" s="15" t="s">
        <v>13</v>
      </c>
      <c r="C12" s="14" t="s">
        <v>16</v>
      </c>
      <c r="D12" s="16">
        <v>45797.0</v>
      </c>
      <c r="E12" s="14" t="s">
        <v>17</v>
      </c>
      <c r="F12" s="14" t="s">
        <v>19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1147722.909</v>
      </c>
      <c r="P12" s="21" t="s">
        <v>20</v>
      </c>
    </row>
    <row r="13" spans="1:16">
      <c r="A13" t="s">
        <v>31</v>
      </c>
      <c r="B13" s="6" t="s">
        <v>13</v>
      </c>
      <c r="C13" t="s">
        <v>16</v>
      </c>
      <c r="D13" s="7">
        <v>45797.0</v>
      </c>
      <c r="E13" t="s">
        <v>32</v>
      </c>
      <c r="F13" t="s">
        <v>33</v>
      </c>
      <c r="G13" s="8">
        <v>1</v>
      </c>
      <c r="H13" s="9">
        <v>500.0</v>
      </c>
      <c r="I13" s="11">
        <v>1.0</v>
      </c>
      <c r="J13" s="13">
        <v>0</v>
      </c>
      <c r="K13" s="9">
        <v>500.0</v>
      </c>
    </row>
    <row r="14" spans="1:16">
      <c r="A14" s="14" t="s">
        <v>31</v>
      </c>
      <c r="B14" s="15" t="s">
        <v>13</v>
      </c>
      <c r="C14" s="14" t="s">
        <v>16</v>
      </c>
      <c r="D14" s="16">
        <v>45797.0</v>
      </c>
      <c r="E14" s="14" t="s">
        <v>32</v>
      </c>
      <c r="F14" s="14" t="s">
        <v>19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500.0</v>
      </c>
      <c r="P14" s="21" t="s">
        <v>34</v>
      </c>
    </row>
    <row r="15" spans="1:16">
      <c r="A15" s="14"/>
      <c r="B15" s="14"/>
      <c r="C15" s="14"/>
      <c r="D15" s="14"/>
      <c r="E15" s="14"/>
      <c r="F15" s="14"/>
      <c r="G15" s="24">
        <f>SUM(G1:G14)</f>
        <v>1921</v>
      </c>
      <c r="H15" s="14"/>
      <c r="I15" s="24">
        <f>SUM(I1:I14)</f>
        <v>50.769</v>
      </c>
      <c r="J15" s="24">
        <f>SUM(J1:J14)</f>
        <v>0</v>
      </c>
      <c r="K15" s="25">
        <f>SUM(K1:K14)</f>
        <v>1148222.93</v>
      </c>
      <c r="L15" s="25">
        <f>SUM(L1:L14)</f>
        <v>0</v>
      </c>
      <c r="M15" s="25">
        <f>SUM(M1:M14)</f>
        <v>0</v>
      </c>
      <c r="N15" s="25">
        <f>SUM(N1:N14)</f>
        <v>0</v>
      </c>
      <c r="O15" s="26">
        <f>K15+M15-L15+N15</f>
        <v>1148222.93</v>
      </c>
      <c r="P15" s="14"/>
    </row>
    <row r="17" spans="1:16">
      <c r="L17" s="27" t="s">
        <v>39</v>
      </c>
      <c r="M17" s="28"/>
      <c r="N17" s="28"/>
      <c r="O17" s="29">
        <v>2</v>
      </c>
    </row>
  </sheetData>
  <mergeCells>
    <mergeCell ref="L17:N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C13" sqref="C13"/>
    </sheetView>
  </sheetViews>
  <sheetFormatPr defaultRowHeight="14.4" outlineLevelRow="0" outlineLevelCol="0"/>
  <cols>
    <col min="1" max="1" width="22.28" bestFit="true" customWidth="true" style="0"/>
    <col min="2" max="2" width="8.141" bestFit="true" customWidth="true" style="0"/>
    <col min="3" max="3" width="5.856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40</v>
      </c>
      <c r="B2" s="10">
        <v>49.769</v>
      </c>
      <c r="C2" s="12">
        <v>0.0</v>
      </c>
    </row>
    <row r="3" spans="1:3">
      <c r="A3" t="s">
        <v>41</v>
      </c>
      <c r="B3" s="10">
        <v>31.684</v>
      </c>
      <c r="C3" s="12">
        <v>0.0</v>
      </c>
    </row>
    <row r="4" spans="1:3">
      <c r="A4" t="s">
        <v>42</v>
      </c>
      <c r="B4" s="10">
        <v>1.021</v>
      </c>
      <c r="C4" s="12">
        <v>0.0</v>
      </c>
    </row>
    <row r="5" spans="1:3">
      <c r="A5" t="s">
        <v>43</v>
      </c>
      <c r="B5" s="10">
        <v>1.0</v>
      </c>
      <c r="C5" s="12">
        <v>0.0</v>
      </c>
    </row>
    <row r="8" spans="1:3">
      <c r="A8" t="s">
        <v>44</v>
      </c>
      <c r="B8" s="10">
        <v>50.79</v>
      </c>
      <c r="C8" s="12">
        <v>0.0</v>
      </c>
    </row>
    <row r="9" spans="1:3">
      <c r="A9" t="s">
        <v>45</v>
      </c>
      <c r="B9" s="10">
        <v>0</v>
      </c>
      <c r="C9" s="12">
        <v>0</v>
      </c>
    </row>
    <row r="10" spans="1:3">
      <c r="A10" t="s">
        <v>46</v>
      </c>
      <c r="B10" s="10"/>
      <c r="C10" s="12">
        <v>0</v>
      </c>
    </row>
    <row r="11" spans="1:3">
      <c r="A11" t="s">
        <v>41</v>
      </c>
      <c r="B11" s="10">
        <v>31.684</v>
      </c>
      <c r="C11" s="12">
        <v>0.0</v>
      </c>
    </row>
    <row r="12" spans="1:3">
      <c r="A12" t="s">
        <v>47</v>
      </c>
      <c r="B12" s="10">
        <v>0</v>
      </c>
      <c r="C12" s="12">
        <v>0</v>
      </c>
    </row>
    <row r="13" spans="1:3">
      <c r="A13" t="s">
        <v>43</v>
      </c>
      <c r="B13" s="10">
        <v>1.0</v>
      </c>
      <c r="C13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2025-05-21T05:46:31+00:00</dcterms:created>
  <dcterms:modified xsi:type="dcterms:W3CDTF">2025-05-21T05:46:31+00:00</dcterms:modified>
  <dc:title>Untitled Spreadsheet</dc:title>
  <dc:description/>
  <dc:subject/>
  <cp:keywords/>
  <cp:category/>
</cp:coreProperties>
</file>