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yash\"/>
    </mc:Choice>
  </mc:AlternateContent>
  <bookViews>
    <workbookView xWindow="0" yWindow="0" windowWidth="21600" windowHeight="9735" activeTab="9"/>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0" l="1"/>
  <c r="C8" i="10"/>
  <c r="C9" i="10"/>
  <c r="C10" i="10"/>
  <c r="C11" i="10"/>
  <c r="C6" i="10"/>
  <c r="B15" i="10" l="1"/>
  <c r="B14" i="10"/>
  <c r="B12" i="10"/>
  <c r="B13" i="4"/>
  <c r="B13" i="3"/>
  <c r="C6" i="9" l="1"/>
  <c r="C7" i="9"/>
  <c r="C8" i="9"/>
  <c r="C9" i="9"/>
  <c r="C5" i="9"/>
  <c r="B11" i="9"/>
  <c r="A6" i="8"/>
  <c r="A7" i="8"/>
  <c r="A8" i="8"/>
  <c r="A9" i="8"/>
  <c r="A10" i="8"/>
  <c r="A11" i="8"/>
  <c r="A12" i="8"/>
  <c r="A13" i="8"/>
  <c r="A14" i="8"/>
  <c r="A5" i="8"/>
  <c r="A9" i="7"/>
  <c r="A8" i="7"/>
  <c r="A7" i="7"/>
  <c r="A6" i="7"/>
  <c r="A5" i="7"/>
  <c r="C7" i="2"/>
  <c r="C8" i="2"/>
  <c r="C9" i="2"/>
  <c r="C10" i="2"/>
  <c r="C11" i="2"/>
  <c r="C12" i="2"/>
  <c r="C13" i="2"/>
  <c r="C6" i="2"/>
  <c r="C6" i="1"/>
  <c r="C7" i="1"/>
  <c r="C8" i="1"/>
  <c r="C9" i="1"/>
  <c r="C10" i="1"/>
  <c r="C11" i="1"/>
  <c r="C12" i="1"/>
  <c r="C5" i="1"/>
</calcChain>
</file>

<file path=xl/sharedStrings.xml><?xml version="1.0" encoding="utf-8"?>
<sst xmlns="http://schemas.openxmlformats.org/spreadsheetml/2006/main" count="47" uniqueCount="43">
  <si>
    <t xml:space="preserve">X </t>
  </si>
  <si>
    <t>Frequency</t>
  </si>
  <si>
    <t>Probability P(X=x)</t>
  </si>
  <si>
    <t xml:space="preserve">Total no of trials =120 </t>
  </si>
  <si>
    <t>A die is rolled 120 times and the number of 6s obtained is as follows. Fit Binomial
distribution for the following data and graphically represent the probabilities</t>
  </si>
  <si>
    <t>Success = 6 obtained on throwing the die</t>
  </si>
  <si>
    <t>7 coins are tossed 115 times with the number of heads obtained as follows. Fit Binomial
distribution for the following data and graphically represent the probabilities.</t>
  </si>
  <si>
    <t>No of heads(X)</t>
  </si>
  <si>
    <t>Calculate Karl Pearson's correlation coefficient for the following data:</t>
  </si>
  <si>
    <t xml:space="preserve">Calculate Karl Pearson’s correlation coefficient for the following data: </t>
  </si>
  <si>
    <t xml:space="preserve">Age of husband </t>
  </si>
  <si>
    <t>Age of wife</t>
  </si>
  <si>
    <t>Karl pearson Cofficient</t>
  </si>
  <si>
    <t>Father's Height</t>
  </si>
  <si>
    <t>Son's Height</t>
  </si>
  <si>
    <t>Karl Pearson Cofficient</t>
  </si>
  <si>
    <t>The lifetime (in hours) of a light bulb is tested for 300 bulbs and recorded as follows. Fit
exponential distribution for the following data and graphically represent the probabilities.</t>
  </si>
  <si>
    <t>Lifetime</t>
  </si>
  <si>
    <t>0-50</t>
  </si>
  <si>
    <t>50-100</t>
  </si>
  <si>
    <t>100-150</t>
  </si>
  <si>
    <t>150-200</t>
  </si>
  <si>
    <t>200-250</t>
  </si>
  <si>
    <t>250-300</t>
  </si>
  <si>
    <t>300-350</t>
  </si>
  <si>
    <t>350-400</t>
  </si>
  <si>
    <t>Generate 5 random numbers from a normal distribution with mean 0 and standard  deviation 1</t>
  </si>
  <si>
    <t>Random numbers</t>
  </si>
  <si>
    <t>mean</t>
  </si>
  <si>
    <t>standard deviation</t>
  </si>
  <si>
    <t>Generate 10 random numbers uniformly distributed over interval (0,1).</t>
  </si>
  <si>
    <t>Random Numbers</t>
  </si>
  <si>
    <t xml:space="preserve">The number of hours of study per week for 100 students are recorded as follows. Fit a
Poisson distribution for the following data and graphically represent the probabilities. </t>
  </si>
  <si>
    <t>Poisson Distribution</t>
  </si>
  <si>
    <t>No  of Students</t>
  </si>
  <si>
    <t>Hours of Study</t>
  </si>
  <si>
    <t>Mean</t>
  </si>
  <si>
    <t>The number of chances taken by each candidate to hit the target first time successfully are
recorded as follows. Fit geometric distribution for the following data and graphically
represent the probabilities</t>
  </si>
  <si>
    <t>No of candidates</t>
  </si>
  <si>
    <t>No of chances taken (X)</t>
  </si>
  <si>
    <t>Geometric distribution</t>
  </si>
  <si>
    <t>Prob. Of success (P)</t>
  </si>
  <si>
    <t>Total No of camdidates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</si>
</sst>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Sheet1!$C$4</c:f>
              <c:strCache>
                <c:ptCount val="1"/>
                <c:pt idx="0">
                  <c:v>Probability P(X=x)</c:v>
                </c:pt>
              </c:strCache>
            </c:strRef>
          </c:tx>
          <c:spPr>
            <a:ln w="19050" cap="rnd">
              <a:solidFill>
                <a:schemeClr val="accent1"/>
              </a:solidFill>
              <a:round/>
            </a:ln>
            <a:effectLst/>
          </c:spPr>
          <c:marker>
            <c:symbol val="none"/>
          </c:marker>
          <c:xVal>
            <c:numRef>
              <c:f>Sheet1!$A$5:$A$12</c:f>
              <c:numCache>
                <c:formatCode>General</c:formatCode>
                <c:ptCount val="8"/>
                <c:pt idx="0">
                  <c:v>0</c:v>
                </c:pt>
                <c:pt idx="1">
                  <c:v>1</c:v>
                </c:pt>
                <c:pt idx="2">
                  <c:v>2</c:v>
                </c:pt>
                <c:pt idx="3">
                  <c:v>3</c:v>
                </c:pt>
                <c:pt idx="4">
                  <c:v>4</c:v>
                </c:pt>
                <c:pt idx="5">
                  <c:v>5</c:v>
                </c:pt>
                <c:pt idx="6">
                  <c:v>6</c:v>
                </c:pt>
                <c:pt idx="7">
                  <c:v>7</c:v>
                </c:pt>
              </c:numCache>
            </c:numRef>
          </c:xVal>
          <c:yVal>
            <c:numRef>
              <c:f>Sheet1!$C$5:$C$12</c:f>
              <c:numCache>
                <c:formatCode>General</c:formatCode>
                <c:ptCount val="8"/>
                <c:pt idx="0">
                  <c:v>3.1495642648994255E-10</c:v>
                </c:pt>
                <c:pt idx="1">
                  <c:v>7.5589542357586493E-9</c:v>
                </c:pt>
                <c:pt idx="2">
                  <c:v>8.995155540552753E-8</c:v>
                </c:pt>
                <c:pt idx="3">
                  <c:v>7.0761890252348253E-7</c:v>
                </c:pt>
                <c:pt idx="4">
                  <c:v>4.1395705797623867E-6</c:v>
                </c:pt>
                <c:pt idx="5">
                  <c:v>1.9207607490097527E-5</c:v>
                </c:pt>
                <c:pt idx="6">
                  <c:v>7.3629162045373562E-5</c:v>
                </c:pt>
                <c:pt idx="7">
                  <c:v>2.3982069923350309E-4</c:v>
                </c:pt>
              </c:numCache>
            </c:numRef>
          </c:yVal>
          <c:smooth val="1"/>
        </c:ser>
        <c:dLbls>
          <c:showLegendKey val="0"/>
          <c:showVal val="0"/>
          <c:showCatName val="0"/>
          <c:showSerName val="0"/>
          <c:showPercent val="0"/>
          <c:showBubbleSize val="0"/>
        </c:dLbls>
        <c:axId val="-1928593136"/>
        <c:axId val="-1928585520"/>
      </c:scatterChart>
      <c:valAx>
        <c:axId val="-192859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trials(X)</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85520"/>
        <c:crosses val="autoZero"/>
        <c:crossBetween val="midCat"/>
      </c:valAx>
      <c:valAx>
        <c:axId val="-19285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93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Sheet2!$C$5</c:f>
              <c:strCache>
                <c:ptCount val="1"/>
                <c:pt idx="0">
                  <c:v>Probability P(X=x)</c:v>
                </c:pt>
              </c:strCache>
            </c:strRef>
          </c:tx>
          <c:spPr>
            <a:ln w="19050" cap="rnd">
              <a:solidFill>
                <a:schemeClr val="accent1"/>
              </a:solidFill>
              <a:round/>
            </a:ln>
            <a:effectLst/>
          </c:spPr>
          <c:marker>
            <c:symbol val="none"/>
          </c:marker>
          <c:xVal>
            <c:numRef>
              <c:f>Sheet2!$A$6:$A$13</c:f>
              <c:numCache>
                <c:formatCode>General</c:formatCode>
                <c:ptCount val="8"/>
                <c:pt idx="0">
                  <c:v>0</c:v>
                </c:pt>
                <c:pt idx="1">
                  <c:v>1</c:v>
                </c:pt>
                <c:pt idx="2">
                  <c:v>2</c:v>
                </c:pt>
                <c:pt idx="3">
                  <c:v>3</c:v>
                </c:pt>
                <c:pt idx="4">
                  <c:v>4</c:v>
                </c:pt>
                <c:pt idx="5">
                  <c:v>5</c:v>
                </c:pt>
                <c:pt idx="6">
                  <c:v>6</c:v>
                </c:pt>
                <c:pt idx="7">
                  <c:v>7</c:v>
                </c:pt>
              </c:numCache>
            </c:numRef>
          </c:xVal>
          <c:yVal>
            <c:numRef>
              <c:f>Sheet2!$C$6:$C$13</c:f>
              <c:numCache>
                <c:formatCode>General</c:formatCode>
                <c:ptCount val="8"/>
                <c:pt idx="0">
                  <c:v>7.8125000000000017E-3</c:v>
                </c:pt>
                <c:pt idx="1">
                  <c:v>5.4687500000000049E-2</c:v>
                </c:pt>
                <c:pt idx="2">
                  <c:v>0.16406250000000006</c:v>
                </c:pt>
                <c:pt idx="3">
                  <c:v>0.2734375</c:v>
                </c:pt>
                <c:pt idx="4">
                  <c:v>0.2734375</c:v>
                </c:pt>
                <c:pt idx="5">
                  <c:v>0.16406250000000008</c:v>
                </c:pt>
                <c:pt idx="6">
                  <c:v>5.4687500000000049E-2</c:v>
                </c:pt>
                <c:pt idx="7">
                  <c:v>7.8125000000000017E-3</c:v>
                </c:pt>
              </c:numCache>
            </c:numRef>
          </c:yVal>
          <c:smooth val="1"/>
        </c:ser>
        <c:dLbls>
          <c:showLegendKey val="0"/>
          <c:showVal val="0"/>
          <c:showCatName val="0"/>
          <c:showSerName val="0"/>
          <c:showPercent val="0"/>
          <c:showBubbleSize val="0"/>
        </c:dLbls>
        <c:axId val="-1928596944"/>
        <c:axId val="-1928594224"/>
      </c:scatterChart>
      <c:valAx>
        <c:axId val="-1928596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heads(X)</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94224"/>
        <c:crosses val="autoZero"/>
        <c:crossBetween val="midCat"/>
      </c:valAx>
      <c:valAx>
        <c:axId val="-192859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96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Sheet9!$C$4</c:f>
              <c:strCache>
                <c:ptCount val="1"/>
                <c:pt idx="0">
                  <c:v>Poisson Distribution</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Sheet9!$A$5:$A$9</c:f>
              <c:numCache>
                <c:formatCode>General</c:formatCode>
                <c:ptCount val="5"/>
                <c:pt idx="0">
                  <c:v>0</c:v>
                </c:pt>
                <c:pt idx="1">
                  <c:v>1</c:v>
                </c:pt>
                <c:pt idx="2">
                  <c:v>2</c:v>
                </c:pt>
                <c:pt idx="3">
                  <c:v>3</c:v>
                </c:pt>
                <c:pt idx="4">
                  <c:v>4</c:v>
                </c:pt>
              </c:numCache>
            </c:numRef>
          </c:xVal>
          <c:yVal>
            <c:numRef>
              <c:f>Sheet9!$C$5:$C$9</c:f>
              <c:numCache>
                <c:formatCode>General</c:formatCode>
                <c:ptCount val="5"/>
                <c:pt idx="0">
                  <c:v>0.22313016014842982</c:v>
                </c:pt>
                <c:pt idx="1">
                  <c:v>0.33469524022264474</c:v>
                </c:pt>
                <c:pt idx="2">
                  <c:v>0.25102143016698358</c:v>
                </c:pt>
                <c:pt idx="3">
                  <c:v>0.12551071508349182</c:v>
                </c:pt>
                <c:pt idx="4">
                  <c:v>4.7066518156309439E-2</c:v>
                </c:pt>
              </c:numCache>
            </c:numRef>
          </c:yVal>
          <c:smooth val="0"/>
        </c:ser>
        <c:dLbls>
          <c:showLegendKey val="0"/>
          <c:showVal val="0"/>
          <c:showCatName val="0"/>
          <c:showSerName val="0"/>
          <c:showPercent val="0"/>
          <c:showBubbleSize val="0"/>
        </c:dLbls>
        <c:axId val="-1928583888"/>
        <c:axId val="-1928590416"/>
      </c:scatterChart>
      <c:valAx>
        <c:axId val="-1928583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Study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90416"/>
        <c:crosses val="autoZero"/>
        <c:crossBetween val="midCat"/>
      </c:valAx>
      <c:valAx>
        <c:axId val="-192859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838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Sheet10!$C$5</c:f>
              <c:strCache>
                <c:ptCount val="1"/>
                <c:pt idx="0">
                  <c:v>Geometric distribution</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Sheet10!$A$6:$A$11</c:f>
              <c:numCache>
                <c:formatCode>General</c:formatCode>
                <c:ptCount val="6"/>
                <c:pt idx="0">
                  <c:v>1</c:v>
                </c:pt>
                <c:pt idx="1">
                  <c:v>2</c:v>
                </c:pt>
                <c:pt idx="2">
                  <c:v>3</c:v>
                </c:pt>
                <c:pt idx="3">
                  <c:v>4</c:v>
                </c:pt>
                <c:pt idx="4">
                  <c:v>5</c:v>
                </c:pt>
                <c:pt idx="5">
                  <c:v>6</c:v>
                </c:pt>
              </c:numCache>
            </c:numRef>
          </c:xVal>
          <c:yVal>
            <c:numRef>
              <c:f>Sheet10!$C$6:$C$11</c:f>
              <c:numCache>
                <c:formatCode>General</c:formatCode>
                <c:ptCount val="6"/>
                <c:pt idx="0">
                  <c:v>0.36140089418777943</c:v>
                </c:pt>
                <c:pt idx="1">
                  <c:v>0.23079028786805289</c:v>
                </c:pt>
                <c:pt idx="2">
                  <c:v>0.14738247146268355</c:v>
                </c:pt>
                <c:pt idx="3">
                  <c:v>9.4118314488464819E-2</c:v>
                </c:pt>
                <c:pt idx="4">
                  <c:v>6.0103871472887004E-2</c:v>
                </c:pt>
                <c:pt idx="5">
                  <c:v>3.8382278578438268E-2</c:v>
                </c:pt>
              </c:numCache>
            </c:numRef>
          </c:yVal>
          <c:smooth val="0"/>
        </c:ser>
        <c:dLbls>
          <c:showLegendKey val="0"/>
          <c:showVal val="0"/>
          <c:showCatName val="0"/>
          <c:showSerName val="0"/>
          <c:showPercent val="0"/>
          <c:showBubbleSize val="0"/>
        </c:dLbls>
        <c:axId val="-1928586064"/>
        <c:axId val="-1928588784"/>
      </c:scatterChart>
      <c:valAx>
        <c:axId val="-1928586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chances taken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88784"/>
        <c:crosses val="autoZero"/>
        <c:crossBetween val="midCat"/>
      </c:valAx>
      <c:valAx>
        <c:axId val="-19285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Geometric mean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860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2</xdr:row>
      <xdr:rowOff>100012</xdr:rowOff>
    </xdr:from>
    <xdr:to>
      <xdr:col>11</xdr:col>
      <xdr:colOff>571500</xdr:colOff>
      <xdr:row>16</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295275</xdr:colOff>
      <xdr:row>3</xdr:row>
      <xdr:rowOff>171450</xdr:rowOff>
    </xdr:from>
    <xdr:to>
      <xdr:col>11</xdr:col>
      <xdr:colOff>600075</xdr:colOff>
      <xdr:row>18</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466725</xdr:colOff>
      <xdr:row>2</xdr:row>
      <xdr:rowOff>161925</xdr:rowOff>
    </xdr:from>
    <xdr:to>
      <xdr:col>12</xdr:col>
      <xdr:colOff>161925</xdr:colOff>
      <xdr:row>17</xdr:row>
      <xdr:rowOff>47625</xdr:rowOff>
    </xdr:to>
    <xdr:graphicFrame macro="">
      <xdr:nvGraphicFramePr>
        <xdr:cNvPr id="2" name="Chart 1">
          <a:extLst>
            <a:ext uri="{FF2B5EF4-FFF2-40B4-BE49-F238E27FC236}">
              <a16:creationId xmlns="" xmlns:a16="http://schemas.microsoft.com/office/drawing/2014/main" id="{E3208FC3-55A6-4E80-91B7-70D1D2490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142875</xdr:colOff>
      <xdr:row>4</xdr:row>
      <xdr:rowOff>95250</xdr:rowOff>
    </xdr:from>
    <xdr:to>
      <xdr:col>11</xdr:col>
      <xdr:colOff>266700</xdr:colOff>
      <xdr:row>18</xdr:row>
      <xdr:rowOff>95250</xdr:rowOff>
    </xdr:to>
    <xdr:graphicFrame macro="">
      <xdr:nvGraphicFramePr>
        <xdr:cNvPr id="2" name="Chart 1">
          <a:extLst>
            <a:ext uri="{FF2B5EF4-FFF2-40B4-BE49-F238E27FC236}">
              <a16:creationId xmlns:a16="http://schemas.microsoft.com/office/drawing/2014/main" xmlns="" id="{F766F90B-F40B-90BB-1426-93DFFB0CD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2" sqref="F22"/>
    </sheetView>
  </sheetViews>
  <sheetFormatPr defaultRowHeight="15" x14ac:dyDescent="0.25"/>
  <cols>
    <col min="1" max="1" width="14.5703125" customWidth="1"/>
    <col min="2" max="2" width="15.85546875" customWidth="1"/>
    <col min="3" max="3" width="19.85546875" customWidth="1"/>
  </cols>
  <sheetData>
    <row r="1" spans="1:6" x14ac:dyDescent="0.25">
      <c r="A1" s="7" t="s">
        <v>4</v>
      </c>
      <c r="B1" s="8"/>
      <c r="C1" s="8"/>
      <c r="D1" s="8"/>
      <c r="E1" s="8"/>
      <c r="F1" s="8"/>
    </row>
    <row r="2" spans="1:6" x14ac:dyDescent="0.25">
      <c r="A2" s="8"/>
      <c r="B2" s="8"/>
      <c r="C2" s="8"/>
      <c r="D2" s="8"/>
      <c r="E2" s="8"/>
      <c r="F2" s="8"/>
    </row>
    <row r="4" spans="1:6" x14ac:dyDescent="0.25">
      <c r="A4" s="3" t="s">
        <v>0</v>
      </c>
      <c r="B4" s="3" t="s">
        <v>1</v>
      </c>
      <c r="C4" s="3" t="s">
        <v>2</v>
      </c>
      <c r="D4" s="3"/>
      <c r="E4" s="3"/>
      <c r="F4" s="3"/>
    </row>
    <row r="5" spans="1:6" x14ac:dyDescent="0.25">
      <c r="A5" s="3">
        <v>0</v>
      </c>
      <c r="B5" s="3">
        <v>15</v>
      </c>
      <c r="C5" s="3">
        <f>_xlfn.BINOM.DIST(A5,120,1/6,FALSE)</f>
        <v>3.1495642648994255E-10</v>
      </c>
      <c r="D5" s="3"/>
      <c r="E5" s="3"/>
      <c r="F5" s="3"/>
    </row>
    <row r="6" spans="1:6" x14ac:dyDescent="0.25">
      <c r="A6" s="3">
        <v>1</v>
      </c>
      <c r="B6" s="3">
        <v>27</v>
      </c>
      <c r="C6" s="3">
        <f t="shared" ref="C6:C12" si="0">_xlfn.BINOM.DIST(A6,120,1/6,FALSE)</f>
        <v>7.5589542357586493E-9</v>
      </c>
      <c r="D6" s="3"/>
      <c r="E6" s="3"/>
      <c r="F6" s="3"/>
    </row>
    <row r="7" spans="1:6" x14ac:dyDescent="0.25">
      <c r="A7" s="3">
        <v>2</v>
      </c>
      <c r="B7" s="3">
        <v>36</v>
      </c>
      <c r="C7" s="3">
        <f t="shared" si="0"/>
        <v>8.995155540552753E-8</v>
      </c>
      <c r="D7" s="3"/>
      <c r="E7" s="3"/>
      <c r="F7" s="3"/>
    </row>
    <row r="8" spans="1:6" x14ac:dyDescent="0.25">
      <c r="A8" s="3">
        <v>3</v>
      </c>
      <c r="B8" s="3">
        <v>24</v>
      </c>
      <c r="C8" s="3">
        <f t="shared" si="0"/>
        <v>7.0761890252348253E-7</v>
      </c>
      <c r="D8" s="3"/>
      <c r="E8" s="3"/>
      <c r="F8" s="3"/>
    </row>
    <row r="9" spans="1:6" x14ac:dyDescent="0.25">
      <c r="A9" s="3">
        <v>4</v>
      </c>
      <c r="B9" s="3">
        <v>12</v>
      </c>
      <c r="C9" s="3">
        <f t="shared" si="0"/>
        <v>4.1395705797623867E-6</v>
      </c>
      <c r="D9" s="3"/>
      <c r="E9" s="3"/>
      <c r="F9" s="3"/>
    </row>
    <row r="10" spans="1:6" x14ac:dyDescent="0.25">
      <c r="A10" s="3">
        <v>5</v>
      </c>
      <c r="B10" s="3">
        <v>6</v>
      </c>
      <c r="C10" s="3">
        <f t="shared" si="0"/>
        <v>1.9207607490097527E-5</v>
      </c>
      <c r="D10" s="3"/>
      <c r="E10" s="3"/>
      <c r="F10" s="3"/>
    </row>
    <row r="11" spans="1:6" x14ac:dyDescent="0.25">
      <c r="A11" s="3">
        <v>6</v>
      </c>
      <c r="B11" s="3">
        <v>3</v>
      </c>
      <c r="C11" s="3">
        <f t="shared" si="0"/>
        <v>7.3629162045373562E-5</v>
      </c>
      <c r="D11" s="3"/>
      <c r="E11" s="3"/>
      <c r="F11" s="3"/>
    </row>
    <row r="12" spans="1:6" x14ac:dyDescent="0.25">
      <c r="A12" s="3">
        <v>7</v>
      </c>
      <c r="B12" s="3">
        <v>1</v>
      </c>
      <c r="C12" s="3">
        <f t="shared" si="0"/>
        <v>2.3982069923350309E-4</v>
      </c>
      <c r="D12" s="3"/>
      <c r="E12" s="3"/>
      <c r="F12" s="3"/>
    </row>
    <row r="13" spans="1:6" x14ac:dyDescent="0.25">
      <c r="A13" s="6" t="s">
        <v>3</v>
      </c>
      <c r="B13" s="6"/>
      <c r="C13" s="6"/>
      <c r="D13" s="3"/>
      <c r="E13" s="3"/>
      <c r="F13" s="3"/>
    </row>
    <row r="14" spans="1:6" x14ac:dyDescent="0.25">
      <c r="A14" s="3"/>
      <c r="B14" s="3"/>
      <c r="C14" s="3"/>
      <c r="D14" s="3"/>
      <c r="E14" s="3"/>
      <c r="F14" s="3"/>
    </row>
    <row r="15" spans="1:6" x14ac:dyDescent="0.25">
      <c r="A15" s="6" t="s">
        <v>5</v>
      </c>
      <c r="B15" s="6"/>
      <c r="C15" s="6"/>
      <c r="D15" s="3"/>
      <c r="E15" s="3"/>
      <c r="F15" s="3"/>
    </row>
    <row r="16" spans="1:6" x14ac:dyDescent="0.25">
      <c r="A16" s="3"/>
      <c r="B16" s="3"/>
      <c r="C16" s="3"/>
      <c r="D16" s="3"/>
      <c r="E16" s="3"/>
      <c r="F16" s="3"/>
    </row>
    <row r="17" spans="1:6" x14ac:dyDescent="0.25">
      <c r="A17" s="3"/>
      <c r="B17" s="3"/>
      <c r="C17" s="3"/>
      <c r="D17" s="3"/>
      <c r="E17" s="3"/>
      <c r="F17" s="3"/>
    </row>
    <row r="18" spans="1:6" x14ac:dyDescent="0.25">
      <c r="A18" s="3"/>
      <c r="B18" s="3"/>
      <c r="C18" s="3"/>
      <c r="D18" s="3"/>
      <c r="E18" s="3"/>
      <c r="F18" s="3"/>
    </row>
  </sheetData>
  <mergeCells count="3">
    <mergeCell ref="A13:C13"/>
    <mergeCell ref="A15:C15"/>
    <mergeCell ref="A1:F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F27" sqref="F27"/>
    </sheetView>
  </sheetViews>
  <sheetFormatPr defaultRowHeight="15" x14ac:dyDescent="0.25"/>
  <cols>
    <col min="1" max="1" width="25.140625" customWidth="1"/>
    <col min="2" max="2" width="19.28515625" customWidth="1"/>
    <col min="3" max="3" width="20.140625" customWidth="1"/>
  </cols>
  <sheetData>
    <row r="1" spans="1:6" ht="15" customHeight="1" x14ac:dyDescent="0.25">
      <c r="A1" s="9" t="s">
        <v>37</v>
      </c>
      <c r="B1" s="9"/>
      <c r="C1" s="9"/>
      <c r="D1" s="9"/>
      <c r="E1" s="9"/>
      <c r="F1" s="9"/>
    </row>
    <row r="2" spans="1:6" x14ac:dyDescent="0.25">
      <c r="A2" s="9"/>
      <c r="B2" s="9"/>
      <c r="C2" s="9"/>
      <c r="D2" s="9"/>
      <c r="E2" s="9"/>
      <c r="F2" s="9"/>
    </row>
    <row r="3" spans="1:6" x14ac:dyDescent="0.25">
      <c r="A3" s="9"/>
      <c r="B3" s="9"/>
      <c r="C3" s="9"/>
      <c r="D3" s="9"/>
      <c r="E3" s="9"/>
      <c r="F3" s="9"/>
    </row>
    <row r="5" spans="1:6" x14ac:dyDescent="0.25">
      <c r="A5" s="3" t="s">
        <v>39</v>
      </c>
      <c r="B5" s="3" t="s">
        <v>38</v>
      </c>
      <c r="C5" s="3" t="s">
        <v>40</v>
      </c>
      <c r="D5" s="3"/>
    </row>
    <row r="6" spans="1:6" x14ac:dyDescent="0.25">
      <c r="A6" s="3">
        <v>1</v>
      </c>
      <c r="B6" s="3">
        <v>145</v>
      </c>
      <c r="C6" s="3">
        <f>$B$15*(1-$B$15)^(A6-1)</f>
        <v>0.36140089418777943</v>
      </c>
      <c r="D6" s="3"/>
    </row>
    <row r="7" spans="1:6" x14ac:dyDescent="0.25">
      <c r="A7" s="3">
        <v>2</v>
      </c>
      <c r="B7" s="3">
        <v>68</v>
      </c>
      <c r="C7" s="3">
        <f t="shared" ref="C7:C11" si="0">$B$15*(1-$B$15)^(A7-1)</f>
        <v>0.23079028786805289</v>
      </c>
      <c r="D7" s="3"/>
    </row>
    <row r="8" spans="1:6" x14ac:dyDescent="0.25">
      <c r="A8" s="3">
        <v>3</v>
      </c>
      <c r="B8" s="3">
        <v>46</v>
      </c>
      <c r="C8" s="3">
        <f t="shared" si="0"/>
        <v>0.14738247146268355</v>
      </c>
      <c r="D8" s="3"/>
    </row>
    <row r="9" spans="1:6" x14ac:dyDescent="0.25">
      <c r="A9" s="3">
        <v>4</v>
      </c>
      <c r="B9" s="3">
        <v>211</v>
      </c>
      <c r="C9" s="3">
        <f t="shared" si="0"/>
        <v>9.4118314488464819E-2</v>
      </c>
      <c r="D9" s="3"/>
    </row>
    <row r="10" spans="1:6" x14ac:dyDescent="0.25">
      <c r="A10" s="3">
        <v>5</v>
      </c>
      <c r="B10" s="3">
        <v>11</v>
      </c>
      <c r="C10" s="3">
        <f t="shared" si="0"/>
        <v>6.0103871472887004E-2</v>
      </c>
      <c r="D10" s="3"/>
    </row>
    <row r="11" spans="1:6" x14ac:dyDescent="0.25">
      <c r="A11" s="3">
        <v>6</v>
      </c>
      <c r="B11" s="3">
        <v>4</v>
      </c>
      <c r="C11" s="3">
        <f t="shared" si="0"/>
        <v>3.8382278578438268E-2</v>
      </c>
      <c r="D11" s="3"/>
    </row>
    <row r="12" spans="1:6" x14ac:dyDescent="0.25">
      <c r="A12" s="3" t="s">
        <v>42</v>
      </c>
      <c r="B12" s="3">
        <f>SUM(B6:B11)</f>
        <v>485</v>
      </c>
      <c r="C12" s="3"/>
      <c r="D12" s="3"/>
    </row>
    <row r="13" spans="1:6" x14ac:dyDescent="0.25">
      <c r="A13" s="3"/>
      <c r="B13" s="3"/>
      <c r="C13" s="3"/>
      <c r="D13" s="3"/>
    </row>
    <row r="14" spans="1:6" x14ac:dyDescent="0.25">
      <c r="A14" s="3" t="s">
        <v>28</v>
      </c>
      <c r="B14" s="3">
        <f>SUMPRODUCT(A6:A11,B6:B11)/B12</f>
        <v>2.7670103092783505</v>
      </c>
      <c r="C14" s="3"/>
      <c r="D14" s="3"/>
    </row>
    <row r="15" spans="1:6" x14ac:dyDescent="0.25">
      <c r="A15" s="3" t="s">
        <v>41</v>
      </c>
      <c r="B15" s="3">
        <f>1/B14</f>
        <v>0.36140089418777943</v>
      </c>
      <c r="C15" s="3"/>
      <c r="D15" s="3"/>
    </row>
    <row r="16" spans="1:6"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3"/>
      <c r="B21" s="3"/>
      <c r="C21" s="3"/>
      <c r="D21" s="3"/>
    </row>
    <row r="22" spans="1:4" x14ac:dyDescent="0.25">
      <c r="A22" s="3"/>
      <c r="B22" s="3"/>
    </row>
  </sheetData>
  <mergeCells count="1">
    <mergeCell ref="A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L26" sqref="L26"/>
    </sheetView>
  </sheetViews>
  <sheetFormatPr defaultRowHeight="15" x14ac:dyDescent="0.25"/>
  <cols>
    <col min="1" max="1" width="19" customWidth="1"/>
    <col min="2" max="2" width="16.28515625" customWidth="1"/>
    <col min="3" max="3" width="20.85546875" customWidth="1"/>
  </cols>
  <sheetData>
    <row r="1" spans="1:11" ht="15" customHeight="1" x14ac:dyDescent="0.25">
      <c r="A1" s="7" t="s">
        <v>6</v>
      </c>
      <c r="B1" s="7"/>
      <c r="C1" s="7"/>
      <c r="D1" s="7"/>
      <c r="E1" s="7"/>
      <c r="F1" s="7"/>
      <c r="G1" s="7"/>
      <c r="H1" s="7"/>
      <c r="I1" s="7"/>
      <c r="J1" s="4"/>
      <c r="K1" s="4"/>
    </row>
    <row r="2" spans="1:11" x14ac:dyDescent="0.25">
      <c r="A2" s="7"/>
      <c r="B2" s="7"/>
      <c r="C2" s="7"/>
      <c r="D2" s="7"/>
      <c r="E2" s="7"/>
      <c r="F2" s="7"/>
      <c r="G2" s="7"/>
      <c r="H2" s="7"/>
      <c r="I2" s="7"/>
      <c r="J2" s="4"/>
      <c r="K2" s="4"/>
    </row>
    <row r="3" spans="1:11" x14ac:dyDescent="0.25">
      <c r="A3" s="7"/>
      <c r="B3" s="7"/>
      <c r="C3" s="7"/>
      <c r="D3" s="7"/>
      <c r="E3" s="7"/>
      <c r="F3" s="7"/>
      <c r="G3" s="7"/>
      <c r="H3" s="7"/>
      <c r="I3" s="7"/>
      <c r="J3" s="4"/>
      <c r="K3" s="4"/>
    </row>
    <row r="4" spans="1:11" x14ac:dyDescent="0.25">
      <c r="A4" s="4"/>
      <c r="B4" s="4"/>
      <c r="C4" s="4"/>
      <c r="D4" s="4"/>
      <c r="E4" s="4"/>
      <c r="F4" s="4"/>
      <c r="G4" s="4"/>
      <c r="H4" s="4"/>
      <c r="I4" s="4"/>
      <c r="J4" s="4"/>
      <c r="K4" s="4"/>
    </row>
    <row r="5" spans="1:11" x14ac:dyDescent="0.25">
      <c r="A5" s="5" t="s">
        <v>7</v>
      </c>
      <c r="B5" s="5" t="s">
        <v>1</v>
      </c>
      <c r="C5" s="5" t="s">
        <v>2</v>
      </c>
      <c r="D5" s="5"/>
      <c r="E5" s="5"/>
      <c r="F5" s="5"/>
      <c r="G5" s="5"/>
      <c r="H5" s="5"/>
      <c r="I5" s="5"/>
      <c r="J5" s="4"/>
      <c r="K5" s="4"/>
    </row>
    <row r="6" spans="1:11" x14ac:dyDescent="0.25">
      <c r="A6" s="5">
        <v>0</v>
      </c>
      <c r="B6" s="5">
        <v>0</v>
      </c>
      <c r="C6" s="5">
        <f>_xlfn.BINOM.DIST(A6,7,0.5,FALSE)</f>
        <v>7.8125000000000017E-3</v>
      </c>
      <c r="D6" s="5"/>
      <c r="E6" s="5"/>
      <c r="F6" s="5"/>
      <c r="G6" s="5"/>
      <c r="H6" s="5"/>
      <c r="I6" s="5"/>
      <c r="J6" s="4"/>
      <c r="K6" s="4"/>
    </row>
    <row r="7" spans="1:11" x14ac:dyDescent="0.25">
      <c r="A7" s="1">
        <v>1</v>
      </c>
      <c r="B7" s="1">
        <v>4</v>
      </c>
      <c r="C7" s="5">
        <f t="shared" ref="C7:C13" si="0">_xlfn.BINOM.DIST(A7,7,0.5,FALSE)</f>
        <v>5.4687500000000049E-2</v>
      </c>
      <c r="D7" s="1"/>
      <c r="E7" s="1"/>
      <c r="F7" s="1"/>
      <c r="G7" s="1"/>
      <c r="H7" s="1"/>
      <c r="I7" s="1"/>
    </row>
    <row r="8" spans="1:11" x14ac:dyDescent="0.25">
      <c r="A8" s="1">
        <v>2</v>
      </c>
      <c r="B8" s="1">
        <v>13</v>
      </c>
      <c r="C8" s="5">
        <f t="shared" si="0"/>
        <v>0.16406250000000006</v>
      </c>
      <c r="D8" s="1"/>
      <c r="E8" s="1"/>
      <c r="F8" s="1"/>
      <c r="G8" s="1"/>
      <c r="H8" s="1"/>
      <c r="I8" s="1"/>
    </row>
    <row r="9" spans="1:11" x14ac:dyDescent="0.25">
      <c r="A9" s="1">
        <v>3</v>
      </c>
      <c r="B9" s="1">
        <v>28</v>
      </c>
      <c r="C9" s="5">
        <f t="shared" si="0"/>
        <v>0.2734375</v>
      </c>
      <c r="D9" s="1"/>
      <c r="E9" s="1"/>
      <c r="F9" s="1"/>
      <c r="G9" s="1"/>
      <c r="H9" s="1"/>
      <c r="I9" s="1"/>
    </row>
    <row r="10" spans="1:11" x14ac:dyDescent="0.25">
      <c r="A10" s="1">
        <v>4</v>
      </c>
      <c r="B10" s="1">
        <v>42</v>
      </c>
      <c r="C10" s="5">
        <f t="shared" si="0"/>
        <v>0.2734375</v>
      </c>
      <c r="D10" s="1"/>
      <c r="E10" s="1"/>
      <c r="F10" s="1"/>
      <c r="G10" s="1"/>
      <c r="H10" s="1"/>
      <c r="I10" s="1"/>
    </row>
    <row r="11" spans="1:11" x14ac:dyDescent="0.25">
      <c r="A11" s="1">
        <v>5</v>
      </c>
      <c r="B11" s="1">
        <v>20</v>
      </c>
      <c r="C11" s="5">
        <f t="shared" si="0"/>
        <v>0.16406250000000008</v>
      </c>
      <c r="D11" s="1"/>
      <c r="E11" s="1"/>
      <c r="F11" s="1"/>
      <c r="G11" s="1"/>
      <c r="H11" s="1"/>
      <c r="I11" s="1"/>
    </row>
    <row r="12" spans="1:11" x14ac:dyDescent="0.25">
      <c r="A12" s="1">
        <v>6</v>
      </c>
      <c r="B12" s="1">
        <v>6</v>
      </c>
      <c r="C12" s="5">
        <f t="shared" si="0"/>
        <v>5.4687500000000049E-2</v>
      </c>
      <c r="D12" s="1"/>
      <c r="E12" s="1"/>
      <c r="F12" s="1"/>
      <c r="G12" s="1"/>
      <c r="H12" s="1"/>
      <c r="I12" s="1"/>
    </row>
    <row r="13" spans="1:11" x14ac:dyDescent="0.25">
      <c r="A13" s="1">
        <v>7</v>
      </c>
      <c r="B13" s="1">
        <v>2</v>
      </c>
      <c r="C13" s="5">
        <f t="shared" si="0"/>
        <v>7.8125000000000017E-3</v>
      </c>
      <c r="D13" s="1"/>
      <c r="E13" s="1"/>
      <c r="F13" s="1"/>
      <c r="G13" s="1"/>
      <c r="H13" s="1"/>
      <c r="I13" s="1"/>
    </row>
    <row r="14" spans="1:11" x14ac:dyDescent="0.25">
      <c r="A14" s="1"/>
      <c r="B14" s="1"/>
      <c r="C14" s="1"/>
      <c r="D14" s="1"/>
      <c r="E14" s="1"/>
      <c r="F14" s="1"/>
      <c r="G14" s="1"/>
      <c r="H14" s="1"/>
      <c r="I14" s="1"/>
    </row>
    <row r="15" spans="1:11" x14ac:dyDescent="0.25">
      <c r="A15" s="1"/>
      <c r="B15" s="1"/>
      <c r="C15" s="1"/>
      <c r="D15" s="1"/>
      <c r="E15" s="1"/>
      <c r="F15" s="1"/>
      <c r="G15" s="1"/>
      <c r="H15" s="1"/>
      <c r="I15" s="1"/>
    </row>
    <row r="16" spans="1:11"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row r="21" spans="1:9" x14ac:dyDescent="0.25">
      <c r="A21" s="1"/>
      <c r="B21" s="1"/>
      <c r="C21" s="1"/>
      <c r="D21" s="1"/>
      <c r="E21" s="1"/>
      <c r="F21" s="1"/>
      <c r="G21" s="1"/>
      <c r="H21" s="1"/>
      <c r="I21" s="1"/>
    </row>
  </sheetData>
  <mergeCells count="1">
    <mergeCell ref="A1:I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13" sqref="B13"/>
    </sheetView>
  </sheetViews>
  <sheetFormatPr defaultRowHeight="15" x14ac:dyDescent="0.25"/>
  <cols>
    <col min="1" max="1" width="22.85546875" customWidth="1"/>
    <col min="2" max="2" width="19.85546875" customWidth="1"/>
    <col min="3" max="3" width="21.42578125" customWidth="1"/>
  </cols>
  <sheetData>
    <row r="1" spans="1:9" x14ac:dyDescent="0.25">
      <c r="A1" s="8" t="s">
        <v>8</v>
      </c>
      <c r="B1" s="8"/>
      <c r="C1" s="8"/>
      <c r="D1" s="8"/>
      <c r="E1" s="8"/>
      <c r="F1" s="2"/>
      <c r="G1" s="2"/>
      <c r="H1" s="2"/>
      <c r="I1" s="2"/>
    </row>
    <row r="2" spans="1:9" x14ac:dyDescent="0.25">
      <c r="A2" s="8"/>
      <c r="B2" s="8"/>
      <c r="C2" s="8"/>
      <c r="D2" s="8"/>
      <c r="E2" s="8"/>
      <c r="F2" s="2"/>
      <c r="G2" s="2"/>
      <c r="H2" s="2"/>
      <c r="I2" s="2"/>
    </row>
    <row r="4" spans="1:9" x14ac:dyDescent="0.25">
      <c r="A4" s="3" t="s">
        <v>13</v>
      </c>
      <c r="B4" s="3" t="s">
        <v>14</v>
      </c>
      <c r="C4" s="3"/>
      <c r="D4" s="3"/>
      <c r="E4" s="3"/>
      <c r="F4" s="3"/>
    </row>
    <row r="5" spans="1:9" x14ac:dyDescent="0.25">
      <c r="A5" s="3">
        <v>68</v>
      </c>
      <c r="B5" s="3">
        <v>66</v>
      </c>
      <c r="C5" s="3"/>
      <c r="D5" s="3"/>
      <c r="E5" s="3"/>
      <c r="F5" s="3"/>
    </row>
    <row r="6" spans="1:9" x14ac:dyDescent="0.25">
      <c r="A6" s="3">
        <v>70</v>
      </c>
      <c r="B6" s="3">
        <v>68</v>
      </c>
      <c r="C6" s="3"/>
      <c r="D6" s="3"/>
      <c r="E6" s="3"/>
      <c r="F6" s="3"/>
    </row>
    <row r="7" spans="1:9" x14ac:dyDescent="0.25">
      <c r="A7" s="3">
        <v>72</v>
      </c>
      <c r="B7" s="3">
        <v>70</v>
      </c>
      <c r="C7" s="3"/>
      <c r="D7" s="3"/>
      <c r="E7" s="3"/>
      <c r="F7" s="3"/>
    </row>
    <row r="8" spans="1:9" x14ac:dyDescent="0.25">
      <c r="A8" s="3">
        <v>74</v>
      </c>
      <c r="B8" s="3">
        <v>72</v>
      </c>
      <c r="C8" s="3"/>
      <c r="D8" s="3"/>
      <c r="E8" s="3"/>
      <c r="F8" s="3"/>
    </row>
    <row r="9" spans="1:9" x14ac:dyDescent="0.25">
      <c r="A9" s="3">
        <v>76</v>
      </c>
      <c r="B9" s="3">
        <v>74</v>
      </c>
      <c r="C9" s="3"/>
      <c r="D9" s="3"/>
      <c r="E9" s="3"/>
      <c r="F9" s="3"/>
    </row>
    <row r="10" spans="1:9" x14ac:dyDescent="0.25">
      <c r="A10" s="3">
        <v>78</v>
      </c>
      <c r="B10" s="3">
        <v>76</v>
      </c>
      <c r="C10" s="3"/>
      <c r="D10" s="3"/>
      <c r="E10" s="3"/>
      <c r="F10" s="3"/>
    </row>
    <row r="11" spans="1:9" x14ac:dyDescent="0.25">
      <c r="A11" s="3">
        <v>80</v>
      </c>
      <c r="B11" s="3">
        <v>78</v>
      </c>
      <c r="C11" s="3"/>
      <c r="D11" s="3"/>
      <c r="E11" s="3"/>
      <c r="F11" s="3"/>
    </row>
    <row r="12" spans="1:9" x14ac:dyDescent="0.25">
      <c r="A12" s="3"/>
      <c r="B12" s="3"/>
      <c r="C12" s="3"/>
      <c r="D12" s="3"/>
      <c r="E12" s="3"/>
      <c r="F12" s="3"/>
    </row>
    <row r="13" spans="1:9" x14ac:dyDescent="0.25">
      <c r="A13" s="3" t="s">
        <v>15</v>
      </c>
      <c r="B13" s="3">
        <f>PEARSON(B5:B11,A5:A11)</f>
        <v>1</v>
      </c>
      <c r="C13" s="3"/>
      <c r="D13" s="3"/>
      <c r="E13" s="3"/>
      <c r="F13" s="3"/>
    </row>
    <row r="14" spans="1:9" x14ac:dyDescent="0.25">
      <c r="A14" s="3"/>
      <c r="B14" s="3"/>
      <c r="C14" s="3"/>
      <c r="D14" s="3"/>
      <c r="E14" s="3"/>
      <c r="F14" s="3"/>
    </row>
    <row r="15" spans="1:9" x14ac:dyDescent="0.25">
      <c r="A15" s="3"/>
      <c r="B15" s="3"/>
      <c r="C15" s="3"/>
      <c r="D15" s="3"/>
      <c r="E15" s="3"/>
      <c r="F15" s="3"/>
    </row>
    <row r="16" spans="1:9" x14ac:dyDescent="0.25">
      <c r="A16" s="3"/>
      <c r="B16" s="3"/>
      <c r="C16" s="3"/>
      <c r="D16" s="3"/>
      <c r="E16" s="3"/>
      <c r="F16" s="3"/>
    </row>
    <row r="17" spans="1:6" x14ac:dyDescent="0.25">
      <c r="A17" s="3"/>
      <c r="B17" s="3"/>
      <c r="C17" s="3"/>
      <c r="D17" s="3"/>
      <c r="E17" s="3"/>
      <c r="F17" s="3"/>
    </row>
    <row r="18" spans="1:6" x14ac:dyDescent="0.25">
      <c r="A18" s="3"/>
      <c r="B18" s="3"/>
      <c r="C18" s="3"/>
      <c r="D18" s="3"/>
      <c r="E18" s="3"/>
      <c r="F18" s="3"/>
    </row>
    <row r="19" spans="1:6" x14ac:dyDescent="0.25">
      <c r="A19" s="3"/>
      <c r="B19" s="3"/>
      <c r="C19" s="3"/>
      <c r="D19" s="3"/>
      <c r="E19" s="3"/>
      <c r="F19" s="3"/>
    </row>
    <row r="20" spans="1:6" x14ac:dyDescent="0.25">
      <c r="A20" s="3"/>
      <c r="B20" s="3"/>
      <c r="C20" s="3"/>
      <c r="D20" s="3"/>
      <c r="E20" s="3"/>
      <c r="F20" s="3"/>
    </row>
  </sheetData>
  <mergeCells count="1">
    <mergeCell ref="A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G21" sqref="G21"/>
    </sheetView>
  </sheetViews>
  <sheetFormatPr defaultRowHeight="15" x14ac:dyDescent="0.25"/>
  <cols>
    <col min="1" max="1" width="21.7109375" customWidth="1"/>
    <col min="2" max="2" width="18.7109375" customWidth="1"/>
    <col min="3" max="3" width="21.85546875" customWidth="1"/>
  </cols>
  <sheetData>
    <row r="1" spans="1:6" x14ac:dyDescent="0.25">
      <c r="A1" s="8" t="s">
        <v>9</v>
      </c>
      <c r="B1" s="8"/>
      <c r="C1" s="8"/>
      <c r="D1" s="8"/>
      <c r="E1" s="8"/>
    </row>
    <row r="2" spans="1:6" x14ac:dyDescent="0.25">
      <c r="A2" s="8"/>
      <c r="B2" s="8"/>
      <c r="C2" s="8"/>
      <c r="D2" s="8"/>
      <c r="E2" s="8"/>
    </row>
    <row r="4" spans="1:6" x14ac:dyDescent="0.25">
      <c r="A4" s="1" t="s">
        <v>10</v>
      </c>
      <c r="B4" s="1" t="s">
        <v>11</v>
      </c>
      <c r="C4" s="1"/>
      <c r="D4" s="1"/>
      <c r="E4" s="1"/>
      <c r="F4" s="1"/>
    </row>
    <row r="5" spans="1:6" x14ac:dyDescent="0.25">
      <c r="A5" s="1">
        <v>21</v>
      </c>
      <c r="B5" s="1">
        <v>19</v>
      </c>
      <c r="C5" s="1"/>
      <c r="D5" s="1"/>
      <c r="E5" s="1"/>
      <c r="F5" s="1"/>
    </row>
    <row r="6" spans="1:6" x14ac:dyDescent="0.25">
      <c r="A6" s="1">
        <v>24</v>
      </c>
      <c r="B6" s="1">
        <v>21</v>
      </c>
      <c r="C6" s="1"/>
      <c r="D6" s="1"/>
      <c r="E6" s="1"/>
      <c r="F6" s="1"/>
    </row>
    <row r="7" spans="1:6" x14ac:dyDescent="0.25">
      <c r="A7" s="1">
        <v>27</v>
      </c>
      <c r="B7" s="1">
        <v>25</v>
      </c>
      <c r="C7" s="1"/>
      <c r="D7" s="1"/>
      <c r="E7" s="1"/>
      <c r="F7" s="1"/>
    </row>
    <row r="8" spans="1:6" x14ac:dyDescent="0.25">
      <c r="A8" s="1">
        <v>29</v>
      </c>
      <c r="B8" s="1">
        <v>26</v>
      </c>
      <c r="C8" s="1"/>
      <c r="D8" s="1"/>
      <c r="E8" s="1"/>
      <c r="F8" s="1"/>
    </row>
    <row r="9" spans="1:6" x14ac:dyDescent="0.25">
      <c r="A9" s="1">
        <v>31</v>
      </c>
      <c r="B9" s="1">
        <v>29</v>
      </c>
      <c r="C9" s="1"/>
      <c r="D9" s="1"/>
      <c r="E9" s="1"/>
      <c r="F9" s="1"/>
    </row>
    <row r="10" spans="1:6" x14ac:dyDescent="0.25">
      <c r="A10" s="1">
        <v>35</v>
      </c>
      <c r="B10" s="1">
        <v>32</v>
      </c>
      <c r="C10" s="1"/>
      <c r="D10" s="1"/>
      <c r="E10" s="1"/>
      <c r="F10" s="1"/>
    </row>
    <row r="11" spans="1:6" x14ac:dyDescent="0.25">
      <c r="A11" s="1">
        <v>38</v>
      </c>
      <c r="B11" s="1">
        <v>34</v>
      </c>
      <c r="C11" s="1"/>
      <c r="D11" s="1"/>
      <c r="E11" s="1"/>
      <c r="F11" s="1"/>
    </row>
    <row r="12" spans="1:6" x14ac:dyDescent="0.25">
      <c r="A12" s="1"/>
      <c r="B12" s="1"/>
      <c r="C12" s="1"/>
      <c r="D12" s="1"/>
      <c r="E12" s="1"/>
      <c r="F12" s="1"/>
    </row>
    <row r="13" spans="1:6" x14ac:dyDescent="0.25">
      <c r="A13" s="1" t="s">
        <v>12</v>
      </c>
      <c r="B13" s="1">
        <f>PEARSON(A5:A11,B5:B11)</f>
        <v>0.99453163102702957</v>
      </c>
      <c r="C13" s="1"/>
      <c r="D13" s="1"/>
      <c r="E13" s="1"/>
      <c r="F13" s="1"/>
    </row>
    <row r="14" spans="1:6" x14ac:dyDescent="0.25">
      <c r="A14" s="1"/>
      <c r="B14" s="1"/>
      <c r="C14" s="1"/>
      <c r="D14" s="1"/>
      <c r="E14" s="1"/>
      <c r="F14" s="1"/>
    </row>
    <row r="15" spans="1:6" x14ac:dyDescent="0.25">
      <c r="A15" s="1"/>
      <c r="B15" s="1"/>
      <c r="C15" s="1"/>
      <c r="D15" s="1"/>
      <c r="E15" s="1"/>
      <c r="F15" s="1"/>
    </row>
    <row r="16" spans="1:6" x14ac:dyDescent="0.25">
      <c r="A16" s="1"/>
      <c r="B16" s="1"/>
      <c r="C16" s="1"/>
      <c r="D16" s="1"/>
      <c r="E16" s="1"/>
      <c r="F16" s="1"/>
    </row>
    <row r="17" spans="1:6" x14ac:dyDescent="0.25">
      <c r="A17" s="1"/>
      <c r="B17" s="1"/>
      <c r="C17" s="1"/>
      <c r="D17" s="1"/>
      <c r="E17" s="1"/>
      <c r="F17" s="1"/>
    </row>
    <row r="18" spans="1:6" x14ac:dyDescent="0.25">
      <c r="A18" s="1"/>
      <c r="B18" s="1"/>
      <c r="C18" s="1"/>
      <c r="D18" s="1"/>
      <c r="E18" s="1"/>
      <c r="F18" s="1"/>
    </row>
    <row r="19" spans="1:6" x14ac:dyDescent="0.25">
      <c r="A19" s="1"/>
      <c r="B19" s="1"/>
      <c r="C19" s="1"/>
      <c r="D19" s="1"/>
      <c r="E19" s="1"/>
      <c r="F19" s="1"/>
    </row>
    <row r="20" spans="1:6" x14ac:dyDescent="0.25">
      <c r="A20" s="1"/>
      <c r="B20" s="1"/>
      <c r="C20" s="1"/>
      <c r="D20" s="1"/>
      <c r="E20" s="1"/>
      <c r="F20" s="1"/>
    </row>
    <row r="21" spans="1:6" x14ac:dyDescent="0.25">
      <c r="A21" s="1"/>
      <c r="B21" s="1"/>
      <c r="C21" s="1"/>
      <c r="D21" s="1"/>
      <c r="E21" s="1"/>
      <c r="F21" s="1"/>
    </row>
  </sheetData>
  <mergeCells count="1">
    <mergeCell ref="A1: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5" sqref="C5"/>
    </sheetView>
  </sheetViews>
  <sheetFormatPr defaultRowHeight="15" x14ac:dyDescent="0.25"/>
  <cols>
    <col min="1" max="1" width="14.140625" customWidth="1"/>
    <col min="2" max="2" width="15.140625" customWidth="1"/>
    <col min="3" max="3" width="16.42578125" customWidth="1"/>
  </cols>
  <sheetData>
    <row r="1" spans="1:7" ht="15" customHeight="1" x14ac:dyDescent="0.25">
      <c r="A1" s="9" t="s">
        <v>16</v>
      </c>
      <c r="B1" s="9"/>
      <c r="C1" s="9"/>
      <c r="D1" s="9"/>
      <c r="E1" s="9"/>
      <c r="F1" s="9"/>
      <c r="G1" s="9"/>
    </row>
    <row r="2" spans="1:7" x14ac:dyDescent="0.25">
      <c r="A2" s="9"/>
      <c r="B2" s="9"/>
      <c r="C2" s="9"/>
      <c r="D2" s="9"/>
      <c r="E2" s="9"/>
      <c r="F2" s="9"/>
      <c r="G2" s="9"/>
    </row>
    <row r="3" spans="1:7" x14ac:dyDescent="0.25">
      <c r="A3" s="9"/>
      <c r="B3" s="9"/>
      <c r="C3" s="9"/>
      <c r="D3" s="9"/>
      <c r="E3" s="9"/>
      <c r="F3" s="9"/>
      <c r="G3" s="9"/>
    </row>
    <row r="5" spans="1:7" x14ac:dyDescent="0.25">
      <c r="A5" s="3" t="s">
        <v>17</v>
      </c>
      <c r="B5" s="3" t="s">
        <v>1</v>
      </c>
      <c r="C5" s="3"/>
      <c r="D5" s="3"/>
      <c r="E5" s="3"/>
      <c r="F5" s="3"/>
      <c r="G5" s="3"/>
    </row>
    <row r="6" spans="1:7" x14ac:dyDescent="0.25">
      <c r="A6" s="3" t="s">
        <v>18</v>
      </c>
      <c r="B6" s="3">
        <v>150</v>
      </c>
      <c r="C6" s="3"/>
      <c r="D6" s="3"/>
      <c r="E6" s="3"/>
      <c r="F6" s="3"/>
      <c r="G6" s="3"/>
    </row>
    <row r="7" spans="1:7" x14ac:dyDescent="0.25">
      <c r="A7" s="3" t="s">
        <v>19</v>
      </c>
      <c r="B7" s="3">
        <v>75</v>
      </c>
      <c r="C7" s="3"/>
      <c r="D7" s="3"/>
      <c r="E7" s="3"/>
      <c r="F7" s="3"/>
      <c r="G7" s="3"/>
    </row>
    <row r="8" spans="1:7" x14ac:dyDescent="0.25">
      <c r="A8" s="3" t="s">
        <v>20</v>
      </c>
      <c r="B8" s="3">
        <v>35</v>
      </c>
      <c r="C8" s="3"/>
      <c r="D8" s="3"/>
      <c r="E8" s="3"/>
      <c r="F8" s="3"/>
      <c r="G8" s="3"/>
    </row>
    <row r="9" spans="1:7" x14ac:dyDescent="0.25">
      <c r="A9" s="3" t="s">
        <v>21</v>
      </c>
      <c r="B9" s="3">
        <v>20</v>
      </c>
      <c r="C9" s="3"/>
      <c r="D9" s="3"/>
      <c r="E9" s="3"/>
      <c r="F9" s="3"/>
      <c r="G9" s="3"/>
    </row>
    <row r="10" spans="1:7" x14ac:dyDescent="0.25">
      <c r="A10" s="3" t="s">
        <v>22</v>
      </c>
      <c r="B10" s="3">
        <v>10</v>
      </c>
      <c r="C10" s="3"/>
      <c r="D10" s="3"/>
      <c r="E10" s="3"/>
      <c r="F10" s="3"/>
      <c r="G10" s="3"/>
    </row>
    <row r="11" spans="1:7" x14ac:dyDescent="0.25">
      <c r="A11" s="3" t="s">
        <v>23</v>
      </c>
      <c r="B11" s="3">
        <v>5</v>
      </c>
      <c r="C11" s="3"/>
      <c r="D11" s="3"/>
      <c r="E11" s="3"/>
      <c r="F11" s="3"/>
      <c r="G11" s="3"/>
    </row>
    <row r="12" spans="1:7" x14ac:dyDescent="0.25">
      <c r="A12" s="3" t="s">
        <v>24</v>
      </c>
      <c r="B12" s="3">
        <v>3</v>
      </c>
      <c r="C12" s="3"/>
      <c r="D12" s="3"/>
      <c r="E12" s="3"/>
      <c r="F12" s="3"/>
      <c r="G12" s="3"/>
    </row>
    <row r="13" spans="1:7" x14ac:dyDescent="0.25">
      <c r="A13" s="3" t="s">
        <v>25</v>
      </c>
      <c r="B13" s="3">
        <v>2</v>
      </c>
      <c r="C13" s="3"/>
      <c r="D13" s="3"/>
      <c r="E13" s="3"/>
      <c r="F13" s="3"/>
      <c r="G13" s="3"/>
    </row>
    <row r="14" spans="1:7" x14ac:dyDescent="0.25">
      <c r="A14" s="3"/>
      <c r="B14" s="3"/>
      <c r="C14" s="3"/>
      <c r="D14" s="3"/>
      <c r="E14" s="3"/>
      <c r="F14" s="3"/>
      <c r="G14" s="3"/>
    </row>
    <row r="15" spans="1:7" x14ac:dyDescent="0.25">
      <c r="A15" s="3"/>
      <c r="B15" s="3"/>
      <c r="C15" s="3"/>
      <c r="D15" s="3"/>
      <c r="E15" s="3"/>
      <c r="F15" s="3"/>
      <c r="G15" s="3"/>
    </row>
    <row r="16" spans="1:7" x14ac:dyDescent="0.25">
      <c r="A16" s="3"/>
      <c r="B16" s="3"/>
      <c r="C16" s="3"/>
      <c r="D16" s="3"/>
      <c r="E16" s="3"/>
      <c r="F16" s="3"/>
      <c r="G16" s="3"/>
    </row>
    <row r="17" spans="1:7" x14ac:dyDescent="0.25">
      <c r="A17" s="3"/>
      <c r="B17" s="3"/>
      <c r="C17" s="3"/>
      <c r="D17" s="3"/>
      <c r="E17" s="3"/>
      <c r="F17" s="3"/>
      <c r="G17" s="3"/>
    </row>
    <row r="18" spans="1:7" x14ac:dyDescent="0.25">
      <c r="A18" s="3"/>
      <c r="B18" s="3"/>
      <c r="C18" s="3"/>
      <c r="D18" s="3"/>
      <c r="E18" s="3"/>
      <c r="F18" s="3"/>
      <c r="G18" s="3"/>
    </row>
    <row r="19" spans="1:7" x14ac:dyDescent="0.25">
      <c r="A19" s="3"/>
      <c r="B19" s="3"/>
      <c r="C19" s="3"/>
      <c r="D19" s="3"/>
      <c r="E19" s="3"/>
      <c r="F19" s="3"/>
      <c r="G19" s="3"/>
    </row>
    <row r="20" spans="1:7" x14ac:dyDescent="0.25">
      <c r="A20" s="3"/>
      <c r="B20" s="3"/>
      <c r="C20" s="3"/>
      <c r="D20" s="3"/>
      <c r="E20" s="3"/>
      <c r="F20" s="3"/>
      <c r="G20" s="3"/>
    </row>
  </sheetData>
  <mergeCells count="1">
    <mergeCell ref="A1: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10" sqref="A10"/>
    </sheetView>
  </sheetViews>
  <sheetFormatPr defaultRowHeight="15" x14ac:dyDescent="0.25"/>
  <cols>
    <col min="1" max="1" width="20.28515625" customWidth="1"/>
    <col min="2" max="2" width="14.140625" customWidth="1"/>
    <col min="3" max="3" width="17" customWidth="1"/>
  </cols>
  <sheetData>
    <row r="1" spans="1:7" x14ac:dyDescent="0.25">
      <c r="A1" s="9" t="s">
        <v>26</v>
      </c>
      <c r="B1" s="6"/>
      <c r="C1" s="6"/>
      <c r="D1" s="6"/>
      <c r="E1" s="6"/>
      <c r="F1" s="6"/>
      <c r="G1" s="2"/>
    </row>
    <row r="2" spans="1:7" x14ac:dyDescent="0.25">
      <c r="A2" s="6"/>
      <c r="B2" s="6"/>
      <c r="C2" s="6"/>
      <c r="D2" s="6"/>
      <c r="E2" s="6"/>
      <c r="F2" s="6"/>
      <c r="G2" s="2"/>
    </row>
    <row r="4" spans="1:7" x14ac:dyDescent="0.25">
      <c r="A4" s="3" t="s">
        <v>27</v>
      </c>
      <c r="B4" s="3"/>
      <c r="C4" s="3" t="s">
        <v>28</v>
      </c>
      <c r="D4" s="3">
        <v>0</v>
      </c>
      <c r="E4" s="3"/>
      <c r="F4" s="3"/>
    </row>
    <row r="5" spans="1:7" x14ac:dyDescent="0.25">
      <c r="A5" s="3">
        <f ca="1">_xlfn.NORM.INV(RAND(),0,1)</f>
        <v>-1.8554288542873509</v>
      </c>
      <c r="B5" s="3"/>
      <c r="C5" s="3" t="s">
        <v>29</v>
      </c>
      <c r="D5" s="3">
        <v>1</v>
      </c>
      <c r="E5" s="3"/>
      <c r="F5" s="3"/>
    </row>
    <row r="6" spans="1:7" x14ac:dyDescent="0.25">
      <c r="A6" s="3">
        <f ca="1">_xlfn.NORM.INV(RAND(),0,1)</f>
        <v>1.0556636810591926</v>
      </c>
      <c r="B6" s="3"/>
      <c r="C6" s="3"/>
      <c r="D6" s="3"/>
      <c r="E6" s="3"/>
      <c r="F6" s="3"/>
    </row>
    <row r="7" spans="1:7" x14ac:dyDescent="0.25">
      <c r="A7" s="3">
        <f ca="1">_xlfn.NORM.INV(RAND(),0,1)</f>
        <v>0.40510128352629449</v>
      </c>
      <c r="B7" s="3"/>
      <c r="C7" s="3"/>
      <c r="D7" s="3"/>
      <c r="E7" s="3"/>
      <c r="F7" s="3"/>
    </row>
    <row r="8" spans="1:7" x14ac:dyDescent="0.25">
      <c r="A8" s="3">
        <f ca="1">_xlfn.NORM.INV(RAND(),0,1)</f>
        <v>-1.4578904933140489</v>
      </c>
      <c r="B8" s="3"/>
      <c r="C8" s="3"/>
      <c r="D8" s="3"/>
      <c r="E8" s="3"/>
      <c r="F8" s="3"/>
    </row>
    <row r="9" spans="1:7" x14ac:dyDescent="0.25">
      <c r="A9" s="3">
        <f ca="1">_xlfn.NORM.INV(RAND(),0,1)</f>
        <v>0.57278630725177315</v>
      </c>
      <c r="B9" s="3"/>
      <c r="C9" s="3"/>
      <c r="D9" s="3"/>
      <c r="E9" s="3"/>
      <c r="F9" s="3"/>
    </row>
    <row r="10" spans="1:7" x14ac:dyDescent="0.25">
      <c r="A10" s="3"/>
      <c r="B10" s="3"/>
      <c r="C10" s="3"/>
      <c r="D10" s="3"/>
      <c r="E10" s="3"/>
      <c r="F10" s="3"/>
    </row>
    <row r="11" spans="1:7" x14ac:dyDescent="0.25">
      <c r="A11" s="3"/>
      <c r="B11" s="3"/>
      <c r="C11" s="3"/>
      <c r="D11" s="3"/>
      <c r="E11" s="3"/>
      <c r="F11" s="3"/>
    </row>
    <row r="12" spans="1:7" x14ac:dyDescent="0.25">
      <c r="A12" s="3"/>
      <c r="B12" s="3"/>
      <c r="C12" s="3"/>
      <c r="D12" s="3"/>
      <c r="E12" s="3"/>
      <c r="F12" s="3"/>
    </row>
    <row r="13" spans="1:7" x14ac:dyDescent="0.25">
      <c r="A13" s="3"/>
      <c r="B13" s="3"/>
      <c r="C13" s="3"/>
      <c r="D13" s="3"/>
      <c r="E13" s="3"/>
      <c r="F13" s="3"/>
    </row>
    <row r="14" spans="1:7" x14ac:dyDescent="0.25">
      <c r="A14" s="3"/>
      <c r="B14" s="3"/>
      <c r="C14" s="3"/>
      <c r="D14" s="3"/>
      <c r="E14" s="3"/>
      <c r="F14" s="3"/>
    </row>
  </sheetData>
  <mergeCells count="1">
    <mergeCell ref="A1: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B10" sqref="B10"/>
    </sheetView>
  </sheetViews>
  <sheetFormatPr defaultRowHeight="15" x14ac:dyDescent="0.25"/>
  <cols>
    <col min="1" max="1" width="16.85546875" customWidth="1"/>
    <col min="2" max="3" width="15.42578125" customWidth="1"/>
  </cols>
  <sheetData>
    <row r="1" spans="1:5" x14ac:dyDescent="0.25">
      <c r="A1" s="6" t="s">
        <v>30</v>
      </c>
      <c r="B1" s="6"/>
      <c r="C1" s="6"/>
      <c r="D1" s="6"/>
      <c r="E1" s="6"/>
    </row>
    <row r="2" spans="1:5" x14ac:dyDescent="0.25">
      <c r="A2" s="6"/>
      <c r="B2" s="6"/>
      <c r="C2" s="6"/>
      <c r="D2" s="6"/>
      <c r="E2" s="6"/>
    </row>
    <row r="4" spans="1:5" x14ac:dyDescent="0.25">
      <c r="A4" s="3" t="s">
        <v>31</v>
      </c>
      <c r="B4" s="3"/>
      <c r="C4" s="3"/>
      <c r="D4" s="3"/>
      <c r="E4" s="3"/>
    </row>
    <row r="5" spans="1:5" x14ac:dyDescent="0.25">
      <c r="A5" s="3">
        <f ca="1">RAND()</f>
        <v>0.41900483849154979</v>
      </c>
      <c r="B5" s="3"/>
      <c r="C5" s="3"/>
      <c r="D5" s="3"/>
      <c r="E5" s="3"/>
    </row>
    <row r="6" spans="1:5" x14ac:dyDescent="0.25">
      <c r="A6" s="3">
        <f t="shared" ref="A6:A14" ca="1" si="0">RAND()</f>
        <v>0.88533523403459236</v>
      </c>
      <c r="B6" s="3"/>
      <c r="C6" s="3"/>
      <c r="D6" s="3"/>
      <c r="E6" s="3"/>
    </row>
    <row r="7" spans="1:5" x14ac:dyDescent="0.25">
      <c r="A7" s="3">
        <f t="shared" ca="1" si="0"/>
        <v>0.61225981009794961</v>
      </c>
      <c r="B7" s="3"/>
      <c r="C7" s="3"/>
      <c r="D7" s="3"/>
      <c r="E7" s="3"/>
    </row>
    <row r="8" spans="1:5" x14ac:dyDescent="0.25">
      <c r="A8" s="3">
        <f t="shared" ca="1" si="0"/>
        <v>0.43761969956330471</v>
      </c>
      <c r="B8" s="3"/>
      <c r="C8" s="3"/>
      <c r="D8" s="3"/>
      <c r="E8" s="3"/>
    </row>
    <row r="9" spans="1:5" x14ac:dyDescent="0.25">
      <c r="A9" s="3">
        <f t="shared" ca="1" si="0"/>
        <v>0.34678593724668827</v>
      </c>
      <c r="B9" s="3"/>
      <c r="C9" s="3"/>
      <c r="D9" s="3"/>
      <c r="E9" s="3"/>
    </row>
    <row r="10" spans="1:5" x14ac:dyDescent="0.25">
      <c r="A10" s="3">
        <f t="shared" ca="1" si="0"/>
        <v>0.80424799898861177</v>
      </c>
      <c r="B10" s="3"/>
      <c r="C10" s="3"/>
      <c r="D10" s="3"/>
      <c r="E10" s="3"/>
    </row>
    <row r="11" spans="1:5" x14ac:dyDescent="0.25">
      <c r="A11" s="3">
        <f t="shared" ca="1" si="0"/>
        <v>0.31176091470723777</v>
      </c>
      <c r="B11" s="3"/>
      <c r="C11" s="3"/>
      <c r="D11" s="3"/>
      <c r="E11" s="3"/>
    </row>
    <row r="12" spans="1:5" x14ac:dyDescent="0.25">
      <c r="A12" s="3">
        <f t="shared" ca="1" si="0"/>
        <v>0.81053412171360772</v>
      </c>
      <c r="B12" s="3"/>
      <c r="C12" s="3"/>
      <c r="D12" s="3"/>
      <c r="E12" s="3"/>
    </row>
    <row r="13" spans="1:5" x14ac:dyDescent="0.25">
      <c r="A13" s="3">
        <f t="shared" ca="1" si="0"/>
        <v>0.57632137448895593</v>
      </c>
      <c r="B13" s="3"/>
      <c r="C13" s="3"/>
      <c r="D13" s="3"/>
      <c r="E13" s="3"/>
    </row>
    <row r="14" spans="1:5" x14ac:dyDescent="0.25">
      <c r="A14" s="3">
        <f t="shared" ca="1" si="0"/>
        <v>0.78818949571655472</v>
      </c>
      <c r="B14" s="3"/>
      <c r="C14" s="3"/>
      <c r="D14" s="3"/>
      <c r="E14" s="3"/>
    </row>
    <row r="15" spans="1:5" x14ac:dyDescent="0.25">
      <c r="A15" s="3"/>
      <c r="B15" s="3"/>
      <c r="C15" s="3"/>
      <c r="D15" s="3"/>
      <c r="E15" s="3"/>
    </row>
    <row r="16" spans="1:5" x14ac:dyDescent="0.25">
      <c r="A16" s="3"/>
      <c r="B16" s="3"/>
      <c r="C16" s="3"/>
      <c r="D16" s="3"/>
      <c r="E16" s="3"/>
    </row>
    <row r="17" spans="1:5" x14ac:dyDescent="0.25">
      <c r="A17" s="3"/>
      <c r="B17" s="3"/>
      <c r="C17" s="3"/>
      <c r="D17" s="3"/>
      <c r="E17" s="3"/>
    </row>
    <row r="18" spans="1:5" x14ac:dyDescent="0.25">
      <c r="A18" s="3"/>
      <c r="B18" s="3"/>
      <c r="C18" s="3"/>
      <c r="D18" s="3"/>
      <c r="E18" s="3"/>
    </row>
    <row r="19" spans="1:5" x14ac:dyDescent="0.25">
      <c r="A19" s="3"/>
      <c r="B19" s="3"/>
      <c r="C19" s="3"/>
      <c r="D19" s="3"/>
      <c r="E19" s="3"/>
    </row>
    <row r="20" spans="1:5" x14ac:dyDescent="0.25">
      <c r="A20" s="3"/>
      <c r="B20" s="3"/>
      <c r="C20" s="3"/>
      <c r="D20" s="3"/>
      <c r="E20" s="3"/>
    </row>
    <row r="21" spans="1:5" x14ac:dyDescent="0.25">
      <c r="A21" s="3"/>
      <c r="B21" s="3"/>
      <c r="C21" s="3"/>
      <c r="D21" s="3"/>
      <c r="E21" s="3"/>
    </row>
    <row r="22" spans="1:5" x14ac:dyDescent="0.25">
      <c r="A22" s="3"/>
      <c r="B22" s="3"/>
      <c r="C22" s="3"/>
      <c r="D22" s="3"/>
      <c r="E22" s="3"/>
    </row>
  </sheetData>
  <mergeCells count="1">
    <mergeCell ref="A1: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K23" sqref="K23"/>
    </sheetView>
  </sheetViews>
  <sheetFormatPr defaultRowHeight="15" x14ac:dyDescent="0.25"/>
  <cols>
    <col min="1" max="1" width="17.28515625" customWidth="1"/>
    <col min="2" max="2" width="17" customWidth="1"/>
    <col min="3" max="3" width="20.85546875" customWidth="1"/>
  </cols>
  <sheetData>
    <row r="1" spans="1:7" x14ac:dyDescent="0.25">
      <c r="A1" s="9" t="s">
        <v>32</v>
      </c>
      <c r="B1" s="6"/>
      <c r="C1" s="6"/>
      <c r="D1" s="6"/>
      <c r="E1" s="6"/>
      <c r="F1" s="6"/>
      <c r="G1" s="6"/>
    </row>
    <row r="2" spans="1:7" x14ac:dyDescent="0.25">
      <c r="A2" s="6"/>
      <c r="B2" s="6"/>
      <c r="C2" s="6"/>
      <c r="D2" s="6"/>
      <c r="E2" s="6"/>
      <c r="F2" s="6"/>
      <c r="G2" s="6"/>
    </row>
    <row r="4" spans="1:7" x14ac:dyDescent="0.25">
      <c r="A4" s="3" t="s">
        <v>35</v>
      </c>
      <c r="B4" s="3" t="s">
        <v>34</v>
      </c>
      <c r="C4" s="3" t="s">
        <v>33</v>
      </c>
      <c r="D4" s="3"/>
      <c r="E4" s="3"/>
    </row>
    <row r="5" spans="1:7" x14ac:dyDescent="0.25">
      <c r="A5" s="3">
        <v>0</v>
      </c>
      <c r="B5" s="3">
        <v>20</v>
      </c>
      <c r="C5" s="3">
        <f>_xlfn.POISSON.DIST(A5:A9,$B$11,FALSE)</f>
        <v>0.22313016014842982</v>
      </c>
      <c r="D5" s="3"/>
      <c r="E5" s="3"/>
    </row>
    <row r="6" spans="1:7" x14ac:dyDescent="0.25">
      <c r="A6" s="3">
        <v>1</v>
      </c>
      <c r="B6" s="3">
        <v>30</v>
      </c>
      <c r="C6" s="3">
        <f t="shared" ref="C6:C9" si="0">_xlfn.POISSON.DIST(A6:A10,$B$11,FALSE)</f>
        <v>0.33469524022264474</v>
      </c>
      <c r="D6" s="3"/>
      <c r="E6" s="3"/>
    </row>
    <row r="7" spans="1:7" x14ac:dyDescent="0.25">
      <c r="A7" s="3">
        <v>2</v>
      </c>
      <c r="B7" s="3">
        <v>35</v>
      </c>
      <c r="C7" s="3">
        <f t="shared" si="0"/>
        <v>0.25102143016698358</v>
      </c>
      <c r="D7" s="3"/>
      <c r="E7" s="3"/>
    </row>
    <row r="8" spans="1:7" x14ac:dyDescent="0.25">
      <c r="A8" s="3">
        <v>3</v>
      </c>
      <c r="B8" s="3">
        <v>10</v>
      </c>
      <c r="C8" s="3">
        <f t="shared" si="0"/>
        <v>0.12551071508349182</v>
      </c>
      <c r="D8" s="3"/>
      <c r="E8" s="3"/>
    </row>
    <row r="9" spans="1:7" x14ac:dyDescent="0.25">
      <c r="A9" s="3">
        <v>4</v>
      </c>
      <c r="B9" s="3">
        <v>5</v>
      </c>
      <c r="C9" s="3">
        <f t="shared" si="0"/>
        <v>4.7066518156309439E-2</v>
      </c>
      <c r="D9" s="3"/>
      <c r="E9" s="3"/>
    </row>
    <row r="10" spans="1:7" x14ac:dyDescent="0.25">
      <c r="A10" s="3"/>
      <c r="B10" s="3"/>
      <c r="C10" s="3"/>
      <c r="D10" s="3"/>
      <c r="E10" s="3"/>
    </row>
    <row r="11" spans="1:7" x14ac:dyDescent="0.25">
      <c r="A11" s="3" t="s">
        <v>36</v>
      </c>
      <c r="B11" s="3">
        <f>SUMPRODUCT(B5:B9,A5:A9)/100</f>
        <v>1.5</v>
      </c>
      <c r="C11" s="3"/>
      <c r="D11" s="3"/>
      <c r="E11" s="3"/>
    </row>
    <row r="12" spans="1:7" x14ac:dyDescent="0.25">
      <c r="A12" s="3"/>
      <c r="B12" s="3"/>
      <c r="C12" s="3"/>
      <c r="D12" s="3"/>
      <c r="E12" s="3"/>
    </row>
    <row r="13" spans="1:7" x14ac:dyDescent="0.25">
      <c r="A13" s="3"/>
      <c r="B13" s="3"/>
      <c r="C13" s="3"/>
      <c r="D13" s="3"/>
      <c r="E13" s="3"/>
    </row>
    <row r="14" spans="1:7" x14ac:dyDescent="0.25">
      <c r="A14" s="3"/>
      <c r="B14" s="3"/>
      <c r="C14" s="3"/>
      <c r="D14" s="3"/>
      <c r="E14" s="3"/>
    </row>
    <row r="15" spans="1:7" x14ac:dyDescent="0.25">
      <c r="A15" s="3"/>
      <c r="B15" s="3"/>
      <c r="C15" s="3"/>
      <c r="D15" s="3"/>
      <c r="E15" s="3"/>
    </row>
    <row r="16" spans="1:7" x14ac:dyDescent="0.25">
      <c r="A16" s="3"/>
      <c r="B16" s="3"/>
      <c r="C16" s="3"/>
      <c r="D16" s="3"/>
      <c r="E16" s="3"/>
    </row>
    <row r="17" spans="1:5" x14ac:dyDescent="0.25">
      <c r="A17" s="3"/>
      <c r="B17" s="3"/>
      <c r="C17" s="3"/>
      <c r="D17" s="3"/>
      <c r="E17" s="3"/>
    </row>
    <row r="18" spans="1:5" x14ac:dyDescent="0.25">
      <c r="A18" s="3"/>
      <c r="B18" s="3"/>
      <c r="C18" s="3"/>
      <c r="D18" s="3"/>
      <c r="E18" s="3"/>
    </row>
    <row r="19" spans="1:5" x14ac:dyDescent="0.25">
      <c r="A19" s="3"/>
      <c r="B19" s="3"/>
      <c r="C19" s="3"/>
      <c r="D19" s="3"/>
      <c r="E19" s="3"/>
    </row>
    <row r="20" spans="1:5" x14ac:dyDescent="0.25">
      <c r="A20" s="3"/>
      <c r="B20" s="3"/>
      <c r="C20" s="3"/>
      <c r="D20" s="3"/>
      <c r="E20" s="3"/>
    </row>
    <row r="21" spans="1:5" x14ac:dyDescent="0.25">
      <c r="A21" s="3"/>
      <c r="B21" s="3"/>
      <c r="C21" s="3"/>
      <c r="D21" s="3"/>
      <c r="E21" s="3"/>
    </row>
  </sheetData>
  <mergeCells count="1">
    <mergeCell ref="A1: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2025-06-02T10:55:24Z</dcterms:created>
  <dcterms:modified xsi:type="dcterms:W3CDTF">2025-06-02T13:24:03Z</dcterms:modified>
</cp:coreProperties>
</file>