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duynguyen/Library/CloudStorage/GoogleDrive-nkduy96@gmail.com/My Drive/Python/Commo Dash/"/>
    </mc:Choice>
  </mc:AlternateContent>
  <xr:revisionPtr revIDLastSave="0" documentId="13_ncr:1_{F994171D-ACDF-754F-8E26-9152B9489BE8}" xr6:coauthVersionLast="47" xr6:coauthVersionMax="47" xr10:uidLastSave="{00000000-0000-0000-0000-000000000000}"/>
  <bookViews>
    <workbookView xWindow="8220" yWindow="620" windowWidth="36000" windowHeight="21380" xr2:uid="{00000000-000D-0000-FFFF-FFFF00000000}"/>
  </bookViews>
  <sheets>
    <sheet name="Indexing" sheetId="4" r:id="rId1"/>
    <sheet name="Other Sources" sheetId="2" r:id="rId2"/>
    <sheet name="Other Tables" sheetId="5" r:id="rId3"/>
    <sheet name="Bloomberg" sheetId="3" r:id="rId4"/>
  </sheets>
  <definedNames>
    <definedName name="_xlnm._FilterDatabase" localSheetId="3" hidden="1">Bloomberg!$A$1:$F$62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3" i="2" l="1"/>
  <c r="B62" i="2"/>
  <c r="B61" i="2"/>
  <c r="B60" i="2"/>
  <c r="B59" i="2"/>
</calcChain>
</file>

<file path=xl/sharedStrings.xml><?xml version="1.0" encoding="utf-8"?>
<sst xmlns="http://schemas.openxmlformats.org/spreadsheetml/2006/main" count="886" uniqueCount="301">
  <si>
    <t>Commodities</t>
  </si>
  <si>
    <t>Categories</t>
  </si>
  <si>
    <t>Energy</t>
  </si>
  <si>
    <t>Soybean</t>
  </si>
  <si>
    <t>Agriculture</t>
  </si>
  <si>
    <t>Corn</t>
  </si>
  <si>
    <t>Wheat</t>
  </si>
  <si>
    <t>Rice (US)</t>
  </si>
  <si>
    <t>Fertilizers</t>
  </si>
  <si>
    <t>DCM</t>
  </si>
  <si>
    <t>DPM</t>
  </si>
  <si>
    <t>Urea Simulated Spread</t>
  </si>
  <si>
    <t>Ore 62</t>
  </si>
  <si>
    <t>Yellow phosphorus - China</t>
  </si>
  <si>
    <t>Chemicals</t>
  </si>
  <si>
    <t>Thermal phosphoric acid - China</t>
  </si>
  <si>
    <t>Soybean meal</t>
  </si>
  <si>
    <t>Scrap</t>
  </si>
  <si>
    <t>Yellow phosphorus - DGC</t>
  </si>
  <si>
    <t>Phosphate rock</t>
  </si>
  <si>
    <t>Global Urea Spread</t>
  </si>
  <si>
    <t>Gas 92 crack</t>
  </si>
  <si>
    <t>Diesel crack</t>
  </si>
  <si>
    <t>China Caustic Soda</t>
  </si>
  <si>
    <t>NPK Bình Điền 16-16-8+13S</t>
  </si>
  <si>
    <t>NPK Phú Mỹ 16-16-8</t>
  </si>
  <si>
    <t>DAP Vân Thiên Hóa xanh 64%</t>
  </si>
  <si>
    <t xml:space="preserve">DAP_Đình Vũ xanh 61% </t>
  </si>
  <si>
    <t xml:space="preserve">NPK_Bình Điền 16-16-8+13S </t>
  </si>
  <si>
    <t xml:space="preserve">NPK_Cà Mau 16-16-8+TE </t>
  </si>
  <si>
    <t xml:space="preserve">NPK_Phú Mỹ 16-16-8 </t>
  </si>
  <si>
    <t>CHCNCASO Index</t>
  </si>
  <si>
    <t>=C 1 COMB Comdty/0.0272</t>
  </si>
  <si>
    <t>=SM1 COMB Comdty/0.91</t>
  </si>
  <si>
    <t>=W 1 COMB Comdty/0.0272</t>
  </si>
  <si>
    <t>=RR1 COMB Comdty*2000/91</t>
  </si>
  <si>
    <t>=Indo Urea*1.05-(((Singapore Fuel 380/40.6*46%*90%+Brent*12.7%*10%)+1.09)*1.1)*25</t>
  </si>
  <si>
    <t>https://www.sunsirs.com/commodity-price</t>
  </si>
  <si>
    <t>Quân Phạm</t>
  </si>
  <si>
    <t>=AVERAGE(Ure Middle East Future,Ure Brazil Future,Ure US Gulf Future)-Ammonia Urea cash cost</t>
  </si>
  <si>
    <t>=MOGFM92S Index-APCRMINA Index</t>
  </si>
  <si>
    <t>=GASL500P Index-APCRMINA Index</t>
  </si>
  <si>
    <t>Vietrade</t>
  </si>
  <si>
    <t>Long steel China</t>
  </si>
  <si>
    <t>Aus Coal</t>
  </si>
  <si>
    <t>Hardcoal</t>
  </si>
  <si>
    <t>HRC China</t>
  </si>
  <si>
    <t>China Coking Coal</t>
  </si>
  <si>
    <t>HRC Vietnam Imported</t>
  </si>
  <si>
    <t>Billet China</t>
  </si>
  <si>
    <t>Ore 58</t>
  </si>
  <si>
    <t>HRC EU</t>
  </si>
  <si>
    <t>HRC US</t>
  </si>
  <si>
    <t>Long steel HPG</t>
  </si>
  <si>
    <t>US HRC Future</t>
  </si>
  <si>
    <t>Cash Cost</t>
  </si>
  <si>
    <t>VN HRC</t>
  </si>
  <si>
    <t>VN LS</t>
  </si>
  <si>
    <t>VN HRC Moving Avg 15</t>
  </si>
  <si>
    <t>VN LS Moving Avg 15</t>
  </si>
  <si>
    <t>EAF</t>
  </si>
  <si>
    <t>EAF Moving Avg 15</t>
  </si>
  <si>
    <t>RSCURATE Index</t>
  </si>
  <si>
    <t>RSPR Index</t>
  </si>
  <si>
    <t>Spot VN HRC</t>
  </si>
  <si>
    <t>Spot VN LS</t>
  </si>
  <si>
    <t>Spot China HRC</t>
  </si>
  <si>
    <t>Spot China LS</t>
  </si>
  <si>
    <t>China HRC Margin</t>
  </si>
  <si>
    <t>China LS</t>
  </si>
  <si>
    <t>China HRC Moving Avg 15</t>
  </si>
  <si>
    <t>China LS Moving Avg 15</t>
  </si>
  <si>
    <t>Cash Cost Moving Avg 15</t>
  </si>
  <si>
    <t>HRC HPG</t>
  </si>
  <si>
    <t>HRC Formosa</t>
  </si>
  <si>
    <t>CDSPDRAV Index</t>
  </si>
  <si>
    <t>IOECAU62 Index</t>
  </si>
  <si>
    <t>IAC1 COMB Comdty</t>
  </si>
  <si>
    <t>HARDCOAL Index</t>
  </si>
  <si>
    <t>CNMUSHAN Index</t>
  </si>
  <si>
    <t>CDSPHRAV Index</t>
  </si>
  <si>
    <t>CVCNTLJK AMTL Index</t>
  </si>
  <si>
    <t>STVNHCCR KLSH Index</t>
  </si>
  <si>
    <t>STCNBIXW KLSH Index</t>
  </si>
  <si>
    <t>IOECIO59 Index</t>
  </si>
  <si>
    <t>STNWHCXW KLSH Index</t>
  </si>
  <si>
    <t>STANHCXW KLSH Index</t>
  </si>
  <si>
    <t>HRC1 Comdty</t>
  </si>
  <si>
    <t>Formula</t>
  </si>
  <si>
    <t>Steel</t>
  </si>
  <si>
    <t>SIVCTOTL Index</t>
  </si>
  <si>
    <t>CIOITTAL Index</t>
  </si>
  <si>
    <t>Global Iron Ore</t>
  </si>
  <si>
    <t xml:space="preserve">China Crude Steel </t>
  </si>
  <si>
    <t>China Iron Ore Port Inventory</t>
  </si>
  <si>
    <t>Hog_corporate_20kg_South</t>
  </si>
  <si>
    <t>Hog_corporate_North</t>
  </si>
  <si>
    <t>Hog_farmer_North</t>
  </si>
  <si>
    <t>Hog_corporate_Middle</t>
  </si>
  <si>
    <t>Hog_farmer_Middle</t>
  </si>
  <si>
    <t>Hog_corporate_South</t>
  </si>
  <si>
    <t>Hog_farmer_South</t>
  </si>
  <si>
    <t>Hog_corporate_baby_pig_6_7kg_North</t>
  </si>
  <si>
    <t>South</t>
  </si>
  <si>
    <t>North</t>
  </si>
  <si>
    <t>Middle</t>
  </si>
  <si>
    <t>Giá heo</t>
  </si>
  <si>
    <t>China</t>
  </si>
  <si>
    <t>IDI</t>
  </si>
  <si>
    <t>USA</t>
  </si>
  <si>
    <t>VHC</t>
  </si>
  <si>
    <t>ANV</t>
  </si>
  <si>
    <t>EU</t>
  </si>
  <si>
    <t>Total</t>
  </si>
  <si>
    <t>Cá tra export</t>
  </si>
  <si>
    <t>Textile monthly export</t>
  </si>
  <si>
    <t>Tendata</t>
  </si>
  <si>
    <t>Monthly container volume</t>
  </si>
  <si>
    <t>Sector</t>
  </si>
  <si>
    <t>Nation</t>
  </si>
  <si>
    <t>Impact</t>
  </si>
  <si>
    <t>Direct Impact</t>
  </si>
  <si>
    <t>Inverse Impact</t>
  </si>
  <si>
    <t>Malting Barley - Australia</t>
  </si>
  <si>
    <t>Aus</t>
  </si>
  <si>
    <t>Malting Barley - France</t>
  </si>
  <si>
    <t>France</t>
  </si>
  <si>
    <t>Palm Oil</t>
  </si>
  <si>
    <t>Global</t>
  </si>
  <si>
    <t>Rice VN Exports</t>
  </si>
  <si>
    <t>VN</t>
  </si>
  <si>
    <t>LTG</t>
  </si>
  <si>
    <t>Sugar</t>
  </si>
  <si>
    <t>QNS, LSS, SBT, SLS</t>
  </si>
  <si>
    <t>Asia Crack Spread</t>
  </si>
  <si>
    <t>Asian LNG</t>
  </si>
  <si>
    <t>Australia Coal</t>
  </si>
  <si>
    <t>Brent</t>
  </si>
  <si>
    <t>GAS, PVD, PVS</t>
  </si>
  <si>
    <t>China Thermal Coal</t>
  </si>
  <si>
    <t>TC6, TVD, NBC, THT, TDN</t>
  </si>
  <si>
    <t>EU Natural Gas</t>
  </si>
  <si>
    <t>International Rig Count</t>
  </si>
  <si>
    <t xml:space="preserve">Jet Fuel </t>
  </si>
  <si>
    <t>VJC, HVN, PLX</t>
  </si>
  <si>
    <t>PLX</t>
  </si>
  <si>
    <t>VJC, HVN</t>
  </si>
  <si>
    <t>Marine Fuel Oil</t>
  </si>
  <si>
    <t>Singapore Fuel 380</t>
  </si>
  <si>
    <t>Singapore</t>
  </si>
  <si>
    <t>DPM, DCM, GAS</t>
  </si>
  <si>
    <t>GAS</t>
  </si>
  <si>
    <t>DPM, DCM</t>
  </si>
  <si>
    <t>US Crack Spread</t>
  </si>
  <si>
    <t>US</t>
  </si>
  <si>
    <t>US Natural Gas</t>
  </si>
  <si>
    <t>US Rig Count</t>
  </si>
  <si>
    <t>WTI</t>
  </si>
  <si>
    <t>China Urea</t>
  </si>
  <si>
    <t>China Urea 2</t>
  </si>
  <si>
    <t>China Urea Futures</t>
  </si>
  <si>
    <t>China Urea Prill</t>
  </si>
  <si>
    <t>DAP China</t>
  </si>
  <si>
    <t>DAP US</t>
  </si>
  <si>
    <t>DDV</t>
  </si>
  <si>
    <t>Indo Urea</t>
  </si>
  <si>
    <t>MOP China</t>
  </si>
  <si>
    <t>Potash US</t>
  </si>
  <si>
    <t>Ure Brazil Future</t>
  </si>
  <si>
    <t>Ure Middle East Future</t>
  </si>
  <si>
    <t>Ure US Gulf Future</t>
  </si>
  <si>
    <t>Urea Middle East</t>
  </si>
  <si>
    <t>Urea US</t>
  </si>
  <si>
    <t>US Amonia</t>
  </si>
  <si>
    <t>Alumina</t>
  </si>
  <si>
    <t>Metals</t>
  </si>
  <si>
    <t>Aluminum</t>
  </si>
  <si>
    <t>NSH</t>
  </si>
  <si>
    <t>Aus Met Coal</t>
  </si>
  <si>
    <t>HPG</t>
  </si>
  <si>
    <t>China Bismuth</t>
  </si>
  <si>
    <t>MSR</t>
  </si>
  <si>
    <t>China Fluorspar</t>
  </si>
  <si>
    <t>China HRC</t>
  </si>
  <si>
    <t>HPG, HSG, NKG</t>
  </si>
  <si>
    <t>China Long steel</t>
  </si>
  <si>
    <t>China Tungsten</t>
  </si>
  <si>
    <t>Gold</t>
  </si>
  <si>
    <t>Silver</t>
  </si>
  <si>
    <t>Skim milk powder</t>
  </si>
  <si>
    <t>Milk</t>
  </si>
  <si>
    <t>VNM</t>
  </si>
  <si>
    <t>Whole milk powder</t>
  </si>
  <si>
    <t>PVC Contract SEA</t>
  </si>
  <si>
    <t>Plastics</t>
  </si>
  <si>
    <t>PVC Spot SEA</t>
  </si>
  <si>
    <t>BMP, NTP</t>
  </si>
  <si>
    <t>SE Asia PE</t>
  </si>
  <si>
    <t>SE Asia PS</t>
  </si>
  <si>
    <t>1100 TC</t>
  </si>
  <si>
    <t>Shipping</t>
  </si>
  <si>
    <t>1700 TC</t>
  </si>
  <si>
    <t>Baltic Clean</t>
  </si>
  <si>
    <t>PVT</t>
  </si>
  <si>
    <t>Baltic Dirty</t>
  </si>
  <si>
    <t>Baltic Dry</t>
  </si>
  <si>
    <t>VOS, VNA</t>
  </si>
  <si>
    <t>Baltic Handysize</t>
  </si>
  <si>
    <t>Shanghai Container Index</t>
  </si>
  <si>
    <t>HAH</t>
  </si>
  <si>
    <t>Very Low Sulfur Fuel Oil</t>
  </si>
  <si>
    <t>HAH, VOS, VNA</t>
  </si>
  <si>
    <t xml:space="preserve"> </t>
  </si>
  <si>
    <t>Urea</t>
  </si>
  <si>
    <t>DAP</t>
  </si>
  <si>
    <t>Crack Spread</t>
  </si>
  <si>
    <t>Gas/LNG</t>
  </si>
  <si>
    <t>Caustic Soda</t>
  </si>
  <si>
    <t>Yellow P4</t>
  </si>
  <si>
    <t>NPK</t>
  </si>
  <si>
    <t>L2 - Region</t>
  </si>
  <si>
    <t>L1 - Group</t>
  </si>
  <si>
    <t>L0 - Sector</t>
  </si>
  <si>
    <t>L3 - Item</t>
  </si>
  <si>
    <t>Vietnam</t>
  </si>
  <si>
    <t>Long Steel</t>
  </si>
  <si>
    <t>HRC</t>
  </si>
  <si>
    <t>Iron Ore</t>
  </si>
  <si>
    <t>Asia Crack 1-2-3</t>
  </si>
  <si>
    <t>Asia</t>
  </si>
  <si>
    <t>EU Nat Gas</t>
  </si>
  <si>
    <t>US Nat Gas</t>
  </si>
  <si>
    <t>Asia LNG</t>
  </si>
  <si>
    <t>Jet Fuel</t>
  </si>
  <si>
    <t>Coal</t>
  </si>
  <si>
    <t>PVC</t>
  </si>
  <si>
    <t>Bulk</t>
  </si>
  <si>
    <t>Liquids</t>
  </si>
  <si>
    <t>Container</t>
  </si>
  <si>
    <t>Tungsten</t>
  </si>
  <si>
    <t>DCM Urea</t>
  </si>
  <si>
    <t>DPM Urea</t>
  </si>
  <si>
    <t>Met Coal</t>
  </si>
  <si>
    <t>Agri</t>
  </si>
  <si>
    <t>Barley</t>
  </si>
  <si>
    <t xml:space="preserve">Milk </t>
  </si>
  <si>
    <t>Grain</t>
  </si>
  <si>
    <t>Hog</t>
  </si>
  <si>
    <t>Pangaseus</t>
  </si>
  <si>
    <t>ANV_USA</t>
  </si>
  <si>
    <t>VHC_USA</t>
  </si>
  <si>
    <t>VHC_Total</t>
  </si>
  <si>
    <t>ANV_Total</t>
  </si>
  <si>
    <t>IDI_Total</t>
  </si>
  <si>
    <t>Textile Exports</t>
  </si>
  <si>
    <t>Auto Industry</t>
  </si>
  <si>
    <t>Steel Material</t>
  </si>
  <si>
    <t>BSR</t>
  </si>
  <si>
    <t>PVD</t>
  </si>
  <si>
    <t>BFC</t>
  </si>
  <si>
    <t>P4 Rock</t>
  </si>
  <si>
    <t>ASP</t>
  </si>
  <si>
    <t>Cost</t>
  </si>
  <si>
    <t>DGC</t>
  </si>
  <si>
    <t>HSG</t>
  </si>
  <si>
    <t>Steel Profitability</t>
  </si>
  <si>
    <t>Margin</t>
  </si>
  <si>
    <t>VN EAF</t>
  </si>
  <si>
    <t>VN EAF Moving Avg 15</t>
  </si>
  <si>
    <t>Power</t>
  </si>
  <si>
    <t>Industrials Vietnam</t>
  </si>
  <si>
    <t>Container Volume Total</t>
  </si>
  <si>
    <t>Container Volume North</t>
  </si>
  <si>
    <t>Container Volume Central</t>
  </si>
  <si>
    <t>Container Volume South</t>
  </si>
  <si>
    <t>Airlines</t>
  </si>
  <si>
    <t>VSA Table</t>
  </si>
  <si>
    <t>Steel S&amp;D</t>
  </si>
  <si>
    <t>China Exports Data</t>
  </si>
  <si>
    <t>Local players monthly data (HPG, HSG, NKG)</t>
  </si>
  <si>
    <t>Index Creation to Track</t>
  </si>
  <si>
    <t>Giá vé</t>
  </si>
  <si>
    <t>ACV passenger data</t>
  </si>
  <si>
    <t xml:space="preserve"> -&gt; Fare Index</t>
  </si>
  <si>
    <t xml:space="preserve"> -&gt; Revenue Index</t>
  </si>
  <si>
    <t>Sản lượng bán theo hãng</t>
  </si>
  <si>
    <t>Data chuyến bay cục hàng không</t>
  </si>
  <si>
    <t>Table Aviation_Operation: flight count + on-time rate</t>
  </si>
  <si>
    <t>Table Aviation_Market: fuel price + throughput + pax mix</t>
  </si>
  <si>
    <t>Revenue Breakdown</t>
  </si>
  <si>
    <t>Table Aviation_Revenue: breakdown theo VJC/HVN</t>
  </si>
  <si>
    <t>Table Aviation_Airfare, breaking down by VJC + HVN. Route: Vinh, PQ, NT, DN, HN, SG</t>
  </si>
  <si>
    <t>-&gt; PC: Total sold YoY????</t>
  </si>
  <si>
    <t>demand thép xd bao nhiêu, % YoY -&gt; series</t>
  </si>
  <si>
    <t>tổng import của TQ vào</t>
  </si>
  <si>
    <t>macro</t>
  </si>
  <si>
    <t>Vinfast tỉ lệ</t>
  </si>
  <si>
    <t>Tỉ lệ EV</t>
  </si>
  <si>
    <t>Summary theo ngành</t>
  </si>
  <si>
    <t>Oil</t>
  </si>
  <si>
    <t>DBC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</si>
</sst>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quotePrefix="1"/>
    <xf numFmtId="0" fontId="3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4" fillId="2" borderId="0" xfId="0" applyFont="1" applyFill="1"/>
    <xf numFmtId="0" fontId="0" fillId="0" borderId="1" xfId="0" applyBorder="1"/>
    <xf numFmtId="0" fontId="1" fillId="0" borderId="1" xfId="0" applyFont="1" applyBorder="1"/>
    <xf numFmtId="0" fontId="0" fillId="2" borderId="0" xfId="0" applyFill="1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left"/>
    </xf>
    <xf numFmtId="0" fontId="0" fillId="0" borderId="2" xfId="0" applyBorder="1"/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0" fillId="0" borderId="1" xfId="0" applyBorder="1" applyAlignment="1">
      <alignment horizontal="left"/>
    </xf>
    <xf numFmtId="0" fontId="8" fillId="0" borderId="0" xfId="0" applyFont="1"/>
    <xf numFmtId="0" fontId="6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unsirs.com/commodity-price" TargetMode="External"/><Relationship Id="rId2" Type="http://schemas.openxmlformats.org/officeDocument/2006/relationships/hyperlink" Target="https://www.sunsirs.com/commodity-price" TargetMode="External"/><Relationship Id="rId1" Type="http://schemas.openxmlformats.org/officeDocument/2006/relationships/hyperlink" Target="https://www.sunsirs.com/commodity-pr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57CD2-A72B-4BC1-865D-F49C500C1854}">
  <sheetPr>
    <tabColor theme="5"/>
  </sheetPr>
  <dimension ref="A1:Q86"/>
  <sheetViews>
    <sheetView tabSelected="1" zoomScale="131" workbookViewId="0">
      <selection activeCell="A4" sqref="A4"/>
    </sheetView>
  </sheetViews>
  <sheetFormatPr baseColWidth="10" defaultColWidth="8.83203125" defaultRowHeight="16" x14ac:dyDescent="0.2"/>
  <cols>
    <col min="1" max="1" width="19.6640625" customWidth="1"/>
    <col min="2" max="2" width="20.83203125" customWidth="1"/>
    <col min="3" max="3" width="19.6640625" customWidth="1"/>
    <col min="4" max="4" width="27.5" bestFit="1" customWidth="1"/>
    <col min="7" max="7" width="11.33203125" bestFit="1" customWidth="1"/>
    <col min="8" max="16" width="11.83203125" bestFit="1" customWidth="1"/>
  </cols>
  <sheetData>
    <row r="1" spans="1:17" x14ac:dyDescent="0.2">
      <c r="B1" s="22" t="s">
        <v>280</v>
      </c>
    </row>
    <row r="4" spans="1:17" x14ac:dyDescent="0.2">
      <c r="A4" s="11" t="s">
        <v>222</v>
      </c>
      <c r="B4" s="11" t="s">
        <v>221</v>
      </c>
      <c r="C4" s="11" t="s">
        <v>220</v>
      </c>
      <c r="D4" s="11" t="s">
        <v>223</v>
      </c>
      <c r="G4" s="12"/>
      <c r="H4" s="12" t="s">
        <v>151</v>
      </c>
      <c r="I4" s="12" t="s">
        <v>257</v>
      </c>
      <c r="J4" s="12" t="s">
        <v>258</v>
      </c>
      <c r="K4" s="12" t="s">
        <v>9</v>
      </c>
      <c r="L4" s="12" t="s">
        <v>259</v>
      </c>
      <c r="M4" s="12" t="s">
        <v>164</v>
      </c>
      <c r="N4" s="12" t="s">
        <v>263</v>
      </c>
      <c r="O4" s="12" t="s">
        <v>179</v>
      </c>
      <c r="P4" s="12" t="s">
        <v>264</v>
      </c>
      <c r="Q4" s="12" t="s">
        <v>300</v>
      </c>
    </row>
    <row r="5" spans="1:17" x14ac:dyDescent="0.2">
      <c r="A5" t="s">
        <v>2</v>
      </c>
      <c r="B5" t="s">
        <v>299</v>
      </c>
      <c r="C5" t="s">
        <v>128</v>
      </c>
      <c r="D5" t="s">
        <v>157</v>
      </c>
      <c r="G5" t="s">
        <v>299</v>
      </c>
      <c r="H5" t="s">
        <v>261</v>
      </c>
      <c r="J5" t="s">
        <v>261</v>
      </c>
    </row>
    <row r="6" spans="1:17" x14ac:dyDescent="0.2">
      <c r="A6" t="s">
        <v>2</v>
      </c>
      <c r="B6" t="s">
        <v>299</v>
      </c>
      <c r="C6" t="s">
        <v>128</v>
      </c>
      <c r="D6" t="s">
        <v>137</v>
      </c>
      <c r="G6" t="s">
        <v>215</v>
      </c>
      <c r="I6" t="s">
        <v>261</v>
      </c>
    </row>
    <row r="7" spans="1:17" x14ac:dyDescent="0.2">
      <c r="A7" t="s">
        <v>2</v>
      </c>
      <c r="B7" t="s">
        <v>299</v>
      </c>
      <c r="C7" t="s">
        <v>128</v>
      </c>
      <c r="D7" t="s">
        <v>233</v>
      </c>
      <c r="G7" t="s">
        <v>216</v>
      </c>
      <c r="K7" t="s">
        <v>262</v>
      </c>
    </row>
    <row r="8" spans="1:17" x14ac:dyDescent="0.2">
      <c r="A8" t="s">
        <v>2</v>
      </c>
      <c r="B8" t="s">
        <v>299</v>
      </c>
      <c r="C8" t="s">
        <v>128</v>
      </c>
      <c r="D8" t="s">
        <v>148</v>
      </c>
      <c r="G8" t="s">
        <v>234</v>
      </c>
    </row>
    <row r="9" spans="1:17" x14ac:dyDescent="0.2">
      <c r="A9" t="s">
        <v>2</v>
      </c>
      <c r="B9" t="s">
        <v>215</v>
      </c>
      <c r="C9" t="s">
        <v>128</v>
      </c>
      <c r="D9" t="s">
        <v>228</v>
      </c>
      <c r="G9" t="s">
        <v>213</v>
      </c>
      <c r="K9" t="s">
        <v>261</v>
      </c>
      <c r="L9" t="s">
        <v>262</v>
      </c>
    </row>
    <row r="10" spans="1:17" x14ac:dyDescent="0.2">
      <c r="A10" t="s">
        <v>2</v>
      </c>
      <c r="B10" t="s">
        <v>215</v>
      </c>
      <c r="C10" t="s">
        <v>128</v>
      </c>
      <c r="D10" t="s">
        <v>21</v>
      </c>
      <c r="G10" t="s">
        <v>219</v>
      </c>
      <c r="L10" t="s">
        <v>261</v>
      </c>
    </row>
    <row r="11" spans="1:17" x14ac:dyDescent="0.2">
      <c r="A11" t="s">
        <v>2</v>
      </c>
      <c r="B11" t="s">
        <v>215</v>
      </c>
      <c r="C11" t="s">
        <v>128</v>
      </c>
      <c r="D11" t="s">
        <v>22</v>
      </c>
      <c r="G11" t="s">
        <v>214</v>
      </c>
      <c r="M11" t="s">
        <v>261</v>
      </c>
      <c r="N11" t="s">
        <v>261</v>
      </c>
    </row>
    <row r="12" spans="1:17" x14ac:dyDescent="0.2">
      <c r="A12" t="s">
        <v>2</v>
      </c>
      <c r="B12" t="s">
        <v>216</v>
      </c>
      <c r="C12" t="s">
        <v>112</v>
      </c>
      <c r="D12" t="s">
        <v>230</v>
      </c>
      <c r="G12" t="s">
        <v>217</v>
      </c>
    </row>
    <row r="13" spans="1:17" x14ac:dyDescent="0.2">
      <c r="A13" t="s">
        <v>2</v>
      </c>
      <c r="B13" t="s">
        <v>216</v>
      </c>
      <c r="C13" t="s">
        <v>154</v>
      </c>
      <c r="D13" t="s">
        <v>231</v>
      </c>
      <c r="G13" t="s">
        <v>218</v>
      </c>
      <c r="N13" t="s">
        <v>261</v>
      </c>
    </row>
    <row r="14" spans="1:17" x14ac:dyDescent="0.2">
      <c r="A14" t="s">
        <v>2</v>
      </c>
      <c r="B14" t="s">
        <v>216</v>
      </c>
      <c r="C14" t="s">
        <v>229</v>
      </c>
      <c r="D14" t="s">
        <v>232</v>
      </c>
      <c r="G14" t="s">
        <v>260</v>
      </c>
      <c r="M14" t="s">
        <v>262</v>
      </c>
      <c r="N14" t="s">
        <v>262</v>
      </c>
    </row>
    <row r="15" spans="1:17" x14ac:dyDescent="0.2">
      <c r="A15" t="s">
        <v>2</v>
      </c>
      <c r="B15" t="s">
        <v>234</v>
      </c>
      <c r="C15" t="s">
        <v>107</v>
      </c>
      <c r="D15" t="s">
        <v>139</v>
      </c>
      <c r="G15" t="s">
        <v>235</v>
      </c>
    </row>
    <row r="16" spans="1:17" x14ac:dyDescent="0.2">
      <c r="A16" s="12" t="s">
        <v>2</v>
      </c>
      <c r="B16" s="12" t="s">
        <v>234</v>
      </c>
      <c r="C16" s="12" t="s">
        <v>128</v>
      </c>
      <c r="D16" s="12" t="s">
        <v>136</v>
      </c>
      <c r="G16" t="s">
        <v>176</v>
      </c>
    </row>
    <row r="17" spans="1:16" x14ac:dyDescent="0.2">
      <c r="A17" t="s">
        <v>8</v>
      </c>
      <c r="B17" t="s">
        <v>213</v>
      </c>
      <c r="C17" t="s">
        <v>107</v>
      </c>
      <c r="D17" t="s">
        <v>159</v>
      </c>
      <c r="G17" t="s">
        <v>239</v>
      </c>
    </row>
    <row r="18" spans="1:16" x14ac:dyDescent="0.2">
      <c r="A18" t="s">
        <v>8</v>
      </c>
      <c r="B18" t="s">
        <v>213</v>
      </c>
      <c r="C18" t="s">
        <v>229</v>
      </c>
      <c r="D18" t="s">
        <v>165</v>
      </c>
      <c r="G18" t="s">
        <v>225</v>
      </c>
      <c r="O18" t="s">
        <v>261</v>
      </c>
      <c r="P18" t="s">
        <v>261</v>
      </c>
    </row>
    <row r="19" spans="1:16" x14ac:dyDescent="0.2">
      <c r="A19" t="s">
        <v>8</v>
      </c>
      <c r="B19" t="s">
        <v>213</v>
      </c>
      <c r="C19" t="s">
        <v>224</v>
      </c>
      <c r="D19" t="s">
        <v>240</v>
      </c>
      <c r="G19" t="s">
        <v>226</v>
      </c>
      <c r="O19" t="s">
        <v>261</v>
      </c>
      <c r="P19" t="s">
        <v>261</v>
      </c>
    </row>
    <row r="20" spans="1:16" x14ac:dyDescent="0.2">
      <c r="A20" t="s">
        <v>8</v>
      </c>
      <c r="B20" t="s">
        <v>213</v>
      </c>
      <c r="C20" t="s">
        <v>224</v>
      </c>
      <c r="D20" t="s">
        <v>241</v>
      </c>
      <c r="G20" t="s">
        <v>227</v>
      </c>
      <c r="O20" t="s">
        <v>262</v>
      </c>
    </row>
    <row r="21" spans="1:16" x14ac:dyDescent="0.2">
      <c r="A21" t="s">
        <v>8</v>
      </c>
      <c r="B21" t="s">
        <v>213</v>
      </c>
      <c r="C21" t="s">
        <v>128</v>
      </c>
      <c r="D21" t="s">
        <v>168</v>
      </c>
      <c r="G21" t="s">
        <v>242</v>
      </c>
      <c r="O21" t="s">
        <v>262</v>
      </c>
    </row>
    <row r="22" spans="1:16" x14ac:dyDescent="0.2">
      <c r="A22" t="s">
        <v>8</v>
      </c>
      <c r="B22" t="s">
        <v>213</v>
      </c>
      <c r="C22" t="s">
        <v>128</v>
      </c>
      <c r="D22" t="s">
        <v>169</v>
      </c>
      <c r="G22" t="s">
        <v>17</v>
      </c>
      <c r="O22" t="s">
        <v>262</v>
      </c>
    </row>
    <row r="23" spans="1:16" x14ac:dyDescent="0.2">
      <c r="A23" t="s">
        <v>8</v>
      </c>
      <c r="B23" t="s">
        <v>213</v>
      </c>
      <c r="C23" t="s">
        <v>128</v>
      </c>
      <c r="D23" t="s">
        <v>170</v>
      </c>
      <c r="G23" t="s">
        <v>236</v>
      </c>
    </row>
    <row r="24" spans="1:16" x14ac:dyDescent="0.2">
      <c r="A24" t="s">
        <v>8</v>
      </c>
      <c r="B24" t="s">
        <v>219</v>
      </c>
      <c r="C24" t="s">
        <v>224</v>
      </c>
      <c r="D24" s="8" t="s">
        <v>24</v>
      </c>
      <c r="G24" t="s">
        <v>237</v>
      </c>
    </row>
    <row r="25" spans="1:16" x14ac:dyDescent="0.2">
      <c r="A25" t="s">
        <v>8</v>
      </c>
      <c r="B25" t="s">
        <v>219</v>
      </c>
      <c r="C25" t="s">
        <v>224</v>
      </c>
      <c r="D25" s="8" t="s">
        <v>25</v>
      </c>
      <c r="G25" t="s">
        <v>238</v>
      </c>
    </row>
    <row r="26" spans="1:16" x14ac:dyDescent="0.2">
      <c r="A26" t="s">
        <v>8</v>
      </c>
      <c r="B26" t="s">
        <v>219</v>
      </c>
      <c r="C26" t="s">
        <v>224</v>
      </c>
      <c r="D26" s="8" t="s">
        <v>29</v>
      </c>
      <c r="G26" t="s">
        <v>244</v>
      </c>
    </row>
    <row r="27" spans="1:16" x14ac:dyDescent="0.2">
      <c r="A27" t="s">
        <v>8</v>
      </c>
      <c r="B27" t="s">
        <v>214</v>
      </c>
      <c r="C27" t="s">
        <v>107</v>
      </c>
      <c r="D27" t="s">
        <v>162</v>
      </c>
      <c r="G27" t="s">
        <v>245</v>
      </c>
    </row>
    <row r="28" spans="1:16" x14ac:dyDescent="0.2">
      <c r="A28" t="s">
        <v>8</v>
      </c>
      <c r="B28" t="s">
        <v>214</v>
      </c>
      <c r="C28" t="s">
        <v>128</v>
      </c>
      <c r="D28" t="s">
        <v>163</v>
      </c>
      <c r="G28" t="s">
        <v>246</v>
      </c>
    </row>
    <row r="29" spans="1:16" x14ac:dyDescent="0.2">
      <c r="A29" t="s">
        <v>8</v>
      </c>
      <c r="B29" t="s">
        <v>214</v>
      </c>
      <c r="C29" t="s">
        <v>224</v>
      </c>
      <c r="D29" s="8" t="s">
        <v>26</v>
      </c>
      <c r="G29" t="s">
        <v>132</v>
      </c>
    </row>
    <row r="30" spans="1:16" x14ac:dyDescent="0.2">
      <c r="A30" t="s">
        <v>8</v>
      </c>
      <c r="B30" t="s">
        <v>214</v>
      </c>
      <c r="C30" t="s">
        <v>224</v>
      </c>
      <c r="D30" t="s">
        <v>27</v>
      </c>
      <c r="G30" t="s">
        <v>247</v>
      </c>
    </row>
    <row r="31" spans="1:16" x14ac:dyDescent="0.2">
      <c r="A31" s="17" t="s">
        <v>14</v>
      </c>
      <c r="B31" s="17" t="s">
        <v>217</v>
      </c>
      <c r="C31" s="17" t="s">
        <v>107</v>
      </c>
      <c r="D31" s="17" t="s">
        <v>23</v>
      </c>
      <c r="G31" t="s">
        <v>248</v>
      </c>
    </row>
    <row r="32" spans="1:16" x14ac:dyDescent="0.2">
      <c r="A32" t="s">
        <v>14</v>
      </c>
      <c r="B32" t="s">
        <v>218</v>
      </c>
      <c r="C32" t="s">
        <v>107</v>
      </c>
      <c r="D32" t="s">
        <v>13</v>
      </c>
    </row>
    <row r="33" spans="1:4" x14ac:dyDescent="0.2">
      <c r="A33" t="s">
        <v>14</v>
      </c>
      <c r="B33" t="s">
        <v>260</v>
      </c>
      <c r="C33" t="s">
        <v>107</v>
      </c>
      <c r="D33" t="s">
        <v>19</v>
      </c>
    </row>
    <row r="34" spans="1:4" x14ac:dyDescent="0.2">
      <c r="A34" t="s">
        <v>14</v>
      </c>
      <c r="B34" t="s">
        <v>218</v>
      </c>
      <c r="C34" t="s">
        <v>107</v>
      </c>
      <c r="D34" t="s">
        <v>15</v>
      </c>
    </row>
    <row r="35" spans="1:4" x14ac:dyDescent="0.2">
      <c r="A35" t="s">
        <v>14</v>
      </c>
      <c r="B35" t="s">
        <v>218</v>
      </c>
      <c r="C35" t="s">
        <v>224</v>
      </c>
      <c r="D35" t="s">
        <v>18</v>
      </c>
    </row>
    <row r="36" spans="1:4" x14ac:dyDescent="0.2">
      <c r="A36" t="s">
        <v>14</v>
      </c>
      <c r="B36" t="s">
        <v>235</v>
      </c>
      <c r="C36" t="s">
        <v>229</v>
      </c>
      <c r="D36" t="s">
        <v>195</v>
      </c>
    </row>
    <row r="37" spans="1:4" x14ac:dyDescent="0.2">
      <c r="A37" s="12" t="s">
        <v>14</v>
      </c>
      <c r="B37" s="12" t="s">
        <v>235</v>
      </c>
      <c r="C37" s="12" t="s">
        <v>229</v>
      </c>
      <c r="D37" s="13" t="s">
        <v>197</v>
      </c>
    </row>
    <row r="38" spans="1:4" x14ac:dyDescent="0.2">
      <c r="A38" t="s">
        <v>175</v>
      </c>
      <c r="B38" t="s">
        <v>176</v>
      </c>
      <c r="C38" t="s">
        <v>128</v>
      </c>
      <c r="D38" t="s">
        <v>174</v>
      </c>
    </row>
    <row r="39" spans="1:4" x14ac:dyDescent="0.2">
      <c r="A39" t="s">
        <v>175</v>
      </c>
      <c r="B39" t="s">
        <v>176</v>
      </c>
      <c r="C39" t="s">
        <v>128</v>
      </c>
      <c r="D39" t="s">
        <v>176</v>
      </c>
    </row>
    <row r="40" spans="1:4" x14ac:dyDescent="0.2">
      <c r="A40" t="s">
        <v>175</v>
      </c>
      <c r="B40" t="s">
        <v>239</v>
      </c>
      <c r="C40" t="s">
        <v>107</v>
      </c>
      <c r="D40" t="s">
        <v>186</v>
      </c>
    </row>
    <row r="41" spans="1:4" x14ac:dyDescent="0.2">
      <c r="A41" t="s">
        <v>89</v>
      </c>
      <c r="B41" t="s">
        <v>225</v>
      </c>
      <c r="C41" t="s">
        <v>130</v>
      </c>
      <c r="D41" s="8" t="s">
        <v>53</v>
      </c>
    </row>
    <row r="42" spans="1:4" x14ac:dyDescent="0.2">
      <c r="A42" t="s">
        <v>89</v>
      </c>
      <c r="B42" t="s">
        <v>225</v>
      </c>
      <c r="C42" t="s">
        <v>107</v>
      </c>
      <c r="D42" t="s">
        <v>185</v>
      </c>
    </row>
    <row r="43" spans="1:4" x14ac:dyDescent="0.2">
      <c r="A43" t="s">
        <v>89</v>
      </c>
      <c r="B43" t="s">
        <v>225</v>
      </c>
      <c r="C43" t="s">
        <v>107</v>
      </c>
      <c r="D43" s="8" t="s">
        <v>49</v>
      </c>
    </row>
    <row r="44" spans="1:4" x14ac:dyDescent="0.2">
      <c r="A44" t="s">
        <v>89</v>
      </c>
      <c r="B44" t="s">
        <v>226</v>
      </c>
      <c r="C44" t="s">
        <v>130</v>
      </c>
      <c r="D44" s="8" t="s">
        <v>73</v>
      </c>
    </row>
    <row r="45" spans="1:4" x14ac:dyDescent="0.2">
      <c r="A45" t="s">
        <v>89</v>
      </c>
      <c r="B45" t="s">
        <v>226</v>
      </c>
      <c r="C45" t="s">
        <v>130</v>
      </c>
      <c r="D45" s="8" t="s">
        <v>74</v>
      </c>
    </row>
    <row r="46" spans="1:4" x14ac:dyDescent="0.2">
      <c r="A46" t="s">
        <v>89</v>
      </c>
      <c r="B46" t="s">
        <v>226</v>
      </c>
      <c r="C46" t="s">
        <v>130</v>
      </c>
      <c r="D46" s="8" t="s">
        <v>48</v>
      </c>
    </row>
    <row r="47" spans="1:4" x14ac:dyDescent="0.2">
      <c r="A47" t="s">
        <v>89</v>
      </c>
      <c r="B47" t="s">
        <v>226</v>
      </c>
      <c r="C47" t="s">
        <v>107</v>
      </c>
      <c r="D47" t="s">
        <v>183</v>
      </c>
    </row>
    <row r="48" spans="1:4" x14ac:dyDescent="0.2">
      <c r="A48" t="s">
        <v>89</v>
      </c>
      <c r="B48" t="s">
        <v>226</v>
      </c>
      <c r="C48" t="s">
        <v>112</v>
      </c>
      <c r="D48" s="8" t="s">
        <v>51</v>
      </c>
    </row>
    <row r="49" spans="1:4" x14ac:dyDescent="0.2">
      <c r="A49" s="12" t="s">
        <v>89</v>
      </c>
      <c r="B49" s="12" t="s">
        <v>226</v>
      </c>
      <c r="C49" s="12" t="s">
        <v>154</v>
      </c>
      <c r="D49" s="21" t="s">
        <v>54</v>
      </c>
    </row>
    <row r="50" spans="1:4" x14ac:dyDescent="0.2">
      <c r="A50" t="s">
        <v>256</v>
      </c>
      <c r="B50" t="s">
        <v>227</v>
      </c>
      <c r="C50" t="s">
        <v>128</v>
      </c>
      <c r="D50" t="s">
        <v>12</v>
      </c>
    </row>
    <row r="51" spans="1:4" x14ac:dyDescent="0.2">
      <c r="A51" t="s">
        <v>256</v>
      </c>
      <c r="B51" t="s">
        <v>227</v>
      </c>
      <c r="C51" t="s">
        <v>128</v>
      </c>
      <c r="D51" t="s">
        <v>50</v>
      </c>
    </row>
    <row r="52" spans="1:4" x14ac:dyDescent="0.2">
      <c r="A52" t="s">
        <v>256</v>
      </c>
      <c r="B52" t="s">
        <v>242</v>
      </c>
      <c r="C52" t="s">
        <v>128</v>
      </c>
      <c r="D52" t="s">
        <v>178</v>
      </c>
    </row>
    <row r="53" spans="1:4" x14ac:dyDescent="0.2">
      <c r="A53" t="s">
        <v>256</v>
      </c>
      <c r="B53" t="s">
        <v>242</v>
      </c>
      <c r="C53" t="s">
        <v>128</v>
      </c>
      <c r="D53" s="10" t="s">
        <v>47</v>
      </c>
    </row>
    <row r="54" spans="1:4" x14ac:dyDescent="0.2">
      <c r="A54" s="12" t="s">
        <v>256</v>
      </c>
      <c r="B54" s="12" t="s">
        <v>17</v>
      </c>
      <c r="C54" s="12" t="s">
        <v>107</v>
      </c>
      <c r="D54" s="12" t="s">
        <v>17</v>
      </c>
    </row>
    <row r="55" spans="1:4" x14ac:dyDescent="0.2">
      <c r="A55" t="s">
        <v>200</v>
      </c>
      <c r="B55" t="s">
        <v>236</v>
      </c>
      <c r="C55" t="s">
        <v>128</v>
      </c>
      <c r="D55" t="s">
        <v>205</v>
      </c>
    </row>
    <row r="56" spans="1:4" x14ac:dyDescent="0.2">
      <c r="A56" t="s">
        <v>200</v>
      </c>
      <c r="B56" t="s">
        <v>236</v>
      </c>
      <c r="C56" t="s">
        <v>128</v>
      </c>
      <c r="D56" t="s">
        <v>207</v>
      </c>
    </row>
    <row r="57" spans="1:4" x14ac:dyDescent="0.2">
      <c r="A57" t="s">
        <v>200</v>
      </c>
      <c r="B57" t="s">
        <v>237</v>
      </c>
      <c r="C57" t="s">
        <v>128</v>
      </c>
      <c r="D57" t="s">
        <v>202</v>
      </c>
    </row>
    <row r="58" spans="1:4" x14ac:dyDescent="0.2">
      <c r="A58" t="s">
        <v>200</v>
      </c>
      <c r="B58" t="s">
        <v>237</v>
      </c>
      <c r="C58" t="s">
        <v>128</v>
      </c>
      <c r="D58" t="s">
        <v>204</v>
      </c>
    </row>
    <row r="59" spans="1:4" x14ac:dyDescent="0.2">
      <c r="A59" t="s">
        <v>200</v>
      </c>
      <c r="B59" t="s">
        <v>238</v>
      </c>
      <c r="C59" t="s">
        <v>128</v>
      </c>
      <c r="D59" t="s">
        <v>208</v>
      </c>
    </row>
    <row r="60" spans="1:4" x14ac:dyDescent="0.2">
      <c r="A60" t="s">
        <v>200</v>
      </c>
      <c r="B60" t="s">
        <v>238</v>
      </c>
      <c r="C60" t="s">
        <v>128</v>
      </c>
      <c r="D60" t="s">
        <v>199</v>
      </c>
    </row>
    <row r="61" spans="1:4" x14ac:dyDescent="0.2">
      <c r="A61" s="12" t="s">
        <v>200</v>
      </c>
      <c r="B61" s="12" t="s">
        <v>238</v>
      </c>
      <c r="C61" s="12" t="s">
        <v>128</v>
      </c>
      <c r="D61" s="12" t="s">
        <v>201</v>
      </c>
    </row>
    <row r="62" spans="1:4" x14ac:dyDescent="0.2">
      <c r="A62" t="s">
        <v>243</v>
      </c>
      <c r="B62" t="s">
        <v>244</v>
      </c>
      <c r="C62" t="s">
        <v>128</v>
      </c>
      <c r="D62" t="s">
        <v>125</v>
      </c>
    </row>
    <row r="63" spans="1:4" x14ac:dyDescent="0.2">
      <c r="A63" t="s">
        <v>243</v>
      </c>
      <c r="B63" t="s">
        <v>245</v>
      </c>
      <c r="C63" t="s">
        <v>128</v>
      </c>
      <c r="D63" t="s">
        <v>189</v>
      </c>
    </row>
    <row r="64" spans="1:4" x14ac:dyDescent="0.2">
      <c r="A64" t="s">
        <v>243</v>
      </c>
      <c r="B64" t="s">
        <v>245</v>
      </c>
      <c r="C64" t="s">
        <v>128</v>
      </c>
      <c r="D64" t="s">
        <v>192</v>
      </c>
    </row>
    <row r="65" spans="1:4" x14ac:dyDescent="0.2">
      <c r="A65" t="s">
        <v>243</v>
      </c>
      <c r="B65" t="s">
        <v>246</v>
      </c>
      <c r="C65" t="s">
        <v>128</v>
      </c>
      <c r="D65" t="s">
        <v>3</v>
      </c>
    </row>
    <row r="66" spans="1:4" x14ac:dyDescent="0.2">
      <c r="A66" t="s">
        <v>243</v>
      </c>
      <c r="B66" t="s">
        <v>246</v>
      </c>
      <c r="C66" t="s">
        <v>128</v>
      </c>
      <c r="D66" s="8" t="s">
        <v>16</v>
      </c>
    </row>
    <row r="67" spans="1:4" x14ac:dyDescent="0.2">
      <c r="A67" t="s">
        <v>243</v>
      </c>
      <c r="B67" t="s">
        <v>246</v>
      </c>
      <c r="C67" t="s">
        <v>128</v>
      </c>
      <c r="D67" t="s">
        <v>5</v>
      </c>
    </row>
    <row r="68" spans="1:4" x14ac:dyDescent="0.2">
      <c r="A68" t="s">
        <v>243</v>
      </c>
      <c r="B68" t="s">
        <v>246</v>
      </c>
      <c r="C68" t="s">
        <v>128</v>
      </c>
      <c r="D68" t="s">
        <v>6</v>
      </c>
    </row>
    <row r="69" spans="1:4" x14ac:dyDescent="0.2">
      <c r="A69" t="s">
        <v>243</v>
      </c>
      <c r="B69" t="s">
        <v>246</v>
      </c>
      <c r="C69" t="s">
        <v>224</v>
      </c>
      <c r="D69" t="s">
        <v>129</v>
      </c>
    </row>
    <row r="70" spans="1:4" x14ac:dyDescent="0.2">
      <c r="A70" t="s">
        <v>243</v>
      </c>
      <c r="B70" t="s">
        <v>132</v>
      </c>
      <c r="C70" t="s">
        <v>128</v>
      </c>
      <c r="D70" t="s">
        <v>132</v>
      </c>
    </row>
    <row r="71" spans="1:4" x14ac:dyDescent="0.2">
      <c r="A71" t="s">
        <v>243</v>
      </c>
      <c r="B71" t="s">
        <v>247</v>
      </c>
      <c r="C71" t="s">
        <v>224</v>
      </c>
      <c r="D71" s="8" t="s">
        <v>95</v>
      </c>
    </row>
    <row r="72" spans="1:4" x14ac:dyDescent="0.2">
      <c r="A72" t="s">
        <v>243</v>
      </c>
      <c r="B72" t="s">
        <v>247</v>
      </c>
      <c r="C72" t="s">
        <v>224</v>
      </c>
      <c r="D72" s="8" t="s">
        <v>96</v>
      </c>
    </row>
    <row r="73" spans="1:4" x14ac:dyDescent="0.2">
      <c r="A73" t="s">
        <v>243</v>
      </c>
      <c r="B73" t="s">
        <v>247</v>
      </c>
      <c r="C73" t="s">
        <v>224</v>
      </c>
      <c r="D73" s="8" t="s">
        <v>98</v>
      </c>
    </row>
    <row r="74" spans="1:4" x14ac:dyDescent="0.2">
      <c r="A74" t="s">
        <v>243</v>
      </c>
      <c r="B74" t="s">
        <v>247</v>
      </c>
      <c r="C74" t="s">
        <v>224</v>
      </c>
      <c r="D74" s="8" t="s">
        <v>100</v>
      </c>
    </row>
    <row r="75" spans="1:4" x14ac:dyDescent="0.2">
      <c r="A75" t="s">
        <v>243</v>
      </c>
      <c r="B75" t="s">
        <v>247</v>
      </c>
      <c r="C75" t="s">
        <v>224</v>
      </c>
      <c r="D75" s="8" t="s">
        <v>97</v>
      </c>
    </row>
    <row r="76" spans="1:4" x14ac:dyDescent="0.2">
      <c r="A76" t="s">
        <v>243</v>
      </c>
      <c r="B76" t="s">
        <v>247</v>
      </c>
      <c r="C76" t="s">
        <v>224</v>
      </c>
      <c r="D76" s="8" t="s">
        <v>99</v>
      </c>
    </row>
    <row r="77" spans="1:4" x14ac:dyDescent="0.2">
      <c r="A77" t="s">
        <v>243</v>
      </c>
      <c r="B77" t="s">
        <v>247</v>
      </c>
      <c r="C77" t="s">
        <v>224</v>
      </c>
      <c r="D77" s="8" t="s">
        <v>101</v>
      </c>
    </row>
    <row r="78" spans="1:4" x14ac:dyDescent="0.2">
      <c r="A78" t="s">
        <v>243</v>
      </c>
      <c r="B78" t="s">
        <v>248</v>
      </c>
      <c r="C78" t="s">
        <v>224</v>
      </c>
      <c r="D78" s="8" t="s">
        <v>250</v>
      </c>
    </row>
    <row r="79" spans="1:4" x14ac:dyDescent="0.2">
      <c r="A79" t="s">
        <v>243</v>
      </c>
      <c r="B79" t="s">
        <v>248</v>
      </c>
      <c r="C79" t="s">
        <v>224</v>
      </c>
      <c r="D79" s="8" t="s">
        <v>249</v>
      </c>
    </row>
    <row r="80" spans="1:4" x14ac:dyDescent="0.2">
      <c r="A80" t="s">
        <v>243</v>
      </c>
      <c r="B80" t="s">
        <v>248</v>
      </c>
      <c r="C80" t="s">
        <v>224</v>
      </c>
      <c r="D80" s="8" t="s">
        <v>251</v>
      </c>
    </row>
    <row r="81" spans="1:4" x14ac:dyDescent="0.2">
      <c r="A81" t="s">
        <v>243</v>
      </c>
      <c r="B81" t="s">
        <v>248</v>
      </c>
      <c r="C81" t="s">
        <v>224</v>
      </c>
      <c r="D81" s="8" t="s">
        <v>252</v>
      </c>
    </row>
    <row r="82" spans="1:4" x14ac:dyDescent="0.2">
      <c r="A82" s="12" t="s">
        <v>243</v>
      </c>
      <c r="B82" s="12" t="s">
        <v>248</v>
      </c>
      <c r="C82" s="12" t="s">
        <v>224</v>
      </c>
      <c r="D82" s="21" t="s">
        <v>253</v>
      </c>
    </row>
    <row r="83" spans="1:4" x14ac:dyDescent="0.2">
      <c r="A83" t="s">
        <v>270</v>
      </c>
      <c r="B83" t="s">
        <v>238</v>
      </c>
      <c r="C83" t="s">
        <v>224</v>
      </c>
      <c r="D83" s="8" t="s">
        <v>271</v>
      </c>
    </row>
    <row r="84" spans="1:4" x14ac:dyDescent="0.2">
      <c r="A84" t="s">
        <v>270</v>
      </c>
      <c r="B84" t="s">
        <v>238</v>
      </c>
      <c r="C84" t="s">
        <v>224</v>
      </c>
      <c r="D84" s="8" t="s">
        <v>272</v>
      </c>
    </row>
    <row r="85" spans="1:4" x14ac:dyDescent="0.2">
      <c r="A85" t="s">
        <v>270</v>
      </c>
      <c r="B85" t="s">
        <v>238</v>
      </c>
      <c r="C85" t="s">
        <v>224</v>
      </c>
      <c r="D85" s="8" t="s">
        <v>273</v>
      </c>
    </row>
    <row r="86" spans="1:4" x14ac:dyDescent="0.2">
      <c r="A86" t="s">
        <v>270</v>
      </c>
      <c r="B86" t="s">
        <v>238</v>
      </c>
      <c r="C86" t="s">
        <v>224</v>
      </c>
      <c r="D86" s="8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C7E42-AA04-4213-9F1D-AA2F89B70CE7}">
  <dimension ref="A1:C90"/>
  <sheetViews>
    <sheetView zoomScale="136" zoomScaleNormal="136" workbookViewId="0">
      <selection activeCell="B17" sqref="B17"/>
    </sheetView>
  </sheetViews>
  <sheetFormatPr baseColWidth="10" defaultColWidth="8.83203125" defaultRowHeight="16" x14ac:dyDescent="0.2"/>
  <cols>
    <col min="1" max="1" width="49.6640625" style="8" customWidth="1"/>
    <col min="2" max="2" width="19.5" bestFit="1" customWidth="1"/>
  </cols>
  <sheetData>
    <row r="1" spans="1:3" x14ac:dyDescent="0.2">
      <c r="A1" s="6" t="s">
        <v>0</v>
      </c>
      <c r="B1" s="3" t="s">
        <v>1</v>
      </c>
    </row>
    <row r="2" spans="1:3" x14ac:dyDescent="0.2">
      <c r="A2" s="19" t="s">
        <v>3</v>
      </c>
      <c r="B2" t="s">
        <v>4</v>
      </c>
      <c r="C2" s="1" t="s">
        <v>33</v>
      </c>
    </row>
    <row r="3" spans="1:3" x14ac:dyDescent="0.2">
      <c r="A3" s="19" t="s">
        <v>5</v>
      </c>
      <c r="B3" t="s">
        <v>4</v>
      </c>
      <c r="C3" s="1" t="s">
        <v>32</v>
      </c>
    </row>
    <row r="4" spans="1:3" x14ac:dyDescent="0.2">
      <c r="A4" s="19" t="s">
        <v>6</v>
      </c>
      <c r="B4" t="s">
        <v>4</v>
      </c>
      <c r="C4" s="1" t="s">
        <v>34</v>
      </c>
    </row>
    <row r="5" spans="1:3" x14ac:dyDescent="0.2">
      <c r="A5" s="7" t="s">
        <v>7</v>
      </c>
      <c r="B5" t="s">
        <v>4</v>
      </c>
      <c r="C5" s="1" t="s">
        <v>35</v>
      </c>
    </row>
    <row r="6" spans="1:3" x14ac:dyDescent="0.2">
      <c r="A6" s="19" t="s">
        <v>9</v>
      </c>
      <c r="B6" t="s">
        <v>8</v>
      </c>
      <c r="C6" t="s">
        <v>42</v>
      </c>
    </row>
    <row r="7" spans="1:3" x14ac:dyDescent="0.2">
      <c r="A7" s="19" t="s">
        <v>10</v>
      </c>
      <c r="B7" t="s">
        <v>8</v>
      </c>
      <c r="C7" t="s">
        <v>42</v>
      </c>
    </row>
    <row r="8" spans="1:3" x14ac:dyDescent="0.2">
      <c r="A8" s="8" t="s">
        <v>11</v>
      </c>
      <c r="B8" t="s">
        <v>8</v>
      </c>
      <c r="C8" s="1" t="s">
        <v>36</v>
      </c>
    </row>
    <row r="9" spans="1:3" x14ac:dyDescent="0.2">
      <c r="A9" s="14" t="s">
        <v>13</v>
      </c>
      <c r="B9" s="15" t="s">
        <v>14</v>
      </c>
      <c r="C9" s="2" t="s">
        <v>37</v>
      </c>
    </row>
    <row r="10" spans="1:3" x14ac:dyDescent="0.2">
      <c r="A10" s="14" t="s">
        <v>15</v>
      </c>
      <c r="B10" s="15" t="s">
        <v>14</v>
      </c>
      <c r="C10" s="2" t="s">
        <v>37</v>
      </c>
    </row>
    <row r="11" spans="1:3" x14ac:dyDescent="0.2">
      <c r="A11" s="14" t="s">
        <v>16</v>
      </c>
      <c r="B11" t="s">
        <v>4</v>
      </c>
      <c r="C11" s="1" t="s">
        <v>33</v>
      </c>
    </row>
    <row r="12" spans="1:3" x14ac:dyDescent="0.2">
      <c r="A12" s="14" t="s">
        <v>18</v>
      </c>
      <c r="B12" s="15" t="s">
        <v>14</v>
      </c>
      <c r="C12" t="s">
        <v>38</v>
      </c>
    </row>
    <row r="13" spans="1:3" x14ac:dyDescent="0.2">
      <c r="A13" s="14" t="s">
        <v>19</v>
      </c>
      <c r="B13" s="15" t="s">
        <v>14</v>
      </c>
      <c r="C13" s="2" t="s">
        <v>37</v>
      </c>
    </row>
    <row r="14" spans="1:3" x14ac:dyDescent="0.2">
      <c r="A14" s="8" t="s">
        <v>20</v>
      </c>
      <c r="B14" t="s">
        <v>8</v>
      </c>
      <c r="C14" s="1" t="s">
        <v>39</v>
      </c>
    </row>
    <row r="15" spans="1:3" x14ac:dyDescent="0.2">
      <c r="A15" s="16" t="s">
        <v>21</v>
      </c>
      <c r="B15" s="15" t="s">
        <v>2</v>
      </c>
      <c r="C15" s="1" t="s">
        <v>40</v>
      </c>
    </row>
    <row r="16" spans="1:3" x14ac:dyDescent="0.2">
      <c r="A16" s="16" t="s">
        <v>22</v>
      </c>
      <c r="B16" s="15" t="s">
        <v>2</v>
      </c>
      <c r="C16" s="1" t="s">
        <v>41</v>
      </c>
    </row>
    <row r="17" spans="1:3" x14ac:dyDescent="0.2">
      <c r="A17" s="14" t="s">
        <v>23</v>
      </c>
      <c r="B17" s="15" t="s">
        <v>14</v>
      </c>
      <c r="C17" t="s">
        <v>31</v>
      </c>
    </row>
    <row r="18" spans="1:3" x14ac:dyDescent="0.2">
      <c r="A18" s="14" t="s">
        <v>26</v>
      </c>
      <c r="B18" t="s">
        <v>8</v>
      </c>
      <c r="C18" t="s">
        <v>42</v>
      </c>
    </row>
    <row r="19" spans="1:3" x14ac:dyDescent="0.2">
      <c r="A19" s="19" t="s">
        <v>27</v>
      </c>
      <c r="B19" t="s">
        <v>8</v>
      </c>
      <c r="C19" t="s">
        <v>42</v>
      </c>
    </row>
    <row r="20" spans="1:3" x14ac:dyDescent="0.2">
      <c r="A20" s="14" t="s">
        <v>28</v>
      </c>
      <c r="B20" t="s">
        <v>8</v>
      </c>
      <c r="C20" t="s">
        <v>42</v>
      </c>
    </row>
    <row r="21" spans="1:3" x14ac:dyDescent="0.2">
      <c r="A21" s="14" t="s">
        <v>29</v>
      </c>
      <c r="B21" t="s">
        <v>8</v>
      </c>
      <c r="C21" t="s">
        <v>42</v>
      </c>
    </row>
    <row r="22" spans="1:3" x14ac:dyDescent="0.2">
      <c r="A22" s="14" t="s">
        <v>30</v>
      </c>
      <c r="B22" t="s">
        <v>8</v>
      </c>
      <c r="C22" t="s">
        <v>42</v>
      </c>
    </row>
    <row r="24" spans="1:3" x14ac:dyDescent="0.2">
      <c r="A24" s="6" t="s">
        <v>89</v>
      </c>
    </row>
    <row r="25" spans="1:3" x14ac:dyDescent="0.2">
      <c r="A25" s="14" t="s">
        <v>43</v>
      </c>
      <c r="B25" t="s">
        <v>75</v>
      </c>
    </row>
    <row r="26" spans="1:3" x14ac:dyDescent="0.2">
      <c r="A26" s="14" t="s">
        <v>12</v>
      </c>
      <c r="B26" t="s">
        <v>76</v>
      </c>
    </row>
    <row r="27" spans="1:3" x14ac:dyDescent="0.2">
      <c r="A27" s="14" t="s">
        <v>44</v>
      </c>
      <c r="B27" t="s">
        <v>77</v>
      </c>
    </row>
    <row r="28" spans="1:3" x14ac:dyDescent="0.2">
      <c r="A28" s="9" t="s">
        <v>45</v>
      </c>
      <c r="B28" t="s">
        <v>78</v>
      </c>
    </row>
    <row r="29" spans="1:3" x14ac:dyDescent="0.2">
      <c r="A29" s="14" t="s">
        <v>17</v>
      </c>
      <c r="B29" t="s">
        <v>79</v>
      </c>
    </row>
    <row r="30" spans="1:3" x14ac:dyDescent="0.2">
      <c r="A30" s="14" t="s">
        <v>46</v>
      </c>
      <c r="B30" t="s">
        <v>80</v>
      </c>
    </row>
    <row r="31" spans="1:3" x14ac:dyDescent="0.2">
      <c r="A31" s="20" t="s">
        <v>47</v>
      </c>
      <c r="B31" t="s">
        <v>81</v>
      </c>
    </row>
    <row r="32" spans="1:3" x14ac:dyDescent="0.2">
      <c r="A32" s="14" t="s">
        <v>48</v>
      </c>
      <c r="B32" t="s">
        <v>82</v>
      </c>
    </row>
    <row r="33" spans="1:3" x14ac:dyDescent="0.2">
      <c r="A33" s="14" t="s">
        <v>49</v>
      </c>
      <c r="B33" t="s">
        <v>83</v>
      </c>
    </row>
    <row r="34" spans="1:3" x14ac:dyDescent="0.2">
      <c r="A34" s="14" t="s">
        <v>50</v>
      </c>
      <c r="B34" t="s">
        <v>84</v>
      </c>
    </row>
    <row r="35" spans="1:3" x14ac:dyDescent="0.2">
      <c r="A35" s="14" t="s">
        <v>51</v>
      </c>
      <c r="B35" t="s">
        <v>85</v>
      </c>
    </row>
    <row r="36" spans="1:3" x14ac:dyDescent="0.2">
      <c r="A36" s="9" t="s">
        <v>52</v>
      </c>
      <c r="B36" t="s">
        <v>86</v>
      </c>
    </row>
    <row r="37" spans="1:3" x14ac:dyDescent="0.2">
      <c r="A37" s="8" t="s">
        <v>53</v>
      </c>
      <c r="C37" t="s">
        <v>88</v>
      </c>
    </row>
    <row r="38" spans="1:3" x14ac:dyDescent="0.2">
      <c r="A38" s="14" t="s">
        <v>54</v>
      </c>
      <c r="B38" t="s">
        <v>87</v>
      </c>
    </row>
    <row r="39" spans="1:3" x14ac:dyDescent="0.2">
      <c r="A39" s="8" t="s">
        <v>55</v>
      </c>
      <c r="C39" t="s">
        <v>88</v>
      </c>
    </row>
    <row r="40" spans="1:3" x14ac:dyDescent="0.2">
      <c r="A40" s="8" t="s">
        <v>56</v>
      </c>
      <c r="C40" t="s">
        <v>88</v>
      </c>
    </row>
    <row r="41" spans="1:3" x14ac:dyDescent="0.2">
      <c r="A41" s="8" t="s">
        <v>57</v>
      </c>
      <c r="C41" t="s">
        <v>88</v>
      </c>
    </row>
    <row r="42" spans="1:3" x14ac:dyDescent="0.2">
      <c r="A42" s="8" t="s">
        <v>58</v>
      </c>
      <c r="C42" t="s">
        <v>88</v>
      </c>
    </row>
    <row r="43" spans="1:3" x14ac:dyDescent="0.2">
      <c r="A43" s="8" t="s">
        <v>59</v>
      </c>
      <c r="C43" t="s">
        <v>88</v>
      </c>
    </row>
    <row r="44" spans="1:3" x14ac:dyDescent="0.2">
      <c r="A44" s="8" t="s">
        <v>60</v>
      </c>
      <c r="C44" t="s">
        <v>88</v>
      </c>
    </row>
    <row r="45" spans="1:3" x14ac:dyDescent="0.2">
      <c r="A45" s="8" t="s">
        <v>61</v>
      </c>
      <c r="C45" t="s">
        <v>88</v>
      </c>
    </row>
    <row r="46" spans="1:3" x14ac:dyDescent="0.2">
      <c r="A46" s="9" t="s">
        <v>62</v>
      </c>
      <c r="B46" s="5" t="s">
        <v>62</v>
      </c>
    </row>
    <row r="47" spans="1:3" x14ac:dyDescent="0.2">
      <c r="A47" s="9" t="s">
        <v>63</v>
      </c>
      <c r="B47" s="5" t="s">
        <v>63</v>
      </c>
    </row>
    <row r="48" spans="1:3" x14ac:dyDescent="0.2">
      <c r="A48" s="8" t="s">
        <v>64</v>
      </c>
      <c r="C48" t="s">
        <v>88</v>
      </c>
    </row>
    <row r="49" spans="1:3" x14ac:dyDescent="0.2">
      <c r="A49" s="8" t="s">
        <v>65</v>
      </c>
      <c r="C49" t="s">
        <v>88</v>
      </c>
    </row>
    <row r="50" spans="1:3" x14ac:dyDescent="0.2">
      <c r="A50" s="8" t="s">
        <v>66</v>
      </c>
      <c r="C50" t="s">
        <v>88</v>
      </c>
    </row>
    <row r="51" spans="1:3" x14ac:dyDescent="0.2">
      <c r="A51" s="8" t="s">
        <v>67</v>
      </c>
      <c r="C51" t="s">
        <v>88</v>
      </c>
    </row>
    <row r="52" spans="1:3" x14ac:dyDescent="0.2">
      <c r="A52" s="8" t="s">
        <v>68</v>
      </c>
      <c r="C52" t="s">
        <v>88</v>
      </c>
    </row>
    <row r="53" spans="1:3" x14ac:dyDescent="0.2">
      <c r="A53" s="8" t="s">
        <v>69</v>
      </c>
      <c r="C53" t="s">
        <v>88</v>
      </c>
    </row>
    <row r="54" spans="1:3" x14ac:dyDescent="0.2">
      <c r="A54" s="8" t="s">
        <v>70</v>
      </c>
      <c r="C54" t="s">
        <v>88</v>
      </c>
    </row>
    <row r="55" spans="1:3" x14ac:dyDescent="0.2">
      <c r="A55" s="8" t="s">
        <v>71</v>
      </c>
      <c r="C55" t="s">
        <v>88</v>
      </c>
    </row>
    <row r="56" spans="1:3" x14ac:dyDescent="0.2">
      <c r="A56" s="8" t="s">
        <v>72</v>
      </c>
      <c r="C56" t="s">
        <v>88</v>
      </c>
    </row>
    <row r="57" spans="1:3" x14ac:dyDescent="0.2">
      <c r="A57" s="14" t="s">
        <v>73</v>
      </c>
      <c r="C57" t="s">
        <v>88</v>
      </c>
    </row>
    <row r="58" spans="1:3" x14ac:dyDescent="0.2">
      <c r="A58" s="14" t="s">
        <v>74</v>
      </c>
      <c r="C58" t="s">
        <v>88</v>
      </c>
    </row>
    <row r="59" spans="1:3" x14ac:dyDescent="0.2">
      <c r="A59" s="9"/>
      <c r="B59" s="5" t="str">
        <f>"WRCITOTL Index"</f>
        <v>WRCITOTL Index</v>
      </c>
    </row>
    <row r="60" spans="1:3" x14ac:dyDescent="0.2">
      <c r="A60" s="9"/>
      <c r="B60" s="5" t="str">
        <f>"RBCITOTL Index"</f>
        <v>RBCITOTL Index</v>
      </c>
    </row>
    <row r="61" spans="1:3" x14ac:dyDescent="0.2">
      <c r="A61" s="9"/>
      <c r="B61" s="5" t="str">
        <f>"HRCITOTL Index"</f>
        <v>HRCITOTL Index</v>
      </c>
    </row>
    <row r="62" spans="1:3" x14ac:dyDescent="0.2">
      <c r="A62" s="9"/>
      <c r="B62" s="5" t="str">
        <f>"CRIVTOTL Index"</f>
        <v>CRIVTOTL Index</v>
      </c>
    </row>
    <row r="63" spans="1:3" x14ac:dyDescent="0.2">
      <c r="A63" s="9"/>
      <c r="B63" s="5" t="str">
        <f>"MPCITOTL Index"</f>
        <v>MPCITOTL Index</v>
      </c>
    </row>
    <row r="64" spans="1:3" x14ac:dyDescent="0.2">
      <c r="A64" s="9" t="s">
        <v>92</v>
      </c>
      <c r="B64" s="5" t="s">
        <v>90</v>
      </c>
    </row>
    <row r="65" spans="1:3" x14ac:dyDescent="0.2">
      <c r="A65" s="8" t="s">
        <v>93</v>
      </c>
      <c r="C65" t="s">
        <v>88</v>
      </c>
    </row>
    <row r="66" spans="1:3" x14ac:dyDescent="0.2">
      <c r="A66" s="9" t="s">
        <v>94</v>
      </c>
      <c r="B66" s="5" t="s">
        <v>91</v>
      </c>
    </row>
    <row r="69" spans="1:3" x14ac:dyDescent="0.2">
      <c r="A69" s="6" t="s">
        <v>106</v>
      </c>
    </row>
    <row r="70" spans="1:3" x14ac:dyDescent="0.2">
      <c r="A70" s="14" t="s">
        <v>95</v>
      </c>
      <c r="B70" t="s">
        <v>103</v>
      </c>
      <c r="C70" t="s">
        <v>42</v>
      </c>
    </row>
    <row r="71" spans="1:3" x14ac:dyDescent="0.2">
      <c r="A71" s="14" t="s">
        <v>96</v>
      </c>
      <c r="B71" t="s">
        <v>104</v>
      </c>
      <c r="C71" t="s">
        <v>42</v>
      </c>
    </row>
    <row r="72" spans="1:3" x14ac:dyDescent="0.2">
      <c r="A72" s="14" t="s">
        <v>97</v>
      </c>
      <c r="B72" t="s">
        <v>104</v>
      </c>
      <c r="C72" t="s">
        <v>42</v>
      </c>
    </row>
    <row r="73" spans="1:3" x14ac:dyDescent="0.2">
      <c r="A73" s="14" t="s">
        <v>98</v>
      </c>
      <c r="B73" t="s">
        <v>105</v>
      </c>
      <c r="C73" t="s">
        <v>42</v>
      </c>
    </row>
    <row r="74" spans="1:3" x14ac:dyDescent="0.2">
      <c r="A74" s="14" t="s">
        <v>99</v>
      </c>
      <c r="B74" t="s">
        <v>105</v>
      </c>
      <c r="C74" t="s">
        <v>42</v>
      </c>
    </row>
    <row r="75" spans="1:3" x14ac:dyDescent="0.2">
      <c r="A75" s="14" t="s">
        <v>100</v>
      </c>
      <c r="B75" t="s">
        <v>103</v>
      </c>
      <c r="C75" t="s">
        <v>42</v>
      </c>
    </row>
    <row r="76" spans="1:3" x14ac:dyDescent="0.2">
      <c r="A76" s="14" t="s">
        <v>101</v>
      </c>
      <c r="B76" t="s">
        <v>103</v>
      </c>
      <c r="C76" t="s">
        <v>42</v>
      </c>
    </row>
    <row r="77" spans="1:3" x14ac:dyDescent="0.2">
      <c r="A77" s="9" t="s">
        <v>102</v>
      </c>
      <c r="B77" s="5" t="s">
        <v>104</v>
      </c>
      <c r="C77" s="5" t="s">
        <v>42</v>
      </c>
    </row>
    <row r="78" spans="1:3" x14ac:dyDescent="0.2">
      <c r="A78" s="14" t="s">
        <v>95</v>
      </c>
      <c r="B78" t="s">
        <v>103</v>
      </c>
      <c r="C78" t="s">
        <v>42</v>
      </c>
    </row>
    <row r="79" spans="1:3" x14ac:dyDescent="0.2">
      <c r="A79" s="6" t="s">
        <v>114</v>
      </c>
    </row>
    <row r="80" spans="1:3" x14ac:dyDescent="0.2">
      <c r="A80" s="9" t="s">
        <v>108</v>
      </c>
      <c r="B80" s="5" t="s">
        <v>107</v>
      </c>
      <c r="C80" s="5" t="s">
        <v>42</v>
      </c>
    </row>
    <row r="81" spans="1:3" x14ac:dyDescent="0.2">
      <c r="A81" s="14" t="s">
        <v>110</v>
      </c>
      <c r="B81" t="s">
        <v>109</v>
      </c>
      <c r="C81" t="s">
        <v>42</v>
      </c>
    </row>
    <row r="82" spans="1:3" x14ac:dyDescent="0.2">
      <c r="A82" s="14" t="s">
        <v>111</v>
      </c>
      <c r="B82" t="s">
        <v>109</v>
      </c>
      <c r="C82" t="s">
        <v>42</v>
      </c>
    </row>
    <row r="83" spans="1:3" x14ac:dyDescent="0.2">
      <c r="A83" s="9" t="s">
        <v>110</v>
      </c>
      <c r="B83" s="5" t="s">
        <v>112</v>
      </c>
      <c r="C83" s="5" t="s">
        <v>42</v>
      </c>
    </row>
    <row r="84" spans="1:3" x14ac:dyDescent="0.2">
      <c r="A84" s="9" t="s">
        <v>111</v>
      </c>
      <c r="B84" s="5" t="s">
        <v>112</v>
      </c>
      <c r="C84" s="5" t="s">
        <v>42</v>
      </c>
    </row>
    <row r="85" spans="1:3" x14ac:dyDescent="0.2">
      <c r="A85" s="9" t="s">
        <v>108</v>
      </c>
      <c r="B85" s="5" t="s">
        <v>112</v>
      </c>
      <c r="C85" s="5" t="s">
        <v>42</v>
      </c>
    </row>
    <row r="86" spans="1:3" x14ac:dyDescent="0.2">
      <c r="A86" s="14" t="s">
        <v>110</v>
      </c>
      <c r="B86" t="s">
        <v>113</v>
      </c>
      <c r="C86" t="s">
        <v>42</v>
      </c>
    </row>
    <row r="87" spans="1:3" x14ac:dyDescent="0.2">
      <c r="A87" s="14" t="s">
        <v>111</v>
      </c>
      <c r="B87" t="s">
        <v>113</v>
      </c>
      <c r="C87" t="s">
        <v>42</v>
      </c>
    </row>
    <row r="88" spans="1:3" x14ac:dyDescent="0.2">
      <c r="A88" s="14" t="s">
        <v>108</v>
      </c>
      <c r="B88" t="s">
        <v>113</v>
      </c>
      <c r="C88" t="s">
        <v>42</v>
      </c>
    </row>
    <row r="89" spans="1:3" x14ac:dyDescent="0.2">
      <c r="A89" s="6" t="s">
        <v>115</v>
      </c>
      <c r="C89" t="s">
        <v>116</v>
      </c>
    </row>
    <row r="90" spans="1:3" x14ac:dyDescent="0.2">
      <c r="A90" s="6" t="s">
        <v>117</v>
      </c>
      <c r="C90" t="s">
        <v>38</v>
      </c>
    </row>
  </sheetData>
  <hyperlinks>
    <hyperlink ref="C9" r:id="rId1" xr:uid="{B495D972-EF96-448E-9272-C91F7B79099E}"/>
    <hyperlink ref="C10" r:id="rId2" xr:uid="{8EF7F52D-5E11-42BC-8F59-A1023A4D7F3D}"/>
    <hyperlink ref="C13" r:id="rId3" xr:uid="{51C5FC1C-05CC-4C12-A5F6-0148AF554B1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F380-744E-45B8-BF43-0210FC590952}">
  <dimension ref="A1:B37"/>
  <sheetViews>
    <sheetView zoomScale="189" zoomScaleNormal="289" workbookViewId="0">
      <selection sqref="A1:B4"/>
    </sheetView>
  </sheetViews>
  <sheetFormatPr baseColWidth="10" defaultColWidth="8.83203125" defaultRowHeight="16" x14ac:dyDescent="0.2"/>
  <cols>
    <col min="1" max="1" width="38.33203125" bestFit="1" customWidth="1"/>
    <col min="2" max="2" width="22.33203125" bestFit="1" customWidth="1"/>
  </cols>
  <sheetData>
    <row r="1" spans="1:2" x14ac:dyDescent="0.2">
      <c r="A1" s="3" t="s">
        <v>277</v>
      </c>
    </row>
    <row r="2" spans="1:2" x14ac:dyDescent="0.2">
      <c r="A2" t="s">
        <v>276</v>
      </c>
      <c r="B2" t="s">
        <v>293</v>
      </c>
    </row>
    <row r="3" spans="1:2" x14ac:dyDescent="0.2">
      <c r="A3" t="s">
        <v>278</v>
      </c>
      <c r="B3" t="s">
        <v>294</v>
      </c>
    </row>
    <row r="4" spans="1:2" x14ac:dyDescent="0.2">
      <c r="A4" t="s">
        <v>279</v>
      </c>
    </row>
    <row r="6" spans="1:2" x14ac:dyDescent="0.2">
      <c r="A6" s="3" t="s">
        <v>254</v>
      </c>
    </row>
    <row r="7" spans="1:2" x14ac:dyDescent="0.2">
      <c r="A7" t="s">
        <v>298</v>
      </c>
    </row>
    <row r="9" spans="1:2" x14ac:dyDescent="0.2">
      <c r="A9" s="3" t="s">
        <v>255</v>
      </c>
    </row>
    <row r="10" spans="1:2" x14ac:dyDescent="0.2">
      <c r="A10" t="s">
        <v>285</v>
      </c>
    </row>
    <row r="11" spans="1:2" x14ac:dyDescent="0.2">
      <c r="A11" s="23" t="s">
        <v>292</v>
      </c>
      <c r="B11" t="s">
        <v>295</v>
      </c>
    </row>
    <row r="12" spans="1:2" x14ac:dyDescent="0.2">
      <c r="A12" t="s">
        <v>296</v>
      </c>
    </row>
    <row r="13" spans="1:2" x14ac:dyDescent="0.2">
      <c r="A13" t="s">
        <v>297</v>
      </c>
    </row>
    <row r="15" spans="1:2" x14ac:dyDescent="0.2">
      <c r="A15" s="3" t="s">
        <v>265</v>
      </c>
    </row>
    <row r="16" spans="1:2" x14ac:dyDescent="0.2">
      <c r="A16" t="s">
        <v>262</v>
      </c>
      <c r="B16" s="8" t="s">
        <v>55</v>
      </c>
    </row>
    <row r="17" spans="1:2" x14ac:dyDescent="0.2">
      <c r="A17" t="s">
        <v>262</v>
      </c>
      <c r="B17" s="8" t="s">
        <v>72</v>
      </c>
    </row>
    <row r="18" spans="1:2" x14ac:dyDescent="0.2">
      <c r="A18" t="s">
        <v>266</v>
      </c>
      <c r="B18" s="8" t="s">
        <v>64</v>
      </c>
    </row>
    <row r="19" spans="1:2" x14ac:dyDescent="0.2">
      <c r="A19" t="s">
        <v>266</v>
      </c>
      <c r="B19" s="8" t="s">
        <v>65</v>
      </c>
    </row>
    <row r="20" spans="1:2" x14ac:dyDescent="0.2">
      <c r="A20" t="s">
        <v>266</v>
      </c>
      <c r="B20" s="8" t="s">
        <v>66</v>
      </c>
    </row>
    <row r="21" spans="1:2" x14ac:dyDescent="0.2">
      <c r="A21" t="s">
        <v>266</v>
      </c>
      <c r="B21" s="8" t="s">
        <v>67</v>
      </c>
    </row>
    <row r="22" spans="1:2" x14ac:dyDescent="0.2">
      <c r="A22" t="s">
        <v>266</v>
      </c>
      <c r="B22" s="8" t="s">
        <v>70</v>
      </c>
    </row>
    <row r="23" spans="1:2" x14ac:dyDescent="0.2">
      <c r="A23" t="s">
        <v>266</v>
      </c>
      <c r="B23" s="8" t="s">
        <v>71</v>
      </c>
    </row>
    <row r="24" spans="1:2" x14ac:dyDescent="0.2">
      <c r="A24" t="s">
        <v>266</v>
      </c>
      <c r="B24" s="8" t="s">
        <v>58</v>
      </c>
    </row>
    <row r="25" spans="1:2" x14ac:dyDescent="0.2">
      <c r="A25" t="s">
        <v>266</v>
      </c>
      <c r="B25" s="8" t="s">
        <v>59</v>
      </c>
    </row>
    <row r="26" spans="1:2" x14ac:dyDescent="0.2">
      <c r="A26" t="s">
        <v>266</v>
      </c>
      <c r="B26" s="8" t="s">
        <v>267</v>
      </c>
    </row>
    <row r="27" spans="1:2" x14ac:dyDescent="0.2">
      <c r="A27" t="s">
        <v>266</v>
      </c>
      <c r="B27" s="8" t="s">
        <v>268</v>
      </c>
    </row>
    <row r="29" spans="1:2" x14ac:dyDescent="0.2">
      <c r="A29" s="3" t="s">
        <v>275</v>
      </c>
    </row>
    <row r="30" spans="1:2" x14ac:dyDescent="0.2">
      <c r="A30" t="s">
        <v>281</v>
      </c>
      <c r="B30" s="8" t="s">
        <v>291</v>
      </c>
    </row>
    <row r="31" spans="1:2" x14ac:dyDescent="0.2">
      <c r="A31" t="s">
        <v>282</v>
      </c>
      <c r="B31" s="8" t="s">
        <v>288</v>
      </c>
    </row>
    <row r="32" spans="1:2" x14ac:dyDescent="0.2">
      <c r="A32" t="s">
        <v>286</v>
      </c>
      <c r="B32" s="8" t="s">
        <v>287</v>
      </c>
    </row>
    <row r="33" spans="1:2" x14ac:dyDescent="0.2">
      <c r="A33" t="s">
        <v>289</v>
      </c>
      <c r="B33" s="8" t="s">
        <v>290</v>
      </c>
    </row>
    <row r="34" spans="1:2" x14ac:dyDescent="0.2">
      <c r="A34" s="23" t="s">
        <v>283</v>
      </c>
    </row>
    <row r="35" spans="1:2" x14ac:dyDescent="0.2">
      <c r="A35" s="23" t="s">
        <v>284</v>
      </c>
      <c r="B35" s="8"/>
    </row>
    <row r="37" spans="1:2" x14ac:dyDescent="0.2">
      <c r="A37" s="3" t="s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22A9-692C-4E62-B937-1152280BDC73}">
  <dimension ref="A1:F62"/>
  <sheetViews>
    <sheetView topLeftCell="A8" zoomScale="150" workbookViewId="0">
      <selection activeCell="A23" sqref="A23"/>
    </sheetView>
  </sheetViews>
  <sheetFormatPr baseColWidth="10" defaultColWidth="8.83203125" defaultRowHeight="16" x14ac:dyDescent="0.2"/>
  <cols>
    <col min="1" max="1" width="20.83203125" bestFit="1" customWidth="1"/>
  </cols>
  <sheetData>
    <row r="1" spans="1:6" x14ac:dyDescent="0.2">
      <c r="A1" s="3" t="s">
        <v>0</v>
      </c>
      <c r="B1" s="3" t="s">
        <v>118</v>
      </c>
      <c r="C1" s="3" t="s">
        <v>119</v>
      </c>
      <c r="D1" s="3" t="s">
        <v>120</v>
      </c>
      <c r="E1" s="3" t="s">
        <v>121</v>
      </c>
      <c r="F1" s="3" t="s">
        <v>122</v>
      </c>
    </row>
    <row r="2" spans="1:6" x14ac:dyDescent="0.2">
      <c r="A2" s="4" t="s">
        <v>123</v>
      </c>
      <c r="B2" t="s">
        <v>4</v>
      </c>
      <c r="C2" t="s">
        <v>124</v>
      </c>
    </row>
    <row r="3" spans="1:6" x14ac:dyDescent="0.2">
      <c r="A3" s="15" t="s">
        <v>125</v>
      </c>
      <c r="B3" t="s">
        <v>4</v>
      </c>
      <c r="C3" t="s">
        <v>126</v>
      </c>
    </row>
    <row r="4" spans="1:6" x14ac:dyDescent="0.2">
      <c r="A4" s="4" t="s">
        <v>127</v>
      </c>
      <c r="B4" t="s">
        <v>4</v>
      </c>
      <c r="C4" t="s">
        <v>128</v>
      </c>
    </row>
    <row r="5" spans="1:6" x14ac:dyDescent="0.2">
      <c r="A5" s="15" t="s">
        <v>129</v>
      </c>
      <c r="B5" t="s">
        <v>4</v>
      </c>
      <c r="C5" t="s">
        <v>130</v>
      </c>
      <c r="D5" t="s">
        <v>131</v>
      </c>
      <c r="E5" t="s">
        <v>131</v>
      </c>
    </row>
    <row r="6" spans="1:6" ht="14.25" customHeight="1" x14ac:dyDescent="0.2">
      <c r="A6" s="15" t="s">
        <v>132</v>
      </c>
      <c r="B6" t="s">
        <v>4</v>
      </c>
      <c r="C6" t="s">
        <v>128</v>
      </c>
      <c r="D6" t="s">
        <v>133</v>
      </c>
      <c r="E6" t="s">
        <v>133</v>
      </c>
    </row>
    <row r="7" spans="1:6" x14ac:dyDescent="0.2">
      <c r="A7" s="4" t="s">
        <v>23</v>
      </c>
      <c r="B7" t="s">
        <v>14</v>
      </c>
      <c r="C7" t="s">
        <v>107</v>
      </c>
    </row>
    <row r="8" spans="1:6" x14ac:dyDescent="0.2">
      <c r="A8" s="15" t="s">
        <v>134</v>
      </c>
      <c r="B8" t="s">
        <v>2</v>
      </c>
      <c r="C8" t="s">
        <v>128</v>
      </c>
    </row>
    <row r="9" spans="1:6" x14ac:dyDescent="0.2">
      <c r="A9" s="15" t="s">
        <v>135</v>
      </c>
      <c r="B9" t="s">
        <v>2</v>
      </c>
      <c r="C9" t="s">
        <v>128</v>
      </c>
    </row>
    <row r="10" spans="1:6" x14ac:dyDescent="0.2">
      <c r="A10" s="15" t="s">
        <v>136</v>
      </c>
      <c r="B10" t="s">
        <v>2</v>
      </c>
      <c r="C10" t="s">
        <v>128</v>
      </c>
      <c r="E10" t="s">
        <v>212</v>
      </c>
    </row>
    <row r="11" spans="1:6" x14ac:dyDescent="0.2">
      <c r="A11" s="15" t="s">
        <v>137</v>
      </c>
      <c r="B11" t="s">
        <v>2</v>
      </c>
      <c r="C11" t="s">
        <v>128</v>
      </c>
      <c r="D11" t="s">
        <v>138</v>
      </c>
      <c r="E11" t="s">
        <v>138</v>
      </c>
    </row>
    <row r="12" spans="1:6" x14ac:dyDescent="0.2">
      <c r="A12" s="15" t="s">
        <v>139</v>
      </c>
      <c r="B12" t="s">
        <v>2</v>
      </c>
      <c r="C12" t="s">
        <v>107</v>
      </c>
      <c r="D12" t="s">
        <v>140</v>
      </c>
      <c r="E12" t="s">
        <v>140</v>
      </c>
    </row>
    <row r="13" spans="1:6" x14ac:dyDescent="0.2">
      <c r="A13" s="15" t="s">
        <v>141</v>
      </c>
      <c r="B13" t="s">
        <v>2</v>
      </c>
      <c r="C13" t="s">
        <v>128</v>
      </c>
    </row>
    <row r="14" spans="1:6" x14ac:dyDescent="0.2">
      <c r="A14" s="4" t="s">
        <v>142</v>
      </c>
      <c r="B14" t="s">
        <v>2</v>
      </c>
      <c r="C14" t="s">
        <v>128</v>
      </c>
    </row>
    <row r="15" spans="1:6" x14ac:dyDescent="0.2">
      <c r="A15" s="15" t="s">
        <v>143</v>
      </c>
      <c r="B15" t="s">
        <v>2</v>
      </c>
      <c r="C15" t="s">
        <v>128</v>
      </c>
      <c r="D15" t="s">
        <v>144</v>
      </c>
      <c r="E15" t="s">
        <v>145</v>
      </c>
      <c r="F15" t="s">
        <v>146</v>
      </c>
    </row>
    <row r="16" spans="1:6" x14ac:dyDescent="0.2">
      <c r="A16" s="4" t="s">
        <v>147</v>
      </c>
      <c r="B16" t="s">
        <v>2</v>
      </c>
      <c r="C16" t="s">
        <v>128</v>
      </c>
    </row>
    <row r="17" spans="1:6" x14ac:dyDescent="0.2">
      <c r="A17" s="15" t="s">
        <v>148</v>
      </c>
      <c r="B17" t="s">
        <v>2</v>
      </c>
      <c r="C17" t="s">
        <v>149</v>
      </c>
      <c r="D17" t="s">
        <v>150</v>
      </c>
      <c r="E17" t="s">
        <v>151</v>
      </c>
      <c r="F17" t="s">
        <v>152</v>
      </c>
    </row>
    <row r="18" spans="1:6" x14ac:dyDescent="0.2">
      <c r="A18" s="4" t="s">
        <v>153</v>
      </c>
      <c r="B18" t="s">
        <v>2</v>
      </c>
      <c r="C18" t="s">
        <v>154</v>
      </c>
    </row>
    <row r="19" spans="1:6" x14ac:dyDescent="0.2">
      <c r="A19" s="15" t="s">
        <v>155</v>
      </c>
      <c r="B19" t="s">
        <v>2</v>
      </c>
      <c r="C19" t="s">
        <v>154</v>
      </c>
    </row>
    <row r="20" spans="1:6" x14ac:dyDescent="0.2">
      <c r="A20" s="4" t="s">
        <v>156</v>
      </c>
      <c r="B20" t="s">
        <v>2</v>
      </c>
      <c r="C20" t="s">
        <v>154</v>
      </c>
    </row>
    <row r="21" spans="1:6" x14ac:dyDescent="0.2">
      <c r="A21" s="15" t="s">
        <v>157</v>
      </c>
      <c r="B21" t="s">
        <v>2</v>
      </c>
      <c r="C21" t="s">
        <v>128</v>
      </c>
    </row>
    <row r="22" spans="1:6" x14ac:dyDescent="0.2">
      <c r="A22" s="4" t="s">
        <v>158</v>
      </c>
      <c r="B22" t="s">
        <v>8</v>
      </c>
      <c r="C22" t="s">
        <v>107</v>
      </c>
      <c r="D22" t="s">
        <v>152</v>
      </c>
      <c r="E22" t="s">
        <v>152</v>
      </c>
    </row>
    <row r="23" spans="1:6" x14ac:dyDescent="0.2">
      <c r="A23" s="15" t="s">
        <v>159</v>
      </c>
      <c r="B23" t="s">
        <v>8</v>
      </c>
      <c r="C23" t="s">
        <v>107</v>
      </c>
    </row>
    <row r="24" spans="1:6" x14ac:dyDescent="0.2">
      <c r="A24" s="4" t="s">
        <v>160</v>
      </c>
      <c r="B24" t="s">
        <v>8</v>
      </c>
      <c r="C24" t="s">
        <v>107</v>
      </c>
    </row>
    <row r="25" spans="1:6" x14ac:dyDescent="0.2">
      <c r="A25" s="4" t="s">
        <v>161</v>
      </c>
      <c r="B25" t="s">
        <v>8</v>
      </c>
      <c r="C25" t="s">
        <v>107</v>
      </c>
      <c r="D25" t="s">
        <v>152</v>
      </c>
      <c r="E25" t="s">
        <v>152</v>
      </c>
    </row>
    <row r="26" spans="1:6" x14ac:dyDescent="0.2">
      <c r="A26" s="15" t="s">
        <v>162</v>
      </c>
      <c r="B26" t="s">
        <v>8</v>
      </c>
      <c r="C26" t="s">
        <v>107</v>
      </c>
    </row>
    <row r="27" spans="1:6" x14ac:dyDescent="0.2">
      <c r="A27" s="15" t="s">
        <v>163</v>
      </c>
      <c r="B27" t="s">
        <v>8</v>
      </c>
      <c r="C27" t="s">
        <v>154</v>
      </c>
      <c r="D27" t="s">
        <v>164</v>
      </c>
      <c r="E27" t="s">
        <v>164</v>
      </c>
    </row>
    <row r="28" spans="1:6" x14ac:dyDescent="0.2">
      <c r="A28" s="15" t="s">
        <v>165</v>
      </c>
      <c r="B28" t="s">
        <v>8</v>
      </c>
      <c r="C28" t="s">
        <v>128</v>
      </c>
    </row>
    <row r="29" spans="1:6" x14ac:dyDescent="0.2">
      <c r="A29" s="4" t="s">
        <v>166</v>
      </c>
      <c r="B29" t="s">
        <v>8</v>
      </c>
      <c r="C29" t="s">
        <v>107</v>
      </c>
    </row>
    <row r="30" spans="1:6" x14ac:dyDescent="0.2">
      <c r="A30" s="4" t="s">
        <v>167</v>
      </c>
      <c r="B30" t="s">
        <v>8</v>
      </c>
      <c r="C30" t="s">
        <v>154</v>
      </c>
    </row>
    <row r="31" spans="1:6" x14ac:dyDescent="0.2">
      <c r="A31" s="15" t="s">
        <v>168</v>
      </c>
      <c r="B31" t="s">
        <v>8</v>
      </c>
      <c r="C31" t="s">
        <v>128</v>
      </c>
    </row>
    <row r="32" spans="1:6" x14ac:dyDescent="0.2">
      <c r="A32" s="15" t="s">
        <v>169</v>
      </c>
      <c r="B32" t="s">
        <v>8</v>
      </c>
      <c r="C32" t="s">
        <v>128</v>
      </c>
    </row>
    <row r="33" spans="1:6" x14ac:dyDescent="0.2">
      <c r="A33" s="15" t="s">
        <v>170</v>
      </c>
      <c r="B33" t="s">
        <v>8</v>
      </c>
      <c r="C33" t="s">
        <v>154</v>
      </c>
    </row>
    <row r="34" spans="1:6" x14ac:dyDescent="0.2">
      <c r="A34" s="4" t="s">
        <v>171</v>
      </c>
      <c r="B34" t="s">
        <v>8</v>
      </c>
      <c r="C34" t="s">
        <v>128</v>
      </c>
    </row>
    <row r="35" spans="1:6" x14ac:dyDescent="0.2">
      <c r="A35" s="4" t="s">
        <v>172</v>
      </c>
      <c r="B35" t="s">
        <v>8</v>
      </c>
      <c r="C35" t="s">
        <v>154</v>
      </c>
    </row>
    <row r="36" spans="1:6" x14ac:dyDescent="0.2">
      <c r="A36" s="4" t="s">
        <v>173</v>
      </c>
      <c r="B36" t="s">
        <v>8</v>
      </c>
      <c r="C36" t="s">
        <v>154</v>
      </c>
      <c r="D36" t="s">
        <v>10</v>
      </c>
      <c r="E36" t="s">
        <v>10</v>
      </c>
    </row>
    <row r="37" spans="1:6" x14ac:dyDescent="0.2">
      <c r="A37" s="15" t="s">
        <v>174</v>
      </c>
      <c r="B37" t="s">
        <v>175</v>
      </c>
      <c r="C37" t="s">
        <v>128</v>
      </c>
    </row>
    <row r="38" spans="1:6" x14ac:dyDescent="0.2">
      <c r="A38" s="15" t="s">
        <v>176</v>
      </c>
      <c r="B38" t="s">
        <v>175</v>
      </c>
      <c r="C38" t="s">
        <v>128</v>
      </c>
      <c r="D38" t="s">
        <v>177</v>
      </c>
      <c r="E38" t="s">
        <v>177</v>
      </c>
    </row>
    <row r="39" spans="1:6" x14ac:dyDescent="0.2">
      <c r="A39" s="15" t="s">
        <v>178</v>
      </c>
      <c r="B39" t="s">
        <v>175</v>
      </c>
      <c r="C39" t="s">
        <v>128</v>
      </c>
      <c r="D39" t="s">
        <v>179</v>
      </c>
      <c r="F39" t="s">
        <v>179</v>
      </c>
    </row>
    <row r="40" spans="1:6" x14ac:dyDescent="0.2">
      <c r="A40" s="4" t="s">
        <v>180</v>
      </c>
      <c r="B40" t="s">
        <v>175</v>
      </c>
      <c r="C40" t="s">
        <v>107</v>
      </c>
      <c r="D40" t="s">
        <v>181</v>
      </c>
      <c r="E40" t="s">
        <v>181</v>
      </c>
    </row>
    <row r="41" spans="1:6" x14ac:dyDescent="0.2">
      <c r="A41" s="4" t="s">
        <v>182</v>
      </c>
      <c r="B41" t="s">
        <v>175</v>
      </c>
      <c r="C41" t="s">
        <v>107</v>
      </c>
      <c r="D41" t="s">
        <v>181</v>
      </c>
      <c r="E41" t="s">
        <v>181</v>
      </c>
    </row>
    <row r="42" spans="1:6" x14ac:dyDescent="0.2">
      <c r="A42" s="15" t="s">
        <v>183</v>
      </c>
      <c r="B42" t="s">
        <v>175</v>
      </c>
      <c r="C42" t="s">
        <v>107</v>
      </c>
      <c r="D42" t="s">
        <v>184</v>
      </c>
      <c r="E42" t="s">
        <v>184</v>
      </c>
    </row>
    <row r="43" spans="1:6" x14ac:dyDescent="0.2">
      <c r="A43" s="15" t="s">
        <v>185</v>
      </c>
      <c r="B43" t="s">
        <v>175</v>
      </c>
      <c r="C43" t="s">
        <v>107</v>
      </c>
      <c r="D43" t="s">
        <v>179</v>
      </c>
      <c r="E43" t="s">
        <v>179</v>
      </c>
    </row>
    <row r="44" spans="1:6" x14ac:dyDescent="0.2">
      <c r="A44" s="15" t="s">
        <v>186</v>
      </c>
      <c r="B44" t="s">
        <v>175</v>
      </c>
      <c r="C44" t="s">
        <v>107</v>
      </c>
      <c r="D44" t="s">
        <v>181</v>
      </c>
      <c r="E44" t="s">
        <v>181</v>
      </c>
    </row>
    <row r="45" spans="1:6" x14ac:dyDescent="0.2">
      <c r="A45" s="4" t="s">
        <v>187</v>
      </c>
      <c r="B45" t="s">
        <v>175</v>
      </c>
      <c r="C45" t="s">
        <v>128</v>
      </c>
    </row>
    <row r="46" spans="1:6" x14ac:dyDescent="0.2">
      <c r="A46" s="15" t="s">
        <v>12</v>
      </c>
      <c r="B46" t="s">
        <v>175</v>
      </c>
      <c r="C46" t="s">
        <v>128</v>
      </c>
      <c r="D46" t="s">
        <v>179</v>
      </c>
      <c r="F46" t="s">
        <v>179</v>
      </c>
    </row>
    <row r="47" spans="1:6" x14ac:dyDescent="0.2">
      <c r="A47" s="15" t="s">
        <v>17</v>
      </c>
      <c r="B47" t="s">
        <v>175</v>
      </c>
      <c r="C47" t="s">
        <v>128</v>
      </c>
    </row>
    <row r="48" spans="1:6" x14ac:dyDescent="0.2">
      <c r="A48" s="4" t="s">
        <v>188</v>
      </c>
      <c r="B48" t="s">
        <v>175</v>
      </c>
      <c r="C48" t="s">
        <v>128</v>
      </c>
    </row>
    <row r="49" spans="1:6" x14ac:dyDescent="0.2">
      <c r="A49" s="15" t="s">
        <v>189</v>
      </c>
      <c r="B49" t="s">
        <v>190</v>
      </c>
      <c r="C49" t="s">
        <v>128</v>
      </c>
      <c r="D49" t="s">
        <v>191</v>
      </c>
      <c r="F49" t="s">
        <v>191</v>
      </c>
    </row>
    <row r="50" spans="1:6" x14ac:dyDescent="0.2">
      <c r="A50" s="15" t="s">
        <v>192</v>
      </c>
      <c r="B50" t="s">
        <v>190</v>
      </c>
      <c r="C50" t="s">
        <v>128</v>
      </c>
      <c r="D50" t="s">
        <v>191</v>
      </c>
      <c r="F50" t="s">
        <v>191</v>
      </c>
    </row>
    <row r="51" spans="1:6" x14ac:dyDescent="0.2">
      <c r="A51" s="4" t="s">
        <v>193</v>
      </c>
      <c r="B51" t="s">
        <v>194</v>
      </c>
      <c r="C51" t="s">
        <v>128</v>
      </c>
    </row>
    <row r="52" spans="1:6" x14ac:dyDescent="0.2">
      <c r="A52" s="15" t="s">
        <v>195</v>
      </c>
      <c r="B52" t="s">
        <v>194</v>
      </c>
      <c r="C52" t="s">
        <v>128</v>
      </c>
      <c r="D52" t="s">
        <v>196</v>
      </c>
      <c r="F52" t="s">
        <v>196</v>
      </c>
    </row>
    <row r="53" spans="1:6" x14ac:dyDescent="0.2">
      <c r="A53" s="18" t="s">
        <v>197</v>
      </c>
      <c r="B53" t="s">
        <v>194</v>
      </c>
      <c r="C53" t="s">
        <v>128</v>
      </c>
    </row>
    <row r="54" spans="1:6" x14ac:dyDescent="0.2">
      <c r="A54" s="4" t="s">
        <v>198</v>
      </c>
      <c r="B54" t="s">
        <v>194</v>
      </c>
      <c r="C54" t="s">
        <v>128</v>
      </c>
    </row>
    <row r="55" spans="1:6" x14ac:dyDescent="0.2">
      <c r="A55" s="15" t="s">
        <v>199</v>
      </c>
      <c r="B55" t="s">
        <v>200</v>
      </c>
      <c r="C55" t="s">
        <v>128</v>
      </c>
    </row>
    <row r="56" spans="1:6" x14ac:dyDescent="0.2">
      <c r="A56" s="15" t="s">
        <v>201</v>
      </c>
      <c r="B56" t="s">
        <v>200</v>
      </c>
      <c r="C56" t="s">
        <v>128</v>
      </c>
    </row>
    <row r="57" spans="1:6" x14ac:dyDescent="0.2">
      <c r="A57" s="15" t="s">
        <v>202</v>
      </c>
      <c r="B57" t="s">
        <v>200</v>
      </c>
      <c r="C57" t="s">
        <v>128</v>
      </c>
      <c r="D57" t="s">
        <v>203</v>
      </c>
      <c r="E57" t="s">
        <v>203</v>
      </c>
    </row>
    <row r="58" spans="1:6" x14ac:dyDescent="0.2">
      <c r="A58" s="15" t="s">
        <v>204</v>
      </c>
      <c r="B58" t="s">
        <v>200</v>
      </c>
      <c r="C58" t="s">
        <v>128</v>
      </c>
      <c r="D58" t="s">
        <v>203</v>
      </c>
      <c r="E58" t="s">
        <v>203</v>
      </c>
    </row>
    <row r="59" spans="1:6" x14ac:dyDescent="0.2">
      <c r="A59" s="15" t="s">
        <v>205</v>
      </c>
      <c r="B59" t="s">
        <v>200</v>
      </c>
      <c r="C59" t="s">
        <v>128</v>
      </c>
      <c r="D59" t="s">
        <v>206</v>
      </c>
      <c r="E59" t="s">
        <v>206</v>
      </c>
    </row>
    <row r="60" spans="1:6" x14ac:dyDescent="0.2">
      <c r="A60" s="15" t="s">
        <v>207</v>
      </c>
      <c r="B60" t="s">
        <v>200</v>
      </c>
      <c r="C60" t="s">
        <v>128</v>
      </c>
      <c r="D60" t="s">
        <v>206</v>
      </c>
      <c r="E60" t="s">
        <v>206</v>
      </c>
    </row>
    <row r="61" spans="1:6" x14ac:dyDescent="0.2">
      <c r="A61" s="15" t="s">
        <v>208</v>
      </c>
      <c r="B61" t="s">
        <v>200</v>
      </c>
      <c r="C61" t="s">
        <v>107</v>
      </c>
      <c r="D61" t="s">
        <v>209</v>
      </c>
      <c r="E61" t="s">
        <v>209</v>
      </c>
    </row>
    <row r="62" spans="1:6" x14ac:dyDescent="0.2">
      <c r="A62" s="4" t="s">
        <v>210</v>
      </c>
      <c r="B62" t="s">
        <v>200</v>
      </c>
      <c r="C62" t="s">
        <v>128</v>
      </c>
      <c r="D62" t="s">
        <v>211</v>
      </c>
      <c r="F62" t="s">
        <v>211</v>
      </c>
    </row>
  </sheetData>
  <autoFilter ref="A1:F62" xr:uid="{6C0822A9-692C-4E62-B937-1152280BDC7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Indexing</vt:lpstr>
      <vt:lpstr>Other Sources</vt:lpstr>
      <vt:lpstr>Other Tables</vt:lpstr>
      <vt:lpstr>Bloomberg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 Khuong (AMIR)</dc:creator>
  <cp:lastModifiedBy>Duy Nguyen</cp:lastModifiedBy>
  <dcterms:created xsi:type="dcterms:W3CDTF">2025-09-24T08:06:59Z</dcterms:created>
  <dcterms:modified xsi:type="dcterms:W3CDTF">2025-10-02T06:38:37Z</dcterms:modified>
</cp:coreProperties>
</file>