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ragoncapitalvn-my.sharepoint.com/personal/quanle_dragoncapital_com/Documents/0.Sector knowledge/"/>
    </mc:Choice>
  </mc:AlternateContent>
  <xr:revisionPtr revIDLastSave="0" documentId="8_{B3261EF0-758F-4913-91E8-800324F0278F}" xr6:coauthVersionLast="47" xr6:coauthVersionMax="47" xr10:uidLastSave="{00000000-0000-0000-0000-000000000000}"/>
  <bookViews>
    <workbookView xWindow="-28908" yWindow="-7224" windowWidth="29016" windowHeight="15696" xr2:uid="{B148F680-6444-4443-B5B1-860830410366}"/>
  </bookViews>
  <sheets>
    <sheet name="real_estate_projects" sheetId="1" r:id="rId1"/>
    <sheet name="RE 2" sheetId="2" r:id="rId2"/>
  </sheets>
  <externalReferences>
    <externalReference r:id="rId3"/>
  </externalReferences>
  <calcPr calcId="0"/>
</workbook>
</file>

<file path=xl/calcChain.xml><?xml version="1.0" encoding="utf-8"?>
<calcChain xmlns="http://schemas.openxmlformats.org/spreadsheetml/2006/main">
  <c r="C43" i="1" l="1"/>
  <c r="C44" i="1"/>
  <c r="C45" i="1"/>
  <c r="C46" i="1"/>
  <c r="C47" i="1"/>
  <c r="C48" i="1"/>
  <c r="C49" i="1"/>
</calcChain>
</file>

<file path=xl/sharedStrings.xml><?xml version="1.0" encoding="utf-8"?>
<sst xmlns="http://schemas.openxmlformats.org/spreadsheetml/2006/main" count="180" uniqueCount="53">
  <si>
    <t>company_ticker</t>
  </si>
  <si>
    <t>company_name</t>
  </si>
  <si>
    <t>project_name</t>
  </si>
  <si>
    <t>total_units</t>
  </si>
  <si>
    <t>average_selling_price</t>
  </si>
  <si>
    <t>net_sellable_area</t>
  </si>
  <si>
    <t>gross_floor_area</t>
  </si>
  <si>
    <t>land_area</t>
  </si>
  <si>
    <t>construction_cost_per_sqm</t>
  </si>
  <si>
    <t>land_cost_per_sqm</t>
  </si>
  <si>
    <t>construction_start_year</t>
  </si>
  <si>
    <t>sale_start_year</t>
  </si>
  <si>
    <t>construction_years</t>
  </si>
  <si>
    <t>sales_years</t>
  </si>
  <si>
    <t>revenue_booking_start_year</t>
  </si>
  <si>
    <t>project_completion_year</t>
  </si>
  <si>
    <t>sga_percentage</t>
  </si>
  <si>
    <t>wacc_rate</t>
  </si>
  <si>
    <t>rnav_value</t>
  </si>
  <si>
    <t>land_payment_year</t>
  </si>
  <si>
    <t>last_updated</t>
  </si>
  <si>
    <t>DXG</t>
  </si>
  <si>
    <t>Dat Xanh Group</t>
  </si>
  <si>
    <t>KDH</t>
  </si>
  <si>
    <t>Khang Dien House Trading and Investment JSC</t>
  </si>
  <si>
    <t>Đoàn Nguyên - D9,HCMC</t>
  </si>
  <si>
    <t>The Privia - 158 An Duong Vuong, Binh Tan, HCMC</t>
  </si>
  <si>
    <t>Corona City 11A - phase 1 - Binh Chanh, HCMC</t>
  </si>
  <si>
    <t>Bình Trưng Q2 - 18.4ha</t>
  </si>
  <si>
    <t>Binh Trung Clarita - D9, HCMC</t>
  </si>
  <si>
    <t>Phong Phu 2 - Binh Chanh, HCMC</t>
  </si>
  <si>
    <t>Tan Tao - Binh Tan, HCMC</t>
  </si>
  <si>
    <t>Prive</t>
  </si>
  <si>
    <t>Gem Sky World Long Thanh</t>
  </si>
  <si>
    <t>Gem Premium Thu Duc (Opal Premium)</t>
  </si>
  <si>
    <t>NLG</t>
  </si>
  <si>
    <t>TCH</t>
  </si>
  <si>
    <t>Hoàng Huy New City II</t>
  </si>
  <si>
    <t>Hoàng Huy Tô Hiệu</t>
  </si>
  <si>
    <t>Hoàng Huy New City I</t>
  </si>
  <si>
    <t>Hoàng Huy Green River</t>
  </si>
  <si>
    <t>VSIP - Thuy Nguyen, Hai Phong</t>
  </si>
  <si>
    <t>Akari Hoang Nam - Binh Tan, HCMC</t>
  </si>
  <si>
    <t>Izumi City (Waterfront) - Bien Hoa, Dong Nai</t>
  </si>
  <si>
    <t>Waterpoint (P1 - 165ha) - Ben Luc, Long An</t>
  </si>
  <si>
    <t>Mizuki (Valora) - Binh Chanh, HCMC</t>
  </si>
  <si>
    <t>Mizuki (Flora) - Binh Chanh, HCMC</t>
  </si>
  <si>
    <t>Paragon - Nhon Trach, Dong Nai</t>
  </si>
  <si>
    <t>Hoang Huy Investment Financial Services Joint Stock Company</t>
  </si>
  <si>
    <t>Nam Long Group</t>
  </si>
  <si>
    <t>Hoàng Huy Commerce H1</t>
  </si>
  <si>
    <t>Hoàng Huy Commerce H2</t>
  </si>
  <si>
    <t>Land_cost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</si>
</sst>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165" fontId="0" fillId="0" borderId="0" xfId="1" applyNumberFormat="1" applyFont="1"/>
    <xf numFmtId="9" fontId="0" fillId="0" borderId="0" xfId="0" applyNumberFormat="1"/>
    <xf numFmtId="9" fontId="0" fillId="0" borderId="0" xfId="2" applyFont="1"/>
    <xf numFmtId="0" fontId="0" fillId="0" borderId="0" xfId="0" applyFill="1"/>
    <xf numFmtId="165" fontId="0" fillId="0" borderId="0" xfId="1" applyNumberFormat="1" applyFont="1" applyFill="1"/>
    <xf numFmtId="37" fontId="0" fillId="0" borderId="0" xfId="0" applyNumberFormat="1" applyBorder="1"/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omma 2" xfId="44" xr:uid="{4C4C1F25-BCF0-41F2-ABA5-A54FBA060A6B}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ragoncapitalvn.sharepoint.com/sites/AlphaAnalystteam/Shared%20Documents/REAL%20ESTATE/Models/KDH/1Q25_KDH.xlsx" TargetMode="External"/><Relationship Id="rId1" Type="http://schemas.openxmlformats.org/officeDocument/2006/relationships/externalLinkPath" Target="https://dragoncapitalvn.sharepoint.com/sites/AlphaAnalystteam/Shared%20Documents/REAL%20ESTATE/Models/KDH/1Q25_KD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PS,P.E, P.B"/>
      <sheetName val="Voulme"/>
      <sheetName val="First_page"/>
      <sheetName val="EPS"/>
      <sheetName val="Bloomberg"/>
      <sheetName val="FS Year"/>
      <sheetName val="VCSC"/>
      <sheetName val="FS QTR"/>
      <sheetName val="QoQ"/>
      <sheetName val="Price"/>
      <sheetName val="Sales"/>
      <sheetName val="Assumption"/>
      <sheetName val="Client"/>
      <sheetName val="1H15"/>
      <sheetName val="P&amp;L"/>
      <sheetName val="DCF"/>
      <sheetName val="Rev_NPAT"/>
      <sheetName val="SI forecast"/>
      <sheetName val="SI_Control sheet"/>
      <sheetName val="Rev_NPAT (new)"/>
      <sheetName val="Classia (old)"/>
      <sheetName val="Inventory"/>
      <sheetName val="Comps"/>
      <sheetName val="First page"/>
      <sheetName val="Revenue"/>
      <sheetName val="Sheet1"/>
      <sheetName val="Project Summary"/>
      <sheetName val="RNAV_No dilution"/>
      <sheetName val="RNAV Summary"/>
      <sheetName val="RNAV_11,000"/>
      <sheetName val="RNAV_12,000"/>
      <sheetName val="Land bank 2017"/>
      <sheetName val="2016-2017 Guidance"/>
      <sheetName val="Sales Progress - 2017-2020"/>
      <sheetName val="KH BAN HANG"/>
      <sheetName val="Loi nhuan theo FS"/>
      <sheetName val="PL DU KIEN"/>
      <sheetName val="DIEU CHINH"/>
      <sheetName val="Quarterly Results"/>
      <sheetName val="KDH 2021 Guidance"/>
      <sheetName val="Sunview Town"/>
      <sheetName val="KDH X Factor"/>
      <sheetName val="KDH"/>
      <sheetName val="Valuation"/>
      <sheetName val="Earnings Table"/>
      <sheetName val="Key Charts"/>
      <sheetName val="Key ratio"/>
      <sheetName val="FS"/>
      <sheetName val="Forecast"/>
      <sheetName val="Depreciation"/>
      <sheetName val="Amortization"/>
      <sheetName val="Working Capital"/>
      <sheetName val="Debt"/>
      <sheetName val="Equity"/>
      <sheetName val="Diamond"/>
      <sheetName val="IS"/>
      <sheetName val="BS"/>
      <sheetName val="CF"/>
      <sheetName val="Projects"/>
      <sheetName val="WACC"/>
      <sheetName val="Le Minh Xuan IP"/>
      <sheetName val="Sheet2"/>
      <sheetName val="Tan Tao"/>
      <sheetName val="Solina 11A"/>
      <sheetName val="Privia"/>
      <sheetName val="Đoàn Nguyên"/>
      <sheetName val="Binh Trung 18ha"/>
      <sheetName val="Ruby"/>
      <sheetName val="Opal Riverside"/>
      <sheetName val="Melosa Garden"/>
      <sheetName val="Melosa Garden 2"/>
      <sheetName val="Lucasta"/>
      <sheetName val="Merita - Thap Muoi"/>
      <sheetName val="Gia Phuoc - Rosita"/>
      <sheetName val="Binh Trung Moi"/>
      <sheetName val="Jamila"/>
      <sheetName val="Safira"/>
      <sheetName val="Phong Phu 2"/>
      <sheetName val="Village"/>
      <sheetName val="Venita - Verosa"/>
      <sheetName val="Lovera Vista"/>
      <sheetName val="Metro"/>
      <sheetName val="Project Summary - Old"/>
      <sheetName val="Green City"/>
      <sheetName val="Goldhill"/>
      <sheetName val="Viva City"/>
      <sheetName val="Tan Thuan"/>
      <sheetName val="Viet Hung"/>
      <sheetName val="Brokerage value"/>
      <sheetName val="Viva City - TH"/>
      <sheetName val="Phu Quoc project"/>
      <sheetName val="2014 forecast"/>
      <sheetName val="Update160714"/>
      <sheetName val="Valuation summary"/>
      <sheetName val="Bivi"/>
      <sheetName val="Tam Da"/>
      <sheetName val="CT15"/>
      <sheetName val="CT15 - TH"/>
      <sheetName val="Luxcity"/>
      <sheetName val="Tam Thong"/>
      <sheetName val="Tan Kieng"/>
      <sheetName val="Chart"/>
      <sheetName val="Chart 2"/>
      <sheetName val="Q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1">
          <cell r="A1" t="str">
            <v>Tan Tao - Binh Tan, HCMC</v>
          </cell>
        </row>
      </sheetData>
      <sheetData sheetId="63">
        <row r="1">
          <cell r="A1" t="str">
            <v>Corona City 11A - phase 1 - Binh Chanh, HCMC</v>
          </cell>
        </row>
      </sheetData>
      <sheetData sheetId="64">
        <row r="1">
          <cell r="A1" t="str">
            <v>The Privia - 158 An Duong Vuong, Binh Tan, HCMC</v>
          </cell>
        </row>
      </sheetData>
      <sheetData sheetId="65">
        <row r="1">
          <cell r="A1" t="str">
            <v>Đoàn Nguyên - D9,HCMC</v>
          </cell>
        </row>
      </sheetData>
      <sheetData sheetId="66">
        <row r="1">
          <cell r="A1" t="str">
            <v>Bình Trưng Q2 - 18.4ha</v>
          </cell>
        </row>
      </sheetData>
      <sheetData sheetId="67"/>
      <sheetData sheetId="68"/>
      <sheetData sheetId="69"/>
      <sheetData sheetId="70"/>
      <sheetData sheetId="71"/>
      <sheetData sheetId="72"/>
      <sheetData sheetId="73"/>
      <sheetData sheetId="74">
        <row r="1">
          <cell r="A1" t="str">
            <v>Binh Trung Clarita - D9, HCMC</v>
          </cell>
        </row>
      </sheetData>
      <sheetData sheetId="75"/>
      <sheetData sheetId="76"/>
      <sheetData sheetId="77">
        <row r="1">
          <cell r="A1" t="str">
            <v>Phong Phu 2 - Binh Chanh, HCMC</v>
          </cell>
        </row>
      </sheetData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AE210-A60C-40B5-AB97-55835A0B43F7}">
  <dimension ref="A1:U67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1" sqref="J1"/>
    </sheetView>
  </sheetViews>
  <sheetFormatPr defaultRowHeight="14.4" x14ac:dyDescent="0.3"/>
  <cols>
    <col min="1" max="1" width="13.77734375" bestFit="1" customWidth="1"/>
    <col min="2" max="2" width="38.109375" bestFit="1" customWidth="1"/>
    <col min="3" max="3" width="22" bestFit="1" customWidth="1"/>
    <col min="4" max="4" width="9.21875" bestFit="1" customWidth="1"/>
    <col min="5" max="5" width="18.33203125" bestFit="1" customWidth="1"/>
    <col min="6" max="6" width="15.109375" bestFit="1" customWidth="1"/>
    <col min="7" max="7" width="14.33203125" bestFit="1" customWidth="1"/>
    <col min="9" max="9" width="23.33203125" bestFit="1" customWidth="1"/>
    <col min="10" max="10" width="16.44140625" bestFit="1" customWidth="1"/>
    <col min="11" max="11" width="20" bestFit="1" customWidth="1"/>
    <col min="12" max="12" width="13.109375" bestFit="1" customWidth="1"/>
    <col min="13" max="13" width="16.33203125" bestFit="1" customWidth="1"/>
    <col min="14" max="14" width="10.33203125" bestFit="1" customWidth="1"/>
    <col min="15" max="15" width="23.44140625" bestFit="1" customWidth="1"/>
    <col min="16" max="16" width="20.88671875" bestFit="1" customWidth="1"/>
    <col min="17" max="17" width="13.77734375" bestFit="1" customWidth="1"/>
    <col min="18" max="18" width="9.33203125" bestFit="1" customWidth="1"/>
    <col min="19" max="19" width="21.109375" bestFit="1" customWidth="1"/>
    <col min="20" max="20" width="16.44140625" bestFit="1" customWidth="1"/>
    <col min="21" max="21" width="14.3320312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1" t="s">
        <v>18</v>
      </c>
      <c r="T1" t="s">
        <v>19</v>
      </c>
      <c r="U1" t="s">
        <v>20</v>
      </c>
    </row>
    <row r="2" spans="1:21" x14ac:dyDescent="0.3">
      <c r="A2" t="s">
        <v>23</v>
      </c>
      <c r="B2" t="s">
        <v>24</v>
      </c>
      <c r="C2" t="s">
        <v>25</v>
      </c>
      <c r="D2">
        <v>823.13</v>
      </c>
      <c r="E2">
        <v>112.38115570737261</v>
      </c>
      <c r="F2">
        <v>94592.379626865659</v>
      </c>
      <c r="G2">
        <v>97351</v>
      </c>
      <c r="H2">
        <v>60000</v>
      </c>
      <c r="I2" s="1">
        <v>10</v>
      </c>
      <c r="J2" s="5">
        <v>50</v>
      </c>
      <c r="K2">
        <v>2023</v>
      </c>
      <c r="L2">
        <v>2025</v>
      </c>
      <c r="M2">
        <v>5</v>
      </c>
      <c r="N2">
        <v>3</v>
      </c>
      <c r="O2">
        <v>2025</v>
      </c>
      <c r="P2">
        <v>2027</v>
      </c>
      <c r="Q2" s="2">
        <v>7.0000000000000007E-2</v>
      </c>
      <c r="R2" s="3">
        <v>0.12215999999999999</v>
      </c>
      <c r="T2">
        <v>2023</v>
      </c>
    </row>
    <row r="3" spans="1:21" x14ac:dyDescent="0.3">
      <c r="A3" t="s">
        <v>23</v>
      </c>
      <c r="B3" t="s">
        <v>24</v>
      </c>
      <c r="C3" t="s">
        <v>26</v>
      </c>
      <c r="D3">
        <v>1026</v>
      </c>
      <c r="E3">
        <v>50</v>
      </c>
      <c r="F3">
        <v>68742</v>
      </c>
      <c r="G3">
        <v>110000</v>
      </c>
      <c r="H3">
        <v>18800</v>
      </c>
      <c r="I3" s="1">
        <v>15</v>
      </c>
      <c r="J3" s="5">
        <v>25</v>
      </c>
      <c r="K3">
        <v>2023</v>
      </c>
      <c r="L3">
        <v>2024</v>
      </c>
      <c r="M3">
        <v>4</v>
      </c>
      <c r="N3">
        <v>3</v>
      </c>
      <c r="O3">
        <v>2024</v>
      </c>
      <c r="P3">
        <v>2026</v>
      </c>
      <c r="Q3" s="2">
        <v>7.0000000000000007E-2</v>
      </c>
      <c r="R3" s="3">
        <v>0.12215999999999999</v>
      </c>
      <c r="T3">
        <v>2023</v>
      </c>
    </row>
    <row r="4" spans="1:21" x14ac:dyDescent="0.3">
      <c r="A4" t="s">
        <v>23</v>
      </c>
      <c r="B4" t="s">
        <v>24</v>
      </c>
      <c r="C4" t="s">
        <v>27</v>
      </c>
      <c r="D4">
        <v>800</v>
      </c>
      <c r="E4">
        <v>133.15401621223288</v>
      </c>
      <c r="F4">
        <v>74622.399999999994</v>
      </c>
      <c r="G4">
        <v>108195</v>
      </c>
      <c r="H4">
        <v>130000</v>
      </c>
      <c r="I4" s="1">
        <v>10</v>
      </c>
      <c r="J4" s="5">
        <v>15</v>
      </c>
      <c r="K4">
        <v>2023</v>
      </c>
      <c r="L4">
        <v>2024</v>
      </c>
      <c r="M4">
        <v>6</v>
      </c>
      <c r="N4">
        <v>5</v>
      </c>
      <c r="O4">
        <v>2024</v>
      </c>
      <c r="P4">
        <v>2028</v>
      </c>
      <c r="Q4" s="2">
        <v>0.08</v>
      </c>
      <c r="R4" s="3">
        <v>0.12215999999999999</v>
      </c>
      <c r="T4">
        <v>2023</v>
      </c>
    </row>
    <row r="5" spans="1:21" x14ac:dyDescent="0.3">
      <c r="A5" t="s">
        <v>23</v>
      </c>
      <c r="B5" t="s">
        <v>24</v>
      </c>
      <c r="C5" t="s">
        <v>28</v>
      </c>
      <c r="D5">
        <v>740</v>
      </c>
      <c r="E5">
        <v>300</v>
      </c>
      <c r="F5">
        <v>74000</v>
      </c>
      <c r="G5">
        <v>129500</v>
      </c>
      <c r="H5">
        <v>185000</v>
      </c>
      <c r="I5" s="1">
        <v>10</v>
      </c>
      <c r="J5" s="5">
        <v>48</v>
      </c>
      <c r="K5">
        <v>2023</v>
      </c>
      <c r="L5">
        <v>2024</v>
      </c>
      <c r="M5">
        <v>7</v>
      </c>
      <c r="N5">
        <v>6</v>
      </c>
      <c r="O5">
        <v>2024</v>
      </c>
      <c r="P5">
        <v>2029</v>
      </c>
      <c r="Q5" s="2">
        <v>7.0000000000000007E-2</v>
      </c>
      <c r="R5" s="3">
        <v>0.12215999999999999</v>
      </c>
      <c r="T5">
        <v>2023</v>
      </c>
    </row>
    <row r="6" spans="1:21" x14ac:dyDescent="0.3">
      <c r="A6" t="s">
        <v>23</v>
      </c>
      <c r="B6" t="s">
        <v>24</v>
      </c>
      <c r="C6" t="s">
        <v>29</v>
      </c>
      <c r="D6">
        <v>159</v>
      </c>
      <c r="E6">
        <v>220</v>
      </c>
      <c r="F6">
        <v>25122</v>
      </c>
      <c r="G6">
        <v>62805</v>
      </c>
      <c r="H6">
        <v>57000</v>
      </c>
      <c r="I6" s="1">
        <v>10</v>
      </c>
      <c r="J6" s="5">
        <v>8.8147368421052619</v>
      </c>
      <c r="K6">
        <v>2024</v>
      </c>
      <c r="L6">
        <v>2025</v>
      </c>
      <c r="M6">
        <v>3</v>
      </c>
      <c r="N6">
        <v>2</v>
      </c>
      <c r="O6">
        <v>2025</v>
      </c>
      <c r="P6">
        <v>2026</v>
      </c>
      <c r="Q6" s="2">
        <v>7.0000000000000007E-2</v>
      </c>
      <c r="R6" s="3">
        <v>0.12215999999999999</v>
      </c>
      <c r="T6">
        <v>2024</v>
      </c>
    </row>
    <row r="7" spans="1:21" x14ac:dyDescent="0.3">
      <c r="A7" t="s">
        <v>23</v>
      </c>
      <c r="B7" t="s">
        <v>24</v>
      </c>
      <c r="C7" t="s">
        <v>30</v>
      </c>
      <c r="D7">
        <v>3383</v>
      </c>
      <c r="E7">
        <v>100</v>
      </c>
      <c r="F7">
        <v>405960</v>
      </c>
      <c r="G7">
        <v>507450</v>
      </c>
      <c r="H7">
        <v>1330000</v>
      </c>
      <c r="I7" s="1">
        <v>10</v>
      </c>
      <c r="J7" s="5">
        <v>10</v>
      </c>
      <c r="K7">
        <v>2016</v>
      </c>
      <c r="L7">
        <v>2017</v>
      </c>
      <c r="M7">
        <v>10</v>
      </c>
      <c r="N7">
        <v>9</v>
      </c>
      <c r="O7">
        <v>2017</v>
      </c>
      <c r="P7">
        <v>2025</v>
      </c>
      <c r="Q7" s="2">
        <v>7.0000000000000007E-2</v>
      </c>
      <c r="R7" s="3">
        <v>0.12215999999999999</v>
      </c>
      <c r="T7">
        <v>2016</v>
      </c>
    </row>
    <row r="8" spans="1:21" x14ac:dyDescent="0.3">
      <c r="A8" t="s">
        <v>23</v>
      </c>
      <c r="B8" t="s">
        <v>24</v>
      </c>
      <c r="C8" t="s">
        <v>31</v>
      </c>
      <c r="D8">
        <v>7000</v>
      </c>
      <c r="E8">
        <v>100</v>
      </c>
      <c r="F8">
        <v>730000</v>
      </c>
      <c r="G8">
        <v>1825000</v>
      </c>
      <c r="H8">
        <v>3200000</v>
      </c>
      <c r="I8" s="1">
        <v>8</v>
      </c>
      <c r="J8" s="5">
        <v>5.0187499999999998</v>
      </c>
      <c r="K8">
        <v>2019</v>
      </c>
      <c r="L8">
        <v>2020</v>
      </c>
      <c r="M8">
        <v>17</v>
      </c>
      <c r="N8">
        <v>6</v>
      </c>
      <c r="O8">
        <v>2020</v>
      </c>
      <c r="P8">
        <v>2035</v>
      </c>
      <c r="Q8" s="2">
        <v>7.0000000000000007E-2</v>
      </c>
      <c r="R8" s="3">
        <v>0.12215999999999999</v>
      </c>
      <c r="T8">
        <v>2019</v>
      </c>
    </row>
    <row r="9" spans="1:21" x14ac:dyDescent="0.3">
      <c r="A9" t="s">
        <v>21</v>
      </c>
      <c r="B9" t="s">
        <v>22</v>
      </c>
      <c r="C9" t="s">
        <v>32</v>
      </c>
      <c r="D9">
        <v>3175</v>
      </c>
      <c r="E9">
        <v>120</v>
      </c>
      <c r="F9">
        <v>238125</v>
      </c>
      <c r="G9">
        <v>300000</v>
      </c>
      <c r="H9">
        <v>67143</v>
      </c>
      <c r="I9" s="1">
        <v>22</v>
      </c>
      <c r="J9" s="5">
        <v>48.399192767674961</v>
      </c>
      <c r="K9">
        <v>2017</v>
      </c>
      <c r="L9">
        <v>2025</v>
      </c>
      <c r="M9">
        <v>13</v>
      </c>
      <c r="N9">
        <v>4</v>
      </c>
      <c r="O9">
        <v>2025</v>
      </c>
      <c r="P9">
        <v>2029</v>
      </c>
      <c r="Q9" s="3">
        <v>0.15</v>
      </c>
      <c r="R9" s="3">
        <v>0.10500000000000001</v>
      </c>
      <c r="T9">
        <v>2017</v>
      </c>
    </row>
    <row r="10" spans="1:21" x14ac:dyDescent="0.3">
      <c r="A10" t="s">
        <v>21</v>
      </c>
      <c r="B10" t="s">
        <v>22</v>
      </c>
      <c r="C10" t="s">
        <v>33</v>
      </c>
      <c r="D10">
        <v>4000</v>
      </c>
      <c r="E10">
        <v>25</v>
      </c>
      <c r="F10">
        <v>465000</v>
      </c>
      <c r="G10">
        <v>465000</v>
      </c>
      <c r="H10">
        <v>920000</v>
      </c>
      <c r="I10" s="1">
        <v>5</v>
      </c>
      <c r="J10" s="5">
        <v>3.3</v>
      </c>
      <c r="K10">
        <v>2019</v>
      </c>
      <c r="L10">
        <v>2020</v>
      </c>
      <c r="M10">
        <v>8</v>
      </c>
      <c r="N10">
        <v>6</v>
      </c>
      <c r="O10">
        <v>2020</v>
      </c>
      <c r="P10">
        <v>2026</v>
      </c>
      <c r="Q10" s="3">
        <v>0.3</v>
      </c>
      <c r="R10" s="3">
        <v>0.125</v>
      </c>
      <c r="T10">
        <v>2019</v>
      </c>
    </row>
    <row r="11" spans="1:21" x14ac:dyDescent="0.3">
      <c r="A11" t="s">
        <v>21</v>
      </c>
      <c r="B11" t="s">
        <v>22</v>
      </c>
      <c r="C11" t="s">
        <v>34</v>
      </c>
      <c r="D11">
        <v>3800</v>
      </c>
      <c r="E11">
        <v>82</v>
      </c>
      <c r="F11">
        <v>400000</v>
      </c>
      <c r="G11">
        <v>370000</v>
      </c>
      <c r="H11">
        <v>120000</v>
      </c>
      <c r="I11" s="1">
        <v>18</v>
      </c>
      <c r="J11" s="5">
        <v>70</v>
      </c>
      <c r="K11">
        <v>2027</v>
      </c>
      <c r="L11">
        <v>2028</v>
      </c>
      <c r="M11">
        <v>6</v>
      </c>
      <c r="N11">
        <v>4</v>
      </c>
      <c r="O11">
        <v>2028</v>
      </c>
      <c r="P11">
        <v>2032</v>
      </c>
      <c r="Q11" s="3">
        <v>0.15</v>
      </c>
      <c r="R11" s="3">
        <v>0.125</v>
      </c>
      <c r="T11">
        <v>2027</v>
      </c>
    </row>
    <row r="12" spans="1:21" x14ac:dyDescent="0.3">
      <c r="A12" t="s">
        <v>36</v>
      </c>
      <c r="B12" t="s">
        <v>48</v>
      </c>
      <c r="C12" t="s">
        <v>37</v>
      </c>
      <c r="D12">
        <v>4189</v>
      </c>
      <c r="E12">
        <v>100.85258112271195</v>
      </c>
      <c r="F12">
        <v>17547721</v>
      </c>
      <c r="G12">
        <v>810873.33333333337</v>
      </c>
      <c r="H12">
        <v>560000</v>
      </c>
      <c r="I12" s="1">
        <v>7</v>
      </c>
      <c r="J12" s="5">
        <v>8.6214285714285719</v>
      </c>
      <c r="K12">
        <v>2025</v>
      </c>
      <c r="L12">
        <v>2026</v>
      </c>
      <c r="M12">
        <v>7</v>
      </c>
      <c r="N12">
        <v>6</v>
      </c>
      <c r="O12">
        <v>2026</v>
      </c>
      <c r="P12">
        <v>2031</v>
      </c>
      <c r="Q12" s="3">
        <v>0.09</v>
      </c>
      <c r="R12" s="3">
        <v>0.1215875</v>
      </c>
      <c r="T12">
        <v>2025</v>
      </c>
    </row>
    <row r="13" spans="1:21" x14ac:dyDescent="0.3">
      <c r="A13" t="s">
        <v>36</v>
      </c>
      <c r="B13" t="s">
        <v>48</v>
      </c>
      <c r="C13" t="s">
        <v>38</v>
      </c>
      <c r="D13">
        <v>1040</v>
      </c>
      <c r="E13">
        <v>80</v>
      </c>
      <c r="F13">
        <v>1081600</v>
      </c>
      <c r="G13">
        <v>153920</v>
      </c>
      <c r="H13">
        <v>14000</v>
      </c>
      <c r="I13" s="1">
        <v>10</v>
      </c>
      <c r="J13" s="5">
        <v>70</v>
      </c>
      <c r="K13">
        <v>2025</v>
      </c>
      <c r="L13">
        <v>2026</v>
      </c>
      <c r="M13">
        <v>4</v>
      </c>
      <c r="N13">
        <v>3</v>
      </c>
      <c r="O13">
        <v>2026</v>
      </c>
      <c r="P13">
        <v>2028</v>
      </c>
      <c r="Q13" s="3">
        <v>0.1</v>
      </c>
      <c r="R13" s="3">
        <v>0.13045950000000001</v>
      </c>
      <c r="T13">
        <v>2025</v>
      </c>
    </row>
    <row r="14" spans="1:21" x14ac:dyDescent="0.3">
      <c r="A14" t="s">
        <v>36</v>
      </c>
      <c r="B14" t="s">
        <v>48</v>
      </c>
      <c r="C14" t="s">
        <v>39</v>
      </c>
      <c r="D14">
        <v>365</v>
      </c>
      <c r="E14">
        <v>110</v>
      </c>
      <c r="F14">
        <v>133225</v>
      </c>
      <c r="G14">
        <v>35000</v>
      </c>
      <c r="H14">
        <v>80000</v>
      </c>
      <c r="I14" s="1">
        <v>8</v>
      </c>
      <c r="J14" s="5">
        <v>0</v>
      </c>
      <c r="K14">
        <v>2022</v>
      </c>
      <c r="L14">
        <v>2023</v>
      </c>
      <c r="M14">
        <v>4</v>
      </c>
      <c r="N14">
        <v>3</v>
      </c>
      <c r="O14">
        <v>2026</v>
      </c>
      <c r="P14">
        <v>2025</v>
      </c>
      <c r="Q14" s="3">
        <v>0.11</v>
      </c>
      <c r="R14" s="3">
        <v>0.13045950000000001</v>
      </c>
      <c r="T14">
        <v>2022</v>
      </c>
    </row>
    <row r="15" spans="1:21" x14ac:dyDescent="0.3">
      <c r="A15" t="s">
        <v>36</v>
      </c>
      <c r="B15" t="s">
        <v>48</v>
      </c>
      <c r="C15" t="s">
        <v>50</v>
      </c>
      <c r="D15">
        <v>3472</v>
      </c>
      <c r="E15">
        <v>36</v>
      </c>
      <c r="F15">
        <v>12054784</v>
      </c>
      <c r="G15">
        <v>298389.17972350231</v>
      </c>
      <c r="H15">
        <v>26308.5</v>
      </c>
      <c r="I15" s="1">
        <v>6</v>
      </c>
      <c r="J15" s="5">
        <v>0</v>
      </c>
      <c r="K15">
        <v>2021</v>
      </c>
      <c r="L15">
        <v>2022</v>
      </c>
      <c r="M15">
        <v>6</v>
      </c>
      <c r="N15">
        <v>5</v>
      </c>
      <c r="O15">
        <v>2026</v>
      </c>
      <c r="P15">
        <v>2026</v>
      </c>
      <c r="Q15" s="3">
        <v>0.11</v>
      </c>
      <c r="R15" s="3">
        <v>0.13045950000000001</v>
      </c>
      <c r="T15">
        <v>2021</v>
      </c>
    </row>
    <row r="16" spans="1:21" x14ac:dyDescent="0.3">
      <c r="A16" t="s">
        <v>36</v>
      </c>
      <c r="B16" t="s">
        <v>48</v>
      </c>
      <c r="C16" t="s">
        <v>51</v>
      </c>
      <c r="D16">
        <v>3472</v>
      </c>
      <c r="E16">
        <v>36</v>
      </c>
      <c r="F16">
        <v>12054784</v>
      </c>
      <c r="G16">
        <v>116677.8202764977</v>
      </c>
      <c r="H16">
        <v>26308.5</v>
      </c>
      <c r="I16" s="1">
        <v>6</v>
      </c>
      <c r="J16" s="5">
        <v>0</v>
      </c>
      <c r="K16">
        <v>2021</v>
      </c>
      <c r="L16">
        <v>2022</v>
      </c>
      <c r="M16">
        <v>3</v>
      </c>
      <c r="N16">
        <v>2</v>
      </c>
      <c r="O16">
        <v>2026</v>
      </c>
      <c r="P16">
        <v>2023</v>
      </c>
      <c r="Q16" s="3">
        <v>0.11</v>
      </c>
      <c r="R16" s="3">
        <v>0.13045950000000001</v>
      </c>
      <c r="T16">
        <v>2021</v>
      </c>
    </row>
    <row r="17" spans="1:20" x14ac:dyDescent="0.3">
      <c r="A17" t="s">
        <v>36</v>
      </c>
      <c r="B17" t="s">
        <v>48</v>
      </c>
      <c r="C17" t="s">
        <v>40</v>
      </c>
      <c r="D17">
        <v>1257</v>
      </c>
      <c r="E17">
        <v>65</v>
      </c>
      <c r="F17">
        <v>1580049</v>
      </c>
      <c r="G17">
        <v>175175</v>
      </c>
      <c r="H17">
        <v>325000</v>
      </c>
      <c r="I17" s="1">
        <v>7.5</v>
      </c>
      <c r="J17" s="5">
        <v>0.64</v>
      </c>
      <c r="K17">
        <v>2024</v>
      </c>
      <c r="L17">
        <v>2025</v>
      </c>
      <c r="M17">
        <v>6</v>
      </c>
      <c r="N17">
        <v>5</v>
      </c>
      <c r="O17">
        <v>2026</v>
      </c>
      <c r="P17">
        <v>2029</v>
      </c>
      <c r="Q17" s="3">
        <v>0.15</v>
      </c>
      <c r="R17" s="3">
        <v>0.13045950000000001</v>
      </c>
      <c r="T17">
        <v>2024</v>
      </c>
    </row>
    <row r="18" spans="1:20" x14ac:dyDescent="0.3">
      <c r="A18" t="s">
        <v>35</v>
      </c>
      <c r="B18" t="s">
        <v>49</v>
      </c>
      <c r="C18" t="s">
        <v>41</v>
      </c>
      <c r="D18">
        <v>3096</v>
      </c>
      <c r="E18">
        <v>31.561929595827902</v>
      </c>
      <c r="F18">
        <v>230100</v>
      </c>
      <c r="G18">
        <v>328714.28571428574</v>
      </c>
      <c r="H18">
        <v>210000</v>
      </c>
      <c r="I18" s="1">
        <v>10</v>
      </c>
      <c r="J18" s="5">
        <v>5</v>
      </c>
      <c r="K18">
        <v>2018</v>
      </c>
      <c r="L18">
        <v>2025</v>
      </c>
      <c r="M18">
        <v>10</v>
      </c>
      <c r="N18">
        <v>4</v>
      </c>
      <c r="O18">
        <v>2025</v>
      </c>
      <c r="P18">
        <v>2027</v>
      </c>
      <c r="Q18" s="3">
        <v>0.15</v>
      </c>
      <c r="R18" s="3">
        <v>0.10970000000000001</v>
      </c>
      <c r="T18">
        <v>2018</v>
      </c>
    </row>
    <row r="19" spans="1:20" x14ac:dyDescent="0.3">
      <c r="A19" t="s">
        <v>35</v>
      </c>
      <c r="B19" t="s">
        <v>49</v>
      </c>
      <c r="C19" t="s">
        <v>42</v>
      </c>
      <c r="D19">
        <v>4827</v>
      </c>
      <c r="E19">
        <v>48</v>
      </c>
      <c r="F19">
        <v>337890</v>
      </c>
      <c r="G19">
        <v>430000</v>
      </c>
      <c r="H19">
        <v>80000</v>
      </c>
      <c r="I19" s="1">
        <v>10</v>
      </c>
      <c r="J19" s="5">
        <v>5</v>
      </c>
      <c r="K19">
        <v>2018</v>
      </c>
      <c r="L19">
        <v>2025</v>
      </c>
      <c r="M19">
        <v>7</v>
      </c>
      <c r="N19">
        <v>9</v>
      </c>
      <c r="O19">
        <v>2025</v>
      </c>
      <c r="P19">
        <v>2024</v>
      </c>
      <c r="Q19" s="3">
        <v>0.15</v>
      </c>
      <c r="R19" s="3">
        <v>0.10970000000000001</v>
      </c>
      <c r="T19">
        <v>2018</v>
      </c>
    </row>
    <row r="20" spans="1:20" x14ac:dyDescent="0.3">
      <c r="A20" t="s">
        <v>35</v>
      </c>
      <c r="B20" t="s">
        <v>49</v>
      </c>
      <c r="C20" t="s">
        <v>43</v>
      </c>
      <c r="D20">
        <v>3096</v>
      </c>
      <c r="E20">
        <v>31.561929595827902</v>
      </c>
      <c r="F20">
        <v>230100</v>
      </c>
      <c r="G20">
        <v>328714.28571428574</v>
      </c>
      <c r="H20">
        <v>210000</v>
      </c>
      <c r="I20" s="1">
        <v>10</v>
      </c>
      <c r="J20" s="5">
        <v>5</v>
      </c>
      <c r="K20">
        <v>2018</v>
      </c>
      <c r="L20">
        <v>2025</v>
      </c>
      <c r="M20">
        <v>10</v>
      </c>
      <c r="N20">
        <v>9</v>
      </c>
      <c r="O20">
        <v>2025</v>
      </c>
      <c r="P20">
        <v>2027</v>
      </c>
      <c r="Q20" s="3">
        <v>0.15</v>
      </c>
      <c r="R20" s="3">
        <v>0.10970000000000001</v>
      </c>
      <c r="T20">
        <v>2018</v>
      </c>
    </row>
    <row r="21" spans="1:20" x14ac:dyDescent="0.3">
      <c r="A21" t="s">
        <v>35</v>
      </c>
      <c r="B21" t="s">
        <v>49</v>
      </c>
      <c r="C21" t="s">
        <v>44</v>
      </c>
      <c r="D21">
        <v>3574</v>
      </c>
      <c r="E21">
        <v>0</v>
      </c>
      <c r="F21">
        <v>344880</v>
      </c>
      <c r="G21">
        <v>492685.71428571432</v>
      </c>
      <c r="H21">
        <v>1650000</v>
      </c>
      <c r="I21" s="1">
        <v>10</v>
      </c>
      <c r="J21" s="5">
        <v>3</v>
      </c>
      <c r="K21">
        <v>2018</v>
      </c>
      <c r="L21">
        <v>2025</v>
      </c>
      <c r="M21">
        <v>10</v>
      </c>
      <c r="N21">
        <v>8</v>
      </c>
      <c r="O21">
        <v>2025</v>
      </c>
      <c r="P21">
        <v>2027</v>
      </c>
      <c r="Q21" s="3">
        <v>0.15</v>
      </c>
      <c r="R21" s="3">
        <v>0.10970000000000001</v>
      </c>
      <c r="T21">
        <v>2018</v>
      </c>
    </row>
    <row r="22" spans="1:20" x14ac:dyDescent="0.3">
      <c r="A22" t="s">
        <v>35</v>
      </c>
      <c r="B22" t="s">
        <v>49</v>
      </c>
      <c r="C22" t="s">
        <v>45</v>
      </c>
      <c r="D22">
        <v>170</v>
      </c>
      <c r="E22">
        <v>100</v>
      </c>
      <c r="F22">
        <v>34000</v>
      </c>
      <c r="G22">
        <v>48571.428571428572</v>
      </c>
      <c r="H22">
        <v>80000</v>
      </c>
      <c r="I22" s="1">
        <v>10</v>
      </c>
      <c r="J22" s="5">
        <v>10</v>
      </c>
      <c r="K22">
        <v>2014</v>
      </c>
      <c r="L22">
        <v>2025</v>
      </c>
      <c r="M22">
        <v>11</v>
      </c>
      <c r="N22">
        <v>3</v>
      </c>
      <c r="O22">
        <v>2025</v>
      </c>
      <c r="P22">
        <v>2024</v>
      </c>
      <c r="Q22" s="3">
        <v>0.15</v>
      </c>
      <c r="R22" s="3">
        <v>0.10970000000000001</v>
      </c>
      <c r="T22">
        <v>2014</v>
      </c>
    </row>
    <row r="23" spans="1:20" x14ac:dyDescent="0.3">
      <c r="A23" t="s">
        <v>35</v>
      </c>
      <c r="B23" t="s">
        <v>49</v>
      </c>
      <c r="C23" t="s">
        <v>46</v>
      </c>
      <c r="D23">
        <v>4040</v>
      </c>
      <c r="E23">
        <v>30</v>
      </c>
      <c r="F23">
        <v>242400</v>
      </c>
      <c r="G23">
        <v>346285.71428571432</v>
      </c>
      <c r="H23">
        <v>170000</v>
      </c>
      <c r="I23" s="1">
        <v>10</v>
      </c>
      <c r="J23" s="5">
        <v>5</v>
      </c>
      <c r="K23">
        <v>2014</v>
      </c>
      <c r="L23">
        <v>2025</v>
      </c>
      <c r="M23">
        <v>14</v>
      </c>
      <c r="N23">
        <v>9</v>
      </c>
      <c r="O23">
        <v>2025</v>
      </c>
      <c r="P23">
        <v>2027</v>
      </c>
      <c r="Q23" s="3">
        <v>0.15</v>
      </c>
      <c r="R23" s="3">
        <v>0.10970000000000001</v>
      </c>
      <c r="T23">
        <v>2014</v>
      </c>
    </row>
    <row r="24" spans="1:20" x14ac:dyDescent="0.3">
      <c r="A24" t="s">
        <v>35</v>
      </c>
      <c r="B24" t="s">
        <v>49</v>
      </c>
      <c r="C24" t="s">
        <v>47</v>
      </c>
      <c r="D24">
        <v>677</v>
      </c>
      <c r="E24">
        <v>60</v>
      </c>
      <c r="F24">
        <v>81240</v>
      </c>
      <c r="G24">
        <v>111705</v>
      </c>
      <c r="H24">
        <v>450000</v>
      </c>
      <c r="I24" s="1">
        <v>8</v>
      </c>
      <c r="J24" s="5">
        <v>3</v>
      </c>
      <c r="K24">
        <v>2018</v>
      </c>
      <c r="L24">
        <v>2025</v>
      </c>
      <c r="M24">
        <v>12</v>
      </c>
      <c r="N24">
        <v>5</v>
      </c>
      <c r="O24">
        <v>2025</v>
      </c>
      <c r="P24">
        <v>2029</v>
      </c>
      <c r="Q24" s="3">
        <v>0.1</v>
      </c>
      <c r="R24" s="3">
        <v>0.10970000000000001</v>
      </c>
      <c r="T24">
        <v>2018</v>
      </c>
    </row>
    <row r="25" spans="1:20" x14ac:dyDescent="0.3">
      <c r="I25" s="1"/>
      <c r="J25" s="5"/>
      <c r="Q25" s="3"/>
      <c r="R25" s="3"/>
    </row>
    <row r="26" spans="1:20" x14ac:dyDescent="0.3">
      <c r="I26" s="1"/>
      <c r="J26" s="5"/>
      <c r="Q26" s="3"/>
      <c r="R26" s="3"/>
    </row>
    <row r="42" spans="1:21" x14ac:dyDescent="0.3">
      <c r="A42" t="s">
        <v>0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 t="s">
        <v>6</v>
      </c>
      <c r="H42" t="s">
        <v>7</v>
      </c>
      <c r="I42" t="s">
        <v>8</v>
      </c>
      <c r="J42" s="4" t="s">
        <v>9</v>
      </c>
      <c r="K42" t="s">
        <v>19</v>
      </c>
      <c r="L42" t="s">
        <v>10</v>
      </c>
      <c r="M42" t="s">
        <v>11</v>
      </c>
      <c r="N42" t="s">
        <v>12</v>
      </c>
      <c r="O42" t="s">
        <v>15</v>
      </c>
      <c r="P42" t="s">
        <v>13</v>
      </c>
      <c r="Q42" t="s">
        <v>14</v>
      </c>
      <c r="R42" t="s">
        <v>16</v>
      </c>
      <c r="S42" t="s">
        <v>17</v>
      </c>
      <c r="T42" s="1" t="s">
        <v>18</v>
      </c>
      <c r="U42" t="s">
        <v>20</v>
      </c>
    </row>
    <row r="43" spans="1:21" x14ac:dyDescent="0.3">
      <c r="A43" t="s">
        <v>23</v>
      </c>
      <c r="B43" t="s">
        <v>24</v>
      </c>
      <c r="C43" t="str">
        <f>'[1]Đoàn Nguyên'!A1</f>
        <v>Đoàn Nguyên - D9,HCMC</v>
      </c>
      <c r="D43" s="1">
        <v>823.13</v>
      </c>
      <c r="E43" s="1">
        <v>112.38115570737261</v>
      </c>
      <c r="F43" s="1">
        <v>94592.379626865659</v>
      </c>
      <c r="G43" s="1">
        <v>97351</v>
      </c>
      <c r="H43" s="1">
        <v>60000</v>
      </c>
      <c r="I43" s="1">
        <v>10</v>
      </c>
      <c r="J43" s="5">
        <v>50</v>
      </c>
      <c r="K43">
        <v>2023</v>
      </c>
      <c r="L43">
        <v>2023</v>
      </c>
      <c r="M43">
        <v>2025</v>
      </c>
      <c r="N43">
        <v>5</v>
      </c>
      <c r="O43">
        <v>2027</v>
      </c>
      <c r="P43">
        <v>3</v>
      </c>
      <c r="Q43">
        <v>2025</v>
      </c>
      <c r="R43" s="2">
        <v>7.0000000000000007E-2</v>
      </c>
      <c r="S43" s="3">
        <v>0.12215999999999999</v>
      </c>
    </row>
    <row r="44" spans="1:21" x14ac:dyDescent="0.3">
      <c r="A44" t="s">
        <v>23</v>
      </c>
      <c r="B44" t="s">
        <v>24</v>
      </c>
      <c r="C44" t="str">
        <f>[1]Privia!A1</f>
        <v>The Privia - 158 An Duong Vuong, Binh Tan, HCMC</v>
      </c>
      <c r="D44" s="1">
        <v>1026</v>
      </c>
      <c r="E44" s="1">
        <v>50</v>
      </c>
      <c r="F44" s="1">
        <v>68742</v>
      </c>
      <c r="G44" s="1">
        <v>110000</v>
      </c>
      <c r="H44" s="1">
        <v>18800</v>
      </c>
      <c r="I44" s="1">
        <v>15</v>
      </c>
      <c r="J44" s="5">
        <v>25</v>
      </c>
      <c r="K44">
        <v>2023</v>
      </c>
      <c r="L44">
        <v>2023</v>
      </c>
      <c r="M44">
        <v>2024</v>
      </c>
      <c r="N44">
        <v>4</v>
      </c>
      <c r="O44">
        <v>2026</v>
      </c>
      <c r="P44">
        <v>3</v>
      </c>
      <c r="Q44">
        <v>2024</v>
      </c>
      <c r="R44" s="2">
        <v>7.0000000000000007E-2</v>
      </c>
      <c r="S44" s="3">
        <v>0.12215999999999999</v>
      </c>
    </row>
    <row r="45" spans="1:21" x14ac:dyDescent="0.3">
      <c r="A45" t="s">
        <v>23</v>
      </c>
      <c r="B45" t="s">
        <v>24</v>
      </c>
      <c r="C45" t="str">
        <f>'[1]Solina 11A'!A1</f>
        <v>Corona City 11A - phase 1 - Binh Chanh, HCMC</v>
      </c>
      <c r="D45" s="1">
        <v>800</v>
      </c>
      <c r="E45" s="1">
        <v>133.15401621223288</v>
      </c>
      <c r="F45" s="1">
        <v>74622.399999999994</v>
      </c>
      <c r="G45" s="1">
        <v>108195</v>
      </c>
      <c r="H45" s="1">
        <v>130000</v>
      </c>
      <c r="I45" s="1">
        <v>10</v>
      </c>
      <c r="J45" s="5">
        <v>15</v>
      </c>
      <c r="K45">
        <v>2023</v>
      </c>
      <c r="L45">
        <v>2023</v>
      </c>
      <c r="M45">
        <v>2024</v>
      </c>
      <c r="N45">
        <v>6</v>
      </c>
      <c r="O45">
        <v>2028</v>
      </c>
      <c r="P45">
        <v>5</v>
      </c>
      <c r="Q45">
        <v>2024</v>
      </c>
      <c r="R45" s="2">
        <v>0.08</v>
      </c>
      <c r="S45" s="3">
        <v>0.12215999999999999</v>
      </c>
    </row>
    <row r="46" spans="1:21" x14ac:dyDescent="0.3">
      <c r="A46" t="s">
        <v>23</v>
      </c>
      <c r="B46" t="s">
        <v>24</v>
      </c>
      <c r="C46" t="str">
        <f>'[1]Binh Trung 18ha'!A1</f>
        <v>Bình Trưng Q2 - 18.4ha</v>
      </c>
      <c r="D46" s="1">
        <v>740</v>
      </c>
      <c r="E46" s="1">
        <v>300</v>
      </c>
      <c r="F46" s="1">
        <v>74000</v>
      </c>
      <c r="G46" s="1">
        <v>129500</v>
      </c>
      <c r="H46" s="1">
        <v>185000</v>
      </c>
      <c r="I46" s="1">
        <v>10</v>
      </c>
      <c r="J46" s="5">
        <v>48</v>
      </c>
      <c r="K46">
        <v>2023</v>
      </c>
      <c r="L46">
        <v>2023</v>
      </c>
      <c r="M46">
        <v>2024</v>
      </c>
      <c r="N46">
        <v>7</v>
      </c>
      <c r="O46">
        <v>2029</v>
      </c>
      <c r="P46">
        <v>6</v>
      </c>
      <c r="Q46">
        <v>2024</v>
      </c>
      <c r="R46" s="2">
        <v>7.0000000000000007E-2</v>
      </c>
      <c r="S46" s="3">
        <v>0.12215999999999999</v>
      </c>
    </row>
    <row r="47" spans="1:21" x14ac:dyDescent="0.3">
      <c r="A47" t="s">
        <v>23</v>
      </c>
      <c r="B47" t="s">
        <v>24</v>
      </c>
      <c r="C47" t="str">
        <f>'[1]Binh Trung Moi'!A1</f>
        <v>Binh Trung Clarita - D9, HCMC</v>
      </c>
      <c r="D47" s="1">
        <v>159</v>
      </c>
      <c r="E47" s="1">
        <v>220</v>
      </c>
      <c r="F47" s="1">
        <v>25122</v>
      </c>
      <c r="G47" s="1">
        <v>62805</v>
      </c>
      <c r="H47" s="1">
        <v>57000</v>
      </c>
      <c r="I47" s="1">
        <v>10</v>
      </c>
      <c r="J47" s="5">
        <v>8.8147368421052619</v>
      </c>
      <c r="K47">
        <v>2024</v>
      </c>
      <c r="L47">
        <v>2024</v>
      </c>
      <c r="M47">
        <v>2025</v>
      </c>
      <c r="N47">
        <v>3</v>
      </c>
      <c r="O47">
        <v>2026</v>
      </c>
      <c r="P47">
        <v>2</v>
      </c>
      <c r="Q47">
        <v>2025</v>
      </c>
      <c r="R47" s="2">
        <v>7.0000000000000007E-2</v>
      </c>
      <c r="S47" s="3">
        <v>0.12215999999999999</v>
      </c>
    </row>
    <row r="48" spans="1:21" x14ac:dyDescent="0.3">
      <c r="A48" t="s">
        <v>23</v>
      </c>
      <c r="B48" t="s">
        <v>24</v>
      </c>
      <c r="C48" t="str">
        <f>'[1]Phong Phu 2'!A1</f>
        <v>Phong Phu 2 - Binh Chanh, HCMC</v>
      </c>
      <c r="D48" s="1">
        <v>3383</v>
      </c>
      <c r="E48" s="1">
        <v>100</v>
      </c>
      <c r="F48" s="1">
        <v>405960</v>
      </c>
      <c r="G48" s="1">
        <v>507450</v>
      </c>
      <c r="H48" s="1">
        <v>1330000</v>
      </c>
      <c r="I48" s="1">
        <v>10</v>
      </c>
      <c r="J48" s="5">
        <v>10</v>
      </c>
      <c r="K48">
        <v>2016</v>
      </c>
      <c r="L48">
        <v>2016</v>
      </c>
      <c r="M48">
        <v>2017</v>
      </c>
      <c r="N48">
        <v>10</v>
      </c>
      <c r="O48">
        <v>2025</v>
      </c>
      <c r="P48">
        <v>9</v>
      </c>
      <c r="Q48">
        <v>2017</v>
      </c>
      <c r="R48" s="2">
        <v>7.0000000000000007E-2</v>
      </c>
      <c r="S48" s="3">
        <v>0.12215999999999999</v>
      </c>
    </row>
    <row r="49" spans="1:19" x14ac:dyDescent="0.3">
      <c r="A49" t="s">
        <v>23</v>
      </c>
      <c r="B49" t="s">
        <v>24</v>
      </c>
      <c r="C49" t="str">
        <f>'[1]Tan Tao'!A1</f>
        <v>Tan Tao - Binh Tan, HCMC</v>
      </c>
      <c r="D49" s="1">
        <v>7000</v>
      </c>
      <c r="E49" s="1">
        <v>100</v>
      </c>
      <c r="F49" s="1">
        <v>730000</v>
      </c>
      <c r="G49" s="1">
        <v>1825000</v>
      </c>
      <c r="H49" s="1">
        <v>3200000</v>
      </c>
      <c r="I49" s="1">
        <v>8</v>
      </c>
      <c r="J49" s="5">
        <v>5.0187499999999998</v>
      </c>
      <c r="K49">
        <v>2019</v>
      </c>
      <c r="L49">
        <v>2019</v>
      </c>
      <c r="M49">
        <v>2020</v>
      </c>
      <c r="N49">
        <v>17</v>
      </c>
      <c r="O49">
        <v>2035</v>
      </c>
      <c r="P49">
        <v>16</v>
      </c>
      <c r="Q49">
        <v>2020</v>
      </c>
      <c r="R49" s="2">
        <v>7.0000000000000007E-2</v>
      </c>
      <c r="S49" s="3">
        <v>0.12215999999999999</v>
      </c>
    </row>
    <row r="50" spans="1:19" x14ac:dyDescent="0.3">
      <c r="A50" t="s">
        <v>21</v>
      </c>
      <c r="B50" t="s">
        <v>22</v>
      </c>
      <c r="C50" t="s">
        <v>32</v>
      </c>
      <c r="D50" s="1">
        <v>3175</v>
      </c>
      <c r="E50" s="1">
        <v>120</v>
      </c>
      <c r="F50" s="1">
        <v>238125</v>
      </c>
      <c r="G50" s="1">
        <v>300000</v>
      </c>
      <c r="H50" s="1">
        <v>67143</v>
      </c>
      <c r="I50" s="1">
        <v>22</v>
      </c>
      <c r="J50" s="5">
        <v>48.399192767674961</v>
      </c>
      <c r="K50">
        <v>2017</v>
      </c>
      <c r="L50">
        <v>2017</v>
      </c>
      <c r="M50">
        <v>2025</v>
      </c>
      <c r="N50">
        <v>13</v>
      </c>
      <c r="O50">
        <v>2029</v>
      </c>
      <c r="P50">
        <v>4</v>
      </c>
      <c r="Q50">
        <v>2025</v>
      </c>
      <c r="R50" s="3">
        <v>0.15</v>
      </c>
      <c r="S50" s="3">
        <v>0.10500000000000001</v>
      </c>
    </row>
    <row r="51" spans="1:19" x14ac:dyDescent="0.3">
      <c r="A51" t="s">
        <v>21</v>
      </c>
      <c r="B51" t="s">
        <v>22</v>
      </c>
      <c r="C51" t="s">
        <v>33</v>
      </c>
      <c r="D51" s="1">
        <v>4000</v>
      </c>
      <c r="E51" s="1">
        <v>25</v>
      </c>
      <c r="F51" s="1">
        <v>465000</v>
      </c>
      <c r="G51" s="1">
        <v>465000</v>
      </c>
      <c r="H51" s="1">
        <v>920000</v>
      </c>
      <c r="I51" s="1">
        <v>5</v>
      </c>
      <c r="J51" s="5">
        <v>3.3</v>
      </c>
      <c r="K51">
        <v>2019</v>
      </c>
      <c r="L51">
        <v>2019</v>
      </c>
      <c r="M51">
        <v>2020</v>
      </c>
      <c r="N51">
        <v>8</v>
      </c>
      <c r="O51">
        <v>2026</v>
      </c>
      <c r="P51">
        <v>6</v>
      </c>
      <c r="Q51">
        <v>2020</v>
      </c>
      <c r="R51" s="3">
        <v>0.3</v>
      </c>
      <c r="S51" s="3">
        <v>0.125</v>
      </c>
    </row>
    <row r="52" spans="1:19" x14ac:dyDescent="0.3">
      <c r="A52" t="s">
        <v>21</v>
      </c>
      <c r="B52" t="s">
        <v>22</v>
      </c>
      <c r="C52" t="s">
        <v>34</v>
      </c>
      <c r="D52" s="1">
        <v>3800</v>
      </c>
      <c r="E52" s="1">
        <v>82</v>
      </c>
      <c r="F52" s="1">
        <v>400000</v>
      </c>
      <c r="G52" s="1">
        <v>370000</v>
      </c>
      <c r="H52" s="1">
        <v>120000</v>
      </c>
      <c r="I52" s="1">
        <v>18</v>
      </c>
      <c r="J52" s="5">
        <v>70</v>
      </c>
      <c r="K52">
        <v>2027</v>
      </c>
      <c r="L52">
        <v>2027</v>
      </c>
      <c r="M52">
        <v>2028</v>
      </c>
      <c r="N52">
        <v>6</v>
      </c>
      <c r="O52">
        <v>2032</v>
      </c>
      <c r="P52">
        <v>4</v>
      </c>
      <c r="Q52">
        <v>2028</v>
      </c>
      <c r="R52" s="3">
        <v>0.15</v>
      </c>
      <c r="S52" s="3">
        <v>0.125</v>
      </c>
    </row>
    <row r="53" spans="1:19" x14ac:dyDescent="0.3">
      <c r="A53" t="s">
        <v>36</v>
      </c>
      <c r="B53" t="s">
        <v>48</v>
      </c>
      <c r="C53" t="s">
        <v>37</v>
      </c>
      <c r="D53" s="1">
        <v>4189</v>
      </c>
      <c r="E53" s="1">
        <v>100.85258112271195</v>
      </c>
      <c r="F53" s="1">
        <v>17547721</v>
      </c>
      <c r="G53" s="1">
        <v>810873.33333333337</v>
      </c>
      <c r="H53" s="1">
        <v>560000</v>
      </c>
      <c r="I53" s="1">
        <v>7</v>
      </c>
      <c r="J53" s="5">
        <v>8.6214285714285719</v>
      </c>
      <c r="K53">
        <v>2025</v>
      </c>
      <c r="L53">
        <v>2025</v>
      </c>
      <c r="M53">
        <v>2026</v>
      </c>
      <c r="N53">
        <v>7</v>
      </c>
      <c r="O53">
        <v>2031</v>
      </c>
      <c r="P53">
        <v>6</v>
      </c>
      <c r="Q53">
        <v>2026</v>
      </c>
      <c r="R53" s="3">
        <v>0.09</v>
      </c>
      <c r="S53" s="3">
        <v>0.1215875</v>
      </c>
    </row>
    <row r="54" spans="1:19" x14ac:dyDescent="0.3">
      <c r="A54" t="s">
        <v>36</v>
      </c>
      <c r="B54" t="s">
        <v>48</v>
      </c>
      <c r="C54" t="s">
        <v>38</v>
      </c>
      <c r="D54" s="1">
        <v>1040</v>
      </c>
      <c r="E54" s="1">
        <v>80</v>
      </c>
      <c r="F54" s="1">
        <v>1081600</v>
      </c>
      <c r="G54" s="1">
        <v>153920</v>
      </c>
      <c r="H54" s="1">
        <v>14000</v>
      </c>
      <c r="I54" s="1">
        <v>10</v>
      </c>
      <c r="J54" s="5">
        <v>70</v>
      </c>
      <c r="K54">
        <v>2025</v>
      </c>
      <c r="L54">
        <v>2025</v>
      </c>
      <c r="M54">
        <v>2026</v>
      </c>
      <c r="N54">
        <v>4</v>
      </c>
      <c r="O54">
        <v>2028</v>
      </c>
      <c r="P54">
        <v>3</v>
      </c>
      <c r="Q54">
        <v>2026</v>
      </c>
      <c r="R54" s="3">
        <v>0.1</v>
      </c>
      <c r="S54" s="3">
        <v>0.13045950000000001</v>
      </c>
    </row>
    <row r="55" spans="1:19" x14ac:dyDescent="0.3">
      <c r="A55" t="s">
        <v>36</v>
      </c>
      <c r="B55" t="s">
        <v>48</v>
      </c>
      <c r="C55" t="s">
        <v>39</v>
      </c>
      <c r="D55" s="1">
        <v>365</v>
      </c>
      <c r="E55" s="1">
        <v>110</v>
      </c>
      <c r="F55" s="1">
        <v>133225</v>
      </c>
      <c r="G55" s="1">
        <v>35000</v>
      </c>
      <c r="H55" s="1">
        <v>80000</v>
      </c>
      <c r="I55" s="1">
        <v>8</v>
      </c>
      <c r="J55" s="5">
        <v>0</v>
      </c>
      <c r="K55">
        <v>2022</v>
      </c>
      <c r="L55">
        <v>2022</v>
      </c>
      <c r="M55">
        <v>2023</v>
      </c>
      <c r="N55">
        <v>4</v>
      </c>
      <c r="O55">
        <v>2025</v>
      </c>
      <c r="P55">
        <v>3</v>
      </c>
      <c r="Q55">
        <v>2026</v>
      </c>
      <c r="R55" s="3">
        <v>0.11</v>
      </c>
      <c r="S55" s="3">
        <v>0.13045950000000001</v>
      </c>
    </row>
    <row r="56" spans="1:19" x14ac:dyDescent="0.3">
      <c r="A56" t="s">
        <v>36</v>
      </c>
      <c r="B56" t="s">
        <v>48</v>
      </c>
      <c r="C56" t="s">
        <v>50</v>
      </c>
      <c r="D56" s="1">
        <v>3472</v>
      </c>
      <c r="E56" s="1">
        <v>36</v>
      </c>
      <c r="F56" s="1">
        <v>12054784</v>
      </c>
      <c r="G56" s="1">
        <v>298389.17972350231</v>
      </c>
      <c r="H56" s="1">
        <v>26308.5</v>
      </c>
      <c r="I56" s="1">
        <v>6</v>
      </c>
      <c r="J56" s="5">
        <v>0</v>
      </c>
      <c r="K56">
        <v>2021</v>
      </c>
      <c r="L56">
        <v>2021</v>
      </c>
      <c r="M56">
        <v>2022</v>
      </c>
      <c r="N56">
        <v>6</v>
      </c>
      <c r="O56">
        <v>2026</v>
      </c>
      <c r="P56">
        <v>5</v>
      </c>
      <c r="Q56">
        <v>2026</v>
      </c>
      <c r="R56" s="3">
        <v>0.11</v>
      </c>
      <c r="S56" s="3">
        <v>0.13045950000000001</v>
      </c>
    </row>
    <row r="57" spans="1:19" x14ac:dyDescent="0.3">
      <c r="A57" t="s">
        <v>36</v>
      </c>
      <c r="B57" t="s">
        <v>48</v>
      </c>
      <c r="C57" t="s">
        <v>51</v>
      </c>
      <c r="D57" s="1">
        <v>3472</v>
      </c>
      <c r="E57" s="1">
        <v>36</v>
      </c>
      <c r="F57" s="1">
        <v>12054784</v>
      </c>
      <c r="G57" s="1">
        <v>116677.8202764977</v>
      </c>
      <c r="H57" s="1">
        <v>26308.5</v>
      </c>
      <c r="I57" s="1">
        <v>6</v>
      </c>
      <c r="J57" s="5">
        <v>0</v>
      </c>
      <c r="K57">
        <v>2021</v>
      </c>
      <c r="L57">
        <v>2021</v>
      </c>
      <c r="M57">
        <v>2022</v>
      </c>
      <c r="N57">
        <v>3</v>
      </c>
      <c r="O57">
        <v>2023</v>
      </c>
      <c r="P57">
        <v>2</v>
      </c>
      <c r="Q57">
        <v>2026</v>
      </c>
      <c r="R57" s="3">
        <v>0.11</v>
      </c>
      <c r="S57" s="3">
        <v>0.13045950000000001</v>
      </c>
    </row>
    <row r="58" spans="1:19" x14ac:dyDescent="0.3">
      <c r="A58" t="s">
        <v>36</v>
      </c>
      <c r="B58" t="s">
        <v>48</v>
      </c>
      <c r="C58" t="s">
        <v>40</v>
      </c>
      <c r="D58" s="1">
        <v>1257</v>
      </c>
      <c r="E58" s="1">
        <v>65</v>
      </c>
      <c r="F58" s="1">
        <v>1580049</v>
      </c>
      <c r="G58" s="1">
        <v>175175</v>
      </c>
      <c r="H58" s="1">
        <v>325000</v>
      </c>
      <c r="I58" s="1">
        <v>7.5</v>
      </c>
      <c r="J58" s="5">
        <v>0.64</v>
      </c>
      <c r="K58">
        <v>2024</v>
      </c>
      <c r="L58">
        <v>2024</v>
      </c>
      <c r="M58">
        <v>2025</v>
      </c>
      <c r="N58">
        <v>6</v>
      </c>
      <c r="O58">
        <v>2029</v>
      </c>
      <c r="P58">
        <v>5</v>
      </c>
      <c r="Q58">
        <v>2026</v>
      </c>
      <c r="R58" s="3">
        <v>0.15</v>
      </c>
      <c r="S58" s="3">
        <v>0.13045950000000001</v>
      </c>
    </row>
    <row r="59" spans="1:19" x14ac:dyDescent="0.3">
      <c r="A59" t="s">
        <v>35</v>
      </c>
      <c r="B59" t="s">
        <v>49</v>
      </c>
      <c r="C59" t="s">
        <v>41</v>
      </c>
      <c r="D59" s="1">
        <v>3096</v>
      </c>
      <c r="E59" s="1">
        <v>31.561929595827902</v>
      </c>
      <c r="F59" s="1">
        <v>230100</v>
      </c>
      <c r="G59" s="1">
        <v>328714.28571428574</v>
      </c>
      <c r="H59" s="1">
        <v>210000</v>
      </c>
      <c r="I59" s="1">
        <v>10</v>
      </c>
      <c r="J59" s="5">
        <v>5</v>
      </c>
      <c r="K59">
        <v>2018</v>
      </c>
      <c r="L59">
        <v>2018</v>
      </c>
      <c r="M59">
        <v>2025</v>
      </c>
      <c r="N59">
        <v>10</v>
      </c>
      <c r="O59">
        <v>2027</v>
      </c>
      <c r="P59">
        <v>3</v>
      </c>
      <c r="Q59">
        <v>2025</v>
      </c>
      <c r="R59" s="3">
        <v>0.15</v>
      </c>
      <c r="S59" s="3">
        <v>0.10970000000000001</v>
      </c>
    </row>
    <row r="60" spans="1:19" x14ac:dyDescent="0.3">
      <c r="A60" t="s">
        <v>35</v>
      </c>
      <c r="B60" t="s">
        <v>49</v>
      </c>
      <c r="C60" t="s">
        <v>42</v>
      </c>
      <c r="D60" s="1">
        <v>4827</v>
      </c>
      <c r="E60" s="1">
        <v>48</v>
      </c>
      <c r="F60" s="1">
        <v>337890</v>
      </c>
      <c r="G60" s="1">
        <v>430000</v>
      </c>
      <c r="H60" s="1">
        <v>80000</v>
      </c>
      <c r="I60" s="1">
        <v>10</v>
      </c>
      <c r="J60" s="5">
        <v>5</v>
      </c>
      <c r="K60">
        <v>2018</v>
      </c>
      <c r="L60">
        <v>2018</v>
      </c>
      <c r="M60">
        <v>2025</v>
      </c>
      <c r="N60">
        <v>10</v>
      </c>
      <c r="O60">
        <v>2027</v>
      </c>
      <c r="P60">
        <v>3</v>
      </c>
      <c r="Q60">
        <v>2025</v>
      </c>
      <c r="R60" s="3">
        <v>0.15</v>
      </c>
      <c r="S60" s="3">
        <v>0.10970000000000001</v>
      </c>
    </row>
    <row r="61" spans="1:19" x14ac:dyDescent="0.3">
      <c r="A61" t="s">
        <v>35</v>
      </c>
      <c r="B61" t="s">
        <v>49</v>
      </c>
      <c r="C61" t="s">
        <v>43</v>
      </c>
      <c r="D61" s="1">
        <v>3096</v>
      </c>
      <c r="E61" s="1">
        <v>31.561929595827902</v>
      </c>
      <c r="F61" s="1">
        <v>230100</v>
      </c>
      <c r="G61" s="1">
        <v>328714.28571428574</v>
      </c>
      <c r="H61" s="1">
        <v>210000</v>
      </c>
      <c r="I61" s="1">
        <v>10</v>
      </c>
      <c r="J61" s="5">
        <v>5</v>
      </c>
      <c r="K61">
        <v>2018</v>
      </c>
      <c r="L61">
        <v>2018</v>
      </c>
      <c r="M61">
        <v>2025</v>
      </c>
      <c r="N61">
        <v>10</v>
      </c>
      <c r="O61">
        <v>2027</v>
      </c>
      <c r="P61">
        <v>3</v>
      </c>
      <c r="Q61">
        <v>2025</v>
      </c>
      <c r="R61" s="3">
        <v>0.15</v>
      </c>
      <c r="S61" s="3">
        <v>0.10970000000000001</v>
      </c>
    </row>
    <row r="62" spans="1:19" x14ac:dyDescent="0.3">
      <c r="A62" t="s">
        <v>35</v>
      </c>
      <c r="B62" t="s">
        <v>49</v>
      </c>
      <c r="C62" t="s">
        <v>44</v>
      </c>
      <c r="D62" s="1">
        <v>3574</v>
      </c>
      <c r="E62" s="1">
        <v>0</v>
      </c>
      <c r="F62" s="1">
        <v>344880</v>
      </c>
      <c r="G62" s="1">
        <v>492685.71428571432</v>
      </c>
      <c r="H62" s="1">
        <v>1650000</v>
      </c>
      <c r="I62" s="1">
        <v>10</v>
      </c>
      <c r="J62" s="5">
        <v>3</v>
      </c>
      <c r="K62">
        <v>2018</v>
      </c>
      <c r="L62">
        <v>2018</v>
      </c>
      <c r="M62">
        <v>2025</v>
      </c>
      <c r="N62">
        <v>10</v>
      </c>
      <c r="O62">
        <v>2027</v>
      </c>
      <c r="P62">
        <v>3</v>
      </c>
      <c r="Q62">
        <v>2025</v>
      </c>
      <c r="R62" s="3">
        <v>0.15</v>
      </c>
      <c r="S62" s="3">
        <v>0.10970000000000001</v>
      </c>
    </row>
    <row r="63" spans="1:19" x14ac:dyDescent="0.3">
      <c r="A63" t="s">
        <v>35</v>
      </c>
      <c r="B63" t="s">
        <v>49</v>
      </c>
      <c r="C63" t="s">
        <v>45</v>
      </c>
      <c r="D63" s="1">
        <v>170</v>
      </c>
      <c r="E63" s="1">
        <v>100</v>
      </c>
      <c r="F63" s="1">
        <v>34000</v>
      </c>
      <c r="G63" s="1">
        <v>48571.428571428572</v>
      </c>
      <c r="H63" s="1">
        <v>80000</v>
      </c>
      <c r="I63" s="1">
        <v>10</v>
      </c>
      <c r="J63" s="5">
        <v>10</v>
      </c>
      <c r="K63">
        <v>2014</v>
      </c>
      <c r="L63">
        <v>2014</v>
      </c>
      <c r="M63">
        <v>2025</v>
      </c>
      <c r="N63">
        <v>14</v>
      </c>
      <c r="O63">
        <v>2027</v>
      </c>
      <c r="P63">
        <v>3</v>
      </c>
      <c r="Q63">
        <v>2025</v>
      </c>
      <c r="R63" s="3">
        <v>0.15</v>
      </c>
      <c r="S63" s="3">
        <v>0.10970000000000001</v>
      </c>
    </row>
    <row r="64" spans="1:19" x14ac:dyDescent="0.3">
      <c r="A64" t="s">
        <v>35</v>
      </c>
      <c r="B64" t="s">
        <v>49</v>
      </c>
      <c r="C64" t="s">
        <v>46</v>
      </c>
      <c r="D64" s="1">
        <v>4040</v>
      </c>
      <c r="E64" s="1">
        <v>30</v>
      </c>
      <c r="F64" s="1">
        <v>242400</v>
      </c>
      <c r="G64" s="1">
        <v>346285.71428571432</v>
      </c>
      <c r="H64" s="1">
        <v>170000</v>
      </c>
      <c r="I64" s="1">
        <v>10</v>
      </c>
      <c r="J64" s="5">
        <v>5</v>
      </c>
      <c r="K64">
        <v>2014</v>
      </c>
      <c r="L64">
        <v>2014</v>
      </c>
      <c r="M64">
        <v>2025</v>
      </c>
      <c r="N64">
        <v>14</v>
      </c>
      <c r="O64">
        <v>2027</v>
      </c>
      <c r="P64">
        <v>3</v>
      </c>
      <c r="Q64">
        <v>2025</v>
      </c>
      <c r="R64" s="3">
        <v>0.15</v>
      </c>
      <c r="S64" s="3">
        <v>0.10970000000000001</v>
      </c>
    </row>
    <row r="65" spans="1:19" x14ac:dyDescent="0.3">
      <c r="A65" t="s">
        <v>35</v>
      </c>
      <c r="B65" t="s">
        <v>49</v>
      </c>
      <c r="C65" t="s">
        <v>47</v>
      </c>
      <c r="D65" s="1">
        <v>677</v>
      </c>
      <c r="E65" s="1">
        <v>60</v>
      </c>
      <c r="F65" s="1">
        <v>81240</v>
      </c>
      <c r="G65" s="1">
        <v>111705</v>
      </c>
      <c r="H65" s="1">
        <v>450000</v>
      </c>
      <c r="I65" s="1">
        <v>8</v>
      </c>
      <c r="J65" s="5">
        <v>3</v>
      </c>
      <c r="K65">
        <v>2018</v>
      </c>
      <c r="L65">
        <v>2018</v>
      </c>
      <c r="M65">
        <v>2025</v>
      </c>
      <c r="N65">
        <v>10</v>
      </c>
      <c r="O65">
        <v>2027</v>
      </c>
      <c r="P65">
        <v>3</v>
      </c>
      <c r="Q65">
        <v>2025</v>
      </c>
      <c r="R65" s="3">
        <v>0.1</v>
      </c>
      <c r="S65" s="3">
        <v>0.10970000000000001</v>
      </c>
    </row>
    <row r="66" spans="1:19" x14ac:dyDescent="0.3">
      <c r="A66" t="s">
        <v>35</v>
      </c>
      <c r="B66" t="s">
        <v>49</v>
      </c>
      <c r="C66" t="s">
        <v>41</v>
      </c>
      <c r="D66" s="1">
        <v>3096</v>
      </c>
      <c r="E66" s="1">
        <v>31.561929595827902</v>
      </c>
      <c r="F66" s="1">
        <v>230100</v>
      </c>
      <c r="G66" s="1">
        <v>328714.28571428574</v>
      </c>
      <c r="H66" s="1">
        <v>210000</v>
      </c>
      <c r="I66" s="1">
        <v>10</v>
      </c>
      <c r="J66" s="5">
        <v>5</v>
      </c>
      <c r="K66">
        <v>2018</v>
      </c>
      <c r="L66">
        <v>2018</v>
      </c>
      <c r="M66">
        <v>2025</v>
      </c>
      <c r="N66">
        <v>10</v>
      </c>
      <c r="O66">
        <v>2027</v>
      </c>
      <c r="P66">
        <v>3</v>
      </c>
      <c r="Q66">
        <v>2025</v>
      </c>
      <c r="R66" s="3">
        <v>0.15</v>
      </c>
      <c r="S66" s="3">
        <v>0.10970000000000001</v>
      </c>
    </row>
    <row r="67" spans="1:19" x14ac:dyDescent="0.3">
      <c r="A67" t="s">
        <v>35</v>
      </c>
      <c r="B67" t="s">
        <v>49</v>
      </c>
      <c r="C67" t="s">
        <v>41</v>
      </c>
      <c r="D67" s="1">
        <v>3096</v>
      </c>
      <c r="E67" s="1">
        <v>31.561929595827902</v>
      </c>
      <c r="F67" s="1">
        <v>230100</v>
      </c>
      <c r="G67" s="1">
        <v>328714.28571428574</v>
      </c>
      <c r="H67" s="1">
        <v>210000</v>
      </c>
      <c r="I67" s="1">
        <v>10</v>
      </c>
      <c r="J67" s="5">
        <v>5</v>
      </c>
      <c r="K67">
        <v>2018</v>
      </c>
      <c r="L67">
        <v>2018</v>
      </c>
      <c r="M67">
        <v>2025</v>
      </c>
      <c r="N67">
        <v>10</v>
      </c>
      <c r="O67">
        <v>2027</v>
      </c>
      <c r="P67">
        <v>3</v>
      </c>
      <c r="Q67">
        <v>2025</v>
      </c>
      <c r="R67" s="3">
        <v>0.15</v>
      </c>
      <c r="S67" s="3">
        <v>0.10970000000000001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829C0-8029-4C30-A81D-D0EAB517C55D}">
  <dimension ref="X1:X26"/>
  <sheetViews>
    <sheetView workbookViewId="0">
      <selection sqref="A1:U26"/>
    </sheetView>
  </sheetViews>
  <sheetFormatPr defaultRowHeight="14.4" x14ac:dyDescent="0.3"/>
  <cols>
    <col min="1" max="1" width="13.77734375" bestFit="1" customWidth="1"/>
    <col min="2" max="2" width="21.44140625" customWidth="1"/>
    <col min="3" max="3" width="40.77734375" bestFit="1" customWidth="1"/>
    <col min="4" max="4" width="9.21875" bestFit="1" customWidth="1"/>
    <col min="5" max="5" width="18.33203125" bestFit="1" customWidth="1"/>
    <col min="6" max="6" width="15.109375" bestFit="1" customWidth="1"/>
    <col min="7" max="7" width="14.33203125" bestFit="1" customWidth="1"/>
    <col min="8" max="8" width="10.21875" bestFit="1" customWidth="1"/>
    <col min="9" max="9" width="23.33203125" bestFit="1" customWidth="1"/>
    <col min="10" max="11" width="16.44140625" bestFit="1" customWidth="1"/>
    <col min="12" max="12" width="20" bestFit="1" customWidth="1"/>
    <col min="13" max="13" width="13.109375" bestFit="1" customWidth="1"/>
    <col min="14" max="14" width="16.33203125" bestFit="1" customWidth="1"/>
    <col min="15" max="15" width="20.88671875" bestFit="1" customWidth="1"/>
    <col min="16" max="16" width="10.33203125" bestFit="1" customWidth="1"/>
    <col min="17" max="17" width="23.44140625" bestFit="1" customWidth="1"/>
    <col min="18" max="18" width="13.77734375" bestFit="1" customWidth="1"/>
    <col min="19" max="19" width="9.33203125" bestFit="1" customWidth="1"/>
    <col min="20" max="20" width="10.5546875" bestFit="1" customWidth="1"/>
    <col min="21" max="21" width="11.21875" bestFit="1" customWidth="1"/>
    <col min="24" max="24" width="40.77734375" customWidth="1"/>
  </cols>
  <sheetData>
    <row r="1" spans="24:24" x14ac:dyDescent="0.3">
      <c r="X1" t="s">
        <v>52</v>
      </c>
    </row>
    <row r="2" spans="24:24" x14ac:dyDescent="0.3">
      <c r="X2" s="6">
        <v>3000</v>
      </c>
    </row>
    <row r="3" spans="24:24" x14ac:dyDescent="0.3">
      <c r="X3" s="6">
        <v>470</v>
      </c>
    </row>
    <row r="4" spans="24:24" x14ac:dyDescent="0.3">
      <c r="X4" s="6">
        <v>1950</v>
      </c>
    </row>
    <row r="5" spans="24:24" x14ac:dyDescent="0.3">
      <c r="X5" s="6">
        <v>8880</v>
      </c>
    </row>
    <row r="6" spans="24:24" x14ac:dyDescent="0.3">
      <c r="X6" s="6">
        <v>502.44</v>
      </c>
    </row>
    <row r="7" spans="24:24" x14ac:dyDescent="0.3">
      <c r="X7" s="6">
        <v>13300</v>
      </c>
    </row>
    <row r="8" spans="24:24" x14ac:dyDescent="0.3">
      <c r="X8" s="6">
        <v>16060</v>
      </c>
    </row>
    <row r="9" spans="24:24" x14ac:dyDescent="0.3">
      <c r="X9" s="6">
        <v>3249.6669999999999</v>
      </c>
    </row>
    <row r="10" spans="24:24" x14ac:dyDescent="0.3">
      <c r="X10" s="6">
        <v>3036</v>
      </c>
    </row>
    <row r="11" spans="24:24" x14ac:dyDescent="0.3">
      <c r="X11" s="6">
        <v>8400</v>
      </c>
    </row>
    <row r="12" spans="24:24" x14ac:dyDescent="0.3">
      <c r="X12" s="6">
        <v>4828</v>
      </c>
    </row>
    <row r="13" spans="24:24" x14ac:dyDescent="0.3">
      <c r="X13" s="6">
        <v>980</v>
      </c>
    </row>
    <row r="14" spans="24:24" x14ac:dyDescent="0.3">
      <c r="X14" s="6">
        <v>0</v>
      </c>
    </row>
    <row r="15" spans="24:24" x14ac:dyDescent="0.3">
      <c r="X15" s="6">
        <v>0</v>
      </c>
    </row>
    <row r="16" spans="24:24" x14ac:dyDescent="0.3">
      <c r="X16" s="6">
        <v>0</v>
      </c>
    </row>
    <row r="17" spans="24:24" x14ac:dyDescent="0.3">
      <c r="X17" s="6">
        <v>208</v>
      </c>
    </row>
    <row r="18" spans="24:24" x14ac:dyDescent="0.3">
      <c r="X18" s="6">
        <v>1050</v>
      </c>
    </row>
    <row r="19" spans="24:24" x14ac:dyDescent="0.3">
      <c r="X19" s="6">
        <v>400</v>
      </c>
    </row>
    <row r="20" spans="24:24" x14ac:dyDescent="0.3">
      <c r="X20" s="6">
        <v>1050</v>
      </c>
    </row>
    <row r="21" spans="24:24" x14ac:dyDescent="0.3">
      <c r="X21" s="6">
        <v>4950</v>
      </c>
    </row>
    <row r="22" spans="24:24" x14ac:dyDescent="0.3">
      <c r="X22" s="6">
        <v>800</v>
      </c>
    </row>
    <row r="23" spans="24:24" x14ac:dyDescent="0.3">
      <c r="X23" s="6">
        <v>850</v>
      </c>
    </row>
    <row r="24" spans="24:24" x14ac:dyDescent="0.3">
      <c r="X24" s="6">
        <v>1350</v>
      </c>
    </row>
    <row r="25" spans="24:24" x14ac:dyDescent="0.3">
      <c r="X25" s="6">
        <v>1050</v>
      </c>
    </row>
    <row r="26" spans="24:24" x14ac:dyDescent="0.3">
      <c r="X26" s="6">
        <v>1050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real_estate_projects</vt:lpstr>
      <vt:lpstr>RE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Quan Le Van (AMIR)</cp:lastModifiedBy>
  <dcterms:created xsi:type="dcterms:W3CDTF">2025-07-23T06:12:46Z</dcterms:created>
  <dcterms:modified xsi:type="dcterms:W3CDTF">2025-07-23T06:13:08Z</dcterms:modified>
</cp:coreProperties>
</file>