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13_ncr:1_{D90FC480-1D67-414D-B1AC-A7B833941A06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KNO3 no Glu" sheetId="3" r:id="rId1"/>
    <sheet name="KNO3 Glu" sheetId="4" r:id="rId2"/>
  </sheets>
  <calcPr calcId="18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3" l="1"/>
  <c r="P3" i="3"/>
  <c r="Q3" i="3" s="1"/>
  <c r="O4" i="3"/>
  <c r="P4" i="3"/>
  <c r="Q4" i="3" s="1"/>
  <c r="O5" i="3"/>
  <c r="P5" i="3"/>
  <c r="Q5" i="3"/>
  <c r="O6" i="3"/>
  <c r="P6" i="3"/>
  <c r="Q6" i="3" s="1"/>
  <c r="O7" i="3"/>
  <c r="P7" i="3"/>
  <c r="Q7" i="3" s="1"/>
  <c r="O8" i="3"/>
  <c r="P8" i="3"/>
  <c r="Q8" i="3"/>
  <c r="O9" i="3"/>
  <c r="P9" i="3"/>
  <c r="Q9" i="3" s="1"/>
  <c r="O10" i="3"/>
  <c r="P10" i="3"/>
  <c r="Q10" i="3" s="1"/>
  <c r="O11" i="3"/>
  <c r="P11" i="3"/>
  <c r="Q11" i="3" s="1"/>
  <c r="O12" i="3"/>
  <c r="P12" i="3"/>
  <c r="Q12" i="3" s="1"/>
  <c r="O13" i="3"/>
  <c r="P13" i="3"/>
  <c r="Q13" i="3"/>
  <c r="O14" i="3"/>
  <c r="P14" i="3"/>
  <c r="Q14" i="3" s="1"/>
  <c r="O15" i="3"/>
  <c r="P15" i="3"/>
  <c r="Q15" i="3" s="1"/>
  <c r="O16" i="3"/>
  <c r="P16" i="3"/>
  <c r="Q16" i="3"/>
  <c r="O17" i="3"/>
  <c r="P17" i="3"/>
  <c r="Q17" i="3"/>
  <c r="O18" i="3"/>
  <c r="P18" i="3"/>
  <c r="Q18" i="3" s="1"/>
  <c r="O19" i="3"/>
  <c r="P19" i="3"/>
  <c r="Q19" i="3" s="1"/>
  <c r="P2" i="3"/>
  <c r="Q2" i="3" s="1"/>
  <c r="O2" i="3"/>
  <c r="P3" i="4"/>
  <c r="Q3" i="4" s="1"/>
  <c r="P4" i="4"/>
  <c r="Q4" i="4" s="1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" i="4"/>
  <c r="Q2" i="4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" i="4"/>
</calcChain>
</file>

<file path=xl/sharedStrings.xml><?xml version="1.0" encoding="utf-8"?>
<sst xmlns="http://schemas.openxmlformats.org/spreadsheetml/2006/main" count="34" uniqueCount="18">
  <si>
    <t>Voltage (mV)</t>
  </si>
  <si>
    <t>Currents in the presence of 0.5 mM ext Glu as picoAmpere (pA)</t>
  </si>
  <si>
    <t>Currents in the absence of ext Glu as picoAmpere (pA)</t>
  </si>
  <si>
    <t>mean</t>
  </si>
  <si>
    <t>SD</t>
  </si>
  <si>
    <t>95 % conf</t>
  </si>
  <si>
    <t>01/04_20_Z1</t>
  </si>
  <si>
    <t>01/04_20_Z2</t>
  </si>
  <si>
    <t>07_04_20_Z2</t>
  </si>
  <si>
    <t>07_04_20_Z4</t>
  </si>
  <si>
    <t>07_04_20_Z6</t>
  </si>
  <si>
    <t>07_04_20_Z8</t>
  </si>
  <si>
    <t>08_04_20_Z6</t>
  </si>
  <si>
    <t>08_04_20_Z1</t>
  </si>
  <si>
    <t>08_04_20_Z2</t>
  </si>
  <si>
    <t>08_04_20_Z3</t>
  </si>
  <si>
    <t>08_04_20_Z4</t>
  </si>
  <si>
    <t>08_04_20_Z5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</si>
</sst>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8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8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3" fillId="0" borderId="0"/>
    <xf numFmtId="0" fontId="3" fillId="0" borderId="0"/>
    <xf numFmtId="0" fontId="6" fillId="0" borderId="0"/>
  </cellStyleXfs>
  <cellXfs count="13">
    <xf numFmtId="0" fontId="0" fillId="0" borderId="0" xfId="0"/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2" fontId="1" fillId="9" borderId="0" xfId="0" applyNumberFormat="1" applyFont="1" applyFill="1" applyBorder="1" applyAlignment="1">
      <alignment horizontal="center"/>
    </xf>
    <xf numFmtId="2" fontId="1" fillId="9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tabSelected="1" workbookViewId="0">
      <selection activeCell="F34" sqref="F34"/>
    </sheetView>
  </sheetViews>
  <sheetFormatPr baseColWidth="10" defaultRowHeight="15"/>
  <cols>
    <col min="1" max="1" width="11" style="12"/>
    <col min="2" max="13" width="10.625" style="12" customWidth="1"/>
    <col min="14" max="14" width="1.5" style="12" customWidth="1"/>
    <col min="15" max="16384" width="11" style="12"/>
  </cols>
  <sheetData>
    <row r="1" spans="1:17" ht="15.75" thickBot="1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12</v>
      </c>
      <c r="N1" s="2"/>
      <c r="O1" s="2" t="s">
        <v>3</v>
      </c>
      <c r="P1" s="2" t="s">
        <v>4</v>
      </c>
      <c r="Q1" s="3" t="s">
        <v>5</v>
      </c>
    </row>
    <row r="2" spans="1:17">
      <c r="A2" s="5">
        <v>-150</v>
      </c>
      <c r="B2" s="10">
        <v>-54.23</v>
      </c>
      <c r="C2" s="10">
        <v>-65.05</v>
      </c>
      <c r="D2" s="10">
        <v>-51.86</v>
      </c>
      <c r="E2" s="10">
        <v>-56.48</v>
      </c>
      <c r="F2" s="10">
        <v>-34.450000000000003</v>
      </c>
      <c r="G2" s="10">
        <v>-47.28</v>
      </c>
      <c r="H2" s="10">
        <v>-106.65</v>
      </c>
      <c r="I2" s="10">
        <v>-106.65</v>
      </c>
      <c r="J2" s="10">
        <v>-45.9</v>
      </c>
      <c r="K2" s="10">
        <v>-45.77</v>
      </c>
      <c r="L2" s="10">
        <v>-18.88</v>
      </c>
      <c r="M2" s="10">
        <v>-16.16</v>
      </c>
      <c r="N2" s="10"/>
      <c r="O2" s="10">
        <f>AVERAGE(B2:M2)</f>
        <v>-54.11</v>
      </c>
      <c r="P2" s="10">
        <f>STDEV(B2:M2)</f>
        <v>28.45</v>
      </c>
      <c r="Q2" s="11">
        <f>CONFIDENCE(0.05,P2,10)</f>
        <v>17.63</v>
      </c>
    </row>
    <row r="3" spans="1:17">
      <c r="A3" s="5">
        <v>-135</v>
      </c>
      <c r="B3" s="10">
        <v>-40.07</v>
      </c>
      <c r="C3" s="10">
        <v>-49.29</v>
      </c>
      <c r="D3" s="10">
        <v>-39.79</v>
      </c>
      <c r="E3" s="10">
        <v>-44.28</v>
      </c>
      <c r="F3" s="10">
        <v>-27.55</v>
      </c>
      <c r="G3" s="10">
        <v>-36.229999999999997</v>
      </c>
      <c r="H3" s="10">
        <v>-90.56</v>
      </c>
      <c r="I3" s="10">
        <v>-90.56</v>
      </c>
      <c r="J3" s="10">
        <v>-34.71</v>
      </c>
      <c r="K3" s="10">
        <v>-33.6</v>
      </c>
      <c r="L3" s="10">
        <v>-13.98</v>
      </c>
      <c r="M3" s="10">
        <v>-11.07</v>
      </c>
      <c r="N3" s="10"/>
      <c r="O3" s="10">
        <f t="shared" ref="O3:O19" si="0">AVERAGE(B3:M3)</f>
        <v>-42.64</v>
      </c>
      <c r="P3" s="10">
        <f t="shared" ref="P3:P19" si="1">STDEV(B3:M3)</f>
        <v>25.02</v>
      </c>
      <c r="Q3" s="11">
        <f t="shared" ref="Q3:Q19" si="2">CONFIDENCE(0.05,P3,10)</f>
        <v>15.51</v>
      </c>
    </row>
    <row r="4" spans="1:17">
      <c r="A4" s="5">
        <v>-120</v>
      </c>
      <c r="B4" s="10">
        <v>-32.630000000000003</v>
      </c>
      <c r="C4" s="10">
        <v>-36.86</v>
      </c>
      <c r="D4" s="10">
        <v>-30.5</v>
      </c>
      <c r="E4" s="10">
        <v>-33.840000000000003</v>
      </c>
      <c r="F4" s="10">
        <v>-22.07</v>
      </c>
      <c r="G4" s="10">
        <v>-29.14</v>
      </c>
      <c r="H4" s="10">
        <v>-70.62</v>
      </c>
      <c r="I4" s="10">
        <v>-70.62</v>
      </c>
      <c r="J4" s="10">
        <v>-25.9</v>
      </c>
      <c r="K4" s="10">
        <v>-24.93</v>
      </c>
      <c r="L4" s="10">
        <v>-10.17</v>
      </c>
      <c r="M4" s="10">
        <v>-8.11</v>
      </c>
      <c r="N4" s="10"/>
      <c r="O4" s="10">
        <f t="shared" si="0"/>
        <v>-32.950000000000003</v>
      </c>
      <c r="P4" s="10">
        <f t="shared" si="1"/>
        <v>19.64</v>
      </c>
      <c r="Q4" s="11">
        <f t="shared" si="2"/>
        <v>12.17</v>
      </c>
    </row>
    <row r="5" spans="1:17">
      <c r="A5" s="5">
        <v>-105</v>
      </c>
      <c r="B5" s="10">
        <v>-23.5</v>
      </c>
      <c r="C5" s="10">
        <v>-27.17</v>
      </c>
      <c r="D5" s="10">
        <v>-23.52</v>
      </c>
      <c r="E5" s="10">
        <v>-27.59</v>
      </c>
      <c r="F5" s="10">
        <v>-18.11</v>
      </c>
      <c r="G5" s="10">
        <v>-23.45</v>
      </c>
      <c r="H5" s="10">
        <v>-52.71</v>
      </c>
      <c r="I5" s="10">
        <v>-52.71</v>
      </c>
      <c r="J5" s="10">
        <v>-18.79</v>
      </c>
      <c r="K5" s="10">
        <v>-17.84</v>
      </c>
      <c r="L5" s="10">
        <v>-7.06</v>
      </c>
      <c r="M5" s="10">
        <v>-5.47</v>
      </c>
      <c r="N5" s="10"/>
      <c r="O5" s="10">
        <f t="shared" si="0"/>
        <v>-24.83</v>
      </c>
      <c r="P5" s="10">
        <f t="shared" si="1"/>
        <v>14.75</v>
      </c>
      <c r="Q5" s="11">
        <f t="shared" si="2"/>
        <v>9.14</v>
      </c>
    </row>
    <row r="6" spans="1:17">
      <c r="A6" s="5">
        <v>-90</v>
      </c>
      <c r="B6" s="10">
        <v>-18.760000000000002</v>
      </c>
      <c r="C6" s="10">
        <v>-19.73</v>
      </c>
      <c r="D6" s="10">
        <v>-18.149999999999999</v>
      </c>
      <c r="E6" s="10">
        <v>-20.92</v>
      </c>
      <c r="F6" s="10">
        <v>-14.91</v>
      </c>
      <c r="G6" s="10">
        <v>-18.97</v>
      </c>
      <c r="H6" s="10">
        <v>-42.13</v>
      </c>
      <c r="I6" s="10">
        <v>-42.13</v>
      </c>
      <c r="J6" s="10">
        <v>-13.4</v>
      </c>
      <c r="K6" s="10">
        <v>-12.89</v>
      </c>
      <c r="L6" s="10">
        <v>-4.5199999999999996</v>
      </c>
      <c r="M6" s="10">
        <v>-3.48</v>
      </c>
      <c r="N6" s="10"/>
      <c r="O6" s="10">
        <f t="shared" si="0"/>
        <v>-19.170000000000002</v>
      </c>
      <c r="P6" s="10">
        <f t="shared" si="1"/>
        <v>12.1</v>
      </c>
      <c r="Q6" s="11">
        <f t="shared" si="2"/>
        <v>7.5</v>
      </c>
    </row>
    <row r="7" spans="1:17">
      <c r="A7" s="5">
        <v>-75</v>
      </c>
      <c r="B7" s="10">
        <v>-14.63</v>
      </c>
      <c r="C7" s="10">
        <v>-13.59</v>
      </c>
      <c r="D7" s="10">
        <v>-13.46</v>
      </c>
      <c r="E7" s="10">
        <v>-16.54</v>
      </c>
      <c r="F7" s="10">
        <v>-12.24</v>
      </c>
      <c r="G7" s="10">
        <v>-15.27</v>
      </c>
      <c r="H7" s="10">
        <v>-31.45</v>
      </c>
      <c r="I7" s="10">
        <v>-31.45</v>
      </c>
      <c r="J7" s="10">
        <v>-9</v>
      </c>
      <c r="K7" s="10">
        <v>-9</v>
      </c>
      <c r="L7" s="10">
        <v>-2.39</v>
      </c>
      <c r="M7" s="10">
        <v>-1.83</v>
      </c>
      <c r="N7" s="10"/>
      <c r="O7" s="10">
        <f t="shared" si="0"/>
        <v>-14.24</v>
      </c>
      <c r="P7" s="10">
        <f t="shared" si="1"/>
        <v>9.31</v>
      </c>
      <c r="Q7" s="11">
        <f t="shared" si="2"/>
        <v>5.77</v>
      </c>
    </row>
    <row r="8" spans="1:17">
      <c r="A8" s="5">
        <v>-60</v>
      </c>
      <c r="B8" s="10">
        <v>-9.7200000000000006</v>
      </c>
      <c r="C8" s="10">
        <v>-8.2799999999999994</v>
      </c>
      <c r="D8" s="10">
        <v>-9.76</v>
      </c>
      <c r="E8" s="10">
        <v>-12.68</v>
      </c>
      <c r="F8" s="10">
        <v>-10.14</v>
      </c>
      <c r="G8" s="10">
        <v>-12.13</v>
      </c>
      <c r="H8" s="10">
        <v>-22.58</v>
      </c>
      <c r="I8" s="10">
        <v>-22.58</v>
      </c>
      <c r="J8" s="10">
        <v>-5.42</v>
      </c>
      <c r="K8" s="10">
        <v>-5.53</v>
      </c>
      <c r="L8" s="10">
        <v>0.02</v>
      </c>
      <c r="M8" s="10">
        <v>-0.34</v>
      </c>
      <c r="N8" s="10"/>
      <c r="O8" s="10">
        <f t="shared" si="0"/>
        <v>-9.93</v>
      </c>
      <c r="P8" s="10">
        <f t="shared" si="1"/>
        <v>7.17</v>
      </c>
      <c r="Q8" s="11">
        <f t="shared" si="2"/>
        <v>4.4400000000000004</v>
      </c>
    </row>
    <row r="9" spans="1:17">
      <c r="A9" s="5">
        <v>-45</v>
      </c>
      <c r="B9" s="10">
        <v>-6.38</v>
      </c>
      <c r="C9" s="10">
        <v>-3.55</v>
      </c>
      <c r="D9" s="10">
        <v>-6.49</v>
      </c>
      <c r="E9" s="10">
        <v>-9.3000000000000007</v>
      </c>
      <c r="F9" s="10">
        <v>-8.2100000000000009</v>
      </c>
      <c r="G9" s="10">
        <v>-9.3000000000000007</v>
      </c>
      <c r="H9" s="10">
        <v>-18.190000000000001</v>
      </c>
      <c r="I9" s="10">
        <v>-18.190000000000001</v>
      </c>
      <c r="J9" s="10">
        <v>-2.34</v>
      </c>
      <c r="K9" s="10">
        <v>-2.6</v>
      </c>
      <c r="L9" s="10">
        <v>2.57</v>
      </c>
      <c r="M9" s="10">
        <v>0.95</v>
      </c>
      <c r="N9" s="10"/>
      <c r="O9" s="10">
        <f t="shared" si="0"/>
        <v>-6.75</v>
      </c>
      <c r="P9" s="10">
        <f t="shared" si="1"/>
        <v>6.54</v>
      </c>
      <c r="Q9" s="11">
        <f t="shared" si="2"/>
        <v>4.05</v>
      </c>
    </row>
    <row r="10" spans="1:17">
      <c r="A10" s="5">
        <v>-30</v>
      </c>
      <c r="B10" s="10">
        <v>-2.79</v>
      </c>
      <c r="C10" s="10">
        <v>0.86</v>
      </c>
      <c r="D10" s="10">
        <v>-3.42</v>
      </c>
      <c r="E10" s="10">
        <v>-6.06</v>
      </c>
      <c r="F10" s="10">
        <v>-6.48</v>
      </c>
      <c r="G10" s="10">
        <v>-6.29</v>
      </c>
      <c r="H10" s="10">
        <v>-8.35</v>
      </c>
      <c r="I10" s="10">
        <v>-8.35</v>
      </c>
      <c r="J10" s="10">
        <v>0.49</v>
      </c>
      <c r="K10" s="10">
        <v>-0.26</v>
      </c>
      <c r="L10" s="10">
        <v>5.63</v>
      </c>
      <c r="M10" s="10">
        <v>2.27</v>
      </c>
      <c r="N10" s="10"/>
      <c r="O10" s="10">
        <f t="shared" si="0"/>
        <v>-2.73</v>
      </c>
      <c r="P10" s="10">
        <f t="shared" si="1"/>
        <v>4.53</v>
      </c>
      <c r="Q10" s="11">
        <f t="shared" si="2"/>
        <v>2.81</v>
      </c>
    </row>
    <row r="11" spans="1:17">
      <c r="A11" s="5">
        <v>-15</v>
      </c>
      <c r="B11" s="10">
        <v>0.64</v>
      </c>
      <c r="C11" s="10">
        <v>5.3</v>
      </c>
      <c r="D11" s="10">
        <v>-0.98</v>
      </c>
      <c r="E11" s="10">
        <v>-3.23</v>
      </c>
      <c r="F11" s="10">
        <v>-4.9400000000000004</v>
      </c>
      <c r="G11" s="10">
        <v>-2.9</v>
      </c>
      <c r="H11" s="10">
        <v>-0.8</v>
      </c>
      <c r="I11" s="10">
        <v>-0.8</v>
      </c>
      <c r="J11" s="10">
        <v>4.03</v>
      </c>
      <c r="K11" s="10">
        <v>2.4500000000000002</v>
      </c>
      <c r="L11" s="10">
        <v>9.61</v>
      </c>
      <c r="M11" s="10">
        <v>4.7699999999999996</v>
      </c>
      <c r="N11" s="10"/>
      <c r="O11" s="10">
        <f t="shared" si="0"/>
        <v>1.1000000000000001</v>
      </c>
      <c r="P11" s="10">
        <f t="shared" si="1"/>
        <v>4.2300000000000004</v>
      </c>
      <c r="Q11" s="11">
        <f t="shared" si="2"/>
        <v>2.62</v>
      </c>
    </row>
    <row r="12" spans="1:17">
      <c r="A12" s="5">
        <v>0</v>
      </c>
      <c r="B12" s="10">
        <v>4.34</v>
      </c>
      <c r="C12" s="10">
        <v>10.24</v>
      </c>
      <c r="D12" s="10">
        <v>1.64</v>
      </c>
      <c r="E12" s="10">
        <v>-0.35</v>
      </c>
      <c r="F12" s="10">
        <v>-3.44</v>
      </c>
      <c r="G12" s="10">
        <v>0.15</v>
      </c>
      <c r="H12" s="10">
        <v>6.73</v>
      </c>
      <c r="I12" s="10">
        <v>6.73</v>
      </c>
      <c r="J12" s="10">
        <v>7.99</v>
      </c>
      <c r="K12" s="10">
        <v>5.32</v>
      </c>
      <c r="L12" s="10">
        <v>15.32</v>
      </c>
      <c r="M12" s="10">
        <v>6.73</v>
      </c>
      <c r="N12" s="10"/>
      <c r="O12" s="10">
        <f t="shared" si="0"/>
        <v>5.12</v>
      </c>
      <c r="P12" s="10">
        <f t="shared" si="1"/>
        <v>5.1100000000000003</v>
      </c>
      <c r="Q12" s="11">
        <f t="shared" si="2"/>
        <v>3.17</v>
      </c>
    </row>
    <row r="13" spans="1:17">
      <c r="A13" s="5">
        <v>15</v>
      </c>
      <c r="B13" s="10">
        <v>8.6199999999999992</v>
      </c>
      <c r="C13" s="10">
        <v>15.88</v>
      </c>
      <c r="D13" s="10">
        <v>4.24</v>
      </c>
      <c r="E13" s="10">
        <v>3.08</v>
      </c>
      <c r="F13" s="10">
        <v>-1.97</v>
      </c>
      <c r="G13" s="10">
        <v>2.87</v>
      </c>
      <c r="H13" s="10">
        <v>14.27</v>
      </c>
      <c r="I13" s="10">
        <v>14.27</v>
      </c>
      <c r="J13" s="10">
        <v>12.12</v>
      </c>
      <c r="K13" s="10">
        <v>8.14</v>
      </c>
      <c r="L13" s="10">
        <v>18.89</v>
      </c>
      <c r="M13" s="10">
        <v>9.1999999999999993</v>
      </c>
      <c r="N13" s="10"/>
      <c r="O13" s="10">
        <f t="shared" si="0"/>
        <v>9.1300000000000008</v>
      </c>
      <c r="P13" s="10">
        <f t="shared" si="1"/>
        <v>6.23</v>
      </c>
      <c r="Q13" s="11">
        <f t="shared" si="2"/>
        <v>3.86</v>
      </c>
    </row>
    <row r="14" spans="1:17">
      <c r="A14" s="5">
        <v>30</v>
      </c>
      <c r="B14" s="10">
        <v>12.2</v>
      </c>
      <c r="C14" s="10">
        <v>21.65</v>
      </c>
      <c r="D14" s="10">
        <v>6.49</v>
      </c>
      <c r="E14" s="10">
        <v>6.08</v>
      </c>
      <c r="F14" s="10">
        <v>-0.24</v>
      </c>
      <c r="G14" s="10">
        <v>5.74</v>
      </c>
      <c r="H14" s="10">
        <v>21.11</v>
      </c>
      <c r="I14" s="10">
        <v>21.11</v>
      </c>
      <c r="J14" s="10">
        <v>14.91</v>
      </c>
      <c r="K14" s="10">
        <v>10.9</v>
      </c>
      <c r="L14" s="10">
        <v>22.55</v>
      </c>
      <c r="M14" s="10">
        <v>10.57</v>
      </c>
      <c r="N14" s="10"/>
      <c r="O14" s="10">
        <f t="shared" si="0"/>
        <v>12.76</v>
      </c>
      <c r="P14" s="10">
        <f t="shared" si="1"/>
        <v>7.57</v>
      </c>
      <c r="Q14" s="11">
        <f t="shared" si="2"/>
        <v>4.6900000000000004</v>
      </c>
    </row>
    <row r="15" spans="1:17">
      <c r="A15" s="5">
        <v>45</v>
      </c>
      <c r="B15" s="10">
        <v>16.61</v>
      </c>
      <c r="C15" s="10">
        <v>26.66</v>
      </c>
      <c r="D15" s="10">
        <v>9.19</v>
      </c>
      <c r="E15" s="10">
        <v>10.71</v>
      </c>
      <c r="F15" s="10">
        <v>1.3</v>
      </c>
      <c r="G15" s="10">
        <v>8.9700000000000006</v>
      </c>
      <c r="H15" s="10">
        <v>28.49</v>
      </c>
      <c r="I15" s="10">
        <v>28.49</v>
      </c>
      <c r="J15" s="10">
        <v>18.649999999999999</v>
      </c>
      <c r="K15" s="10">
        <v>14.16</v>
      </c>
      <c r="L15" s="10">
        <v>26.72</v>
      </c>
      <c r="M15" s="10">
        <v>13.04</v>
      </c>
      <c r="N15" s="10"/>
      <c r="O15" s="10">
        <f t="shared" si="0"/>
        <v>16.920000000000002</v>
      </c>
      <c r="P15" s="10">
        <f t="shared" si="1"/>
        <v>8.99</v>
      </c>
      <c r="Q15" s="11">
        <f t="shared" si="2"/>
        <v>5.57</v>
      </c>
    </row>
    <row r="16" spans="1:17">
      <c r="A16" s="5">
        <v>60</v>
      </c>
      <c r="B16" s="10">
        <v>21.72</v>
      </c>
      <c r="C16" s="10">
        <v>32.9</v>
      </c>
      <c r="D16" s="10">
        <v>12</v>
      </c>
      <c r="E16" s="10">
        <v>14.07</v>
      </c>
      <c r="F16" s="10">
        <v>4.17</v>
      </c>
      <c r="G16" s="10">
        <v>13.09</v>
      </c>
      <c r="H16" s="10">
        <v>37.28</v>
      </c>
      <c r="I16" s="10">
        <v>37.28</v>
      </c>
      <c r="J16" s="10">
        <v>23.77</v>
      </c>
      <c r="K16" s="10">
        <v>17.82</v>
      </c>
      <c r="L16" s="10">
        <v>28.18</v>
      </c>
      <c r="M16" s="10">
        <v>15.36</v>
      </c>
      <c r="N16" s="10"/>
      <c r="O16" s="10">
        <f t="shared" si="0"/>
        <v>21.47</v>
      </c>
      <c r="P16" s="10">
        <f t="shared" si="1"/>
        <v>10.64</v>
      </c>
      <c r="Q16" s="11">
        <f t="shared" si="2"/>
        <v>6.59</v>
      </c>
    </row>
    <row r="17" spans="1:17">
      <c r="A17" s="5">
        <v>75</v>
      </c>
      <c r="B17" s="10">
        <v>28.65</v>
      </c>
      <c r="C17" s="10">
        <v>40.9</v>
      </c>
      <c r="D17" s="10">
        <v>16.489999999999998</v>
      </c>
      <c r="E17" s="10">
        <v>18.690000000000001</v>
      </c>
      <c r="F17" s="10">
        <v>5.69</v>
      </c>
      <c r="G17" s="10">
        <v>17.41</v>
      </c>
      <c r="H17" s="10">
        <v>47.98</v>
      </c>
      <c r="I17" s="10">
        <v>47.98</v>
      </c>
      <c r="J17" s="10">
        <v>28.32</v>
      </c>
      <c r="K17" s="10">
        <v>23.79</v>
      </c>
      <c r="L17" s="10">
        <v>32.5</v>
      </c>
      <c r="M17" s="10">
        <v>22.82</v>
      </c>
      <c r="N17" s="10"/>
      <c r="O17" s="10">
        <f t="shared" si="0"/>
        <v>27.6</v>
      </c>
      <c r="P17" s="10">
        <f t="shared" si="1"/>
        <v>12.99</v>
      </c>
      <c r="Q17" s="11">
        <f t="shared" si="2"/>
        <v>8.0500000000000007</v>
      </c>
    </row>
    <row r="18" spans="1:17">
      <c r="A18" s="5">
        <v>90</v>
      </c>
      <c r="B18" s="10">
        <v>33.729999999999997</v>
      </c>
      <c r="C18" s="10">
        <v>51.34</v>
      </c>
      <c r="D18" s="10">
        <v>25.89</v>
      </c>
      <c r="E18" s="10">
        <v>23.56</v>
      </c>
      <c r="F18" s="10">
        <v>12.64</v>
      </c>
      <c r="G18" s="10">
        <v>20.04</v>
      </c>
      <c r="H18" s="10">
        <v>58.31</v>
      </c>
      <c r="I18" s="10">
        <v>58.31</v>
      </c>
      <c r="J18" s="10">
        <v>34.229999999999997</v>
      </c>
      <c r="K18" s="10">
        <v>29.21</v>
      </c>
      <c r="L18" s="10">
        <v>35.72</v>
      </c>
      <c r="M18" s="10">
        <v>23.27</v>
      </c>
      <c r="N18" s="10"/>
      <c r="O18" s="10">
        <f t="shared" si="0"/>
        <v>33.85</v>
      </c>
      <c r="P18" s="10">
        <f t="shared" si="1"/>
        <v>14.92</v>
      </c>
      <c r="Q18" s="11">
        <f t="shared" si="2"/>
        <v>9.25</v>
      </c>
    </row>
    <row r="19" spans="1:17">
      <c r="A19" s="5">
        <v>105</v>
      </c>
      <c r="B19" s="10">
        <v>44.93</v>
      </c>
      <c r="C19" s="10">
        <v>65.72</v>
      </c>
      <c r="D19" s="10">
        <v>32.69</v>
      </c>
      <c r="E19" s="10">
        <v>33.93</v>
      </c>
      <c r="F19" s="10">
        <v>20.79</v>
      </c>
      <c r="G19" s="10">
        <v>29.05</v>
      </c>
      <c r="H19" s="10">
        <v>70.44</v>
      </c>
      <c r="I19" s="10">
        <v>70.44</v>
      </c>
      <c r="J19" s="10">
        <v>43.49</v>
      </c>
      <c r="K19" s="10">
        <v>36.19</v>
      </c>
      <c r="L19" s="10">
        <v>41.14</v>
      </c>
      <c r="M19" s="10">
        <v>29.51</v>
      </c>
      <c r="N19" s="10"/>
      <c r="O19" s="10">
        <f t="shared" si="0"/>
        <v>43.19</v>
      </c>
      <c r="P19" s="10">
        <f t="shared" si="1"/>
        <v>16.88</v>
      </c>
      <c r="Q19" s="11">
        <f t="shared" si="2"/>
        <v>10.46</v>
      </c>
    </row>
    <row r="20" spans="1:17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ht="15.75" thickBot="1">
      <c r="A21" s="4" t="s">
        <v>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</sheetData>
  <phoneticPr fontId="16" type="noConversion"/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"/>
  <sheetViews>
    <sheetView workbookViewId="0">
      <selection activeCell="J31" sqref="J31"/>
    </sheetView>
  </sheetViews>
  <sheetFormatPr baseColWidth="10" defaultRowHeight="15"/>
  <cols>
    <col min="1" max="1" width="11" style="12"/>
    <col min="2" max="13" width="10.625" style="12" customWidth="1"/>
    <col min="14" max="14" width="1.5" style="12" customWidth="1"/>
    <col min="15" max="16384" width="11" style="12"/>
  </cols>
  <sheetData>
    <row r="1" spans="1:17" ht="15.75" thickBot="1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12</v>
      </c>
      <c r="N1" s="2"/>
      <c r="O1" s="2" t="s">
        <v>3</v>
      </c>
      <c r="P1" s="2" t="s">
        <v>4</v>
      </c>
      <c r="Q1" s="3" t="s">
        <v>5</v>
      </c>
    </row>
    <row r="2" spans="1:17">
      <c r="A2" s="5">
        <v>-150</v>
      </c>
      <c r="B2" s="10">
        <v>-59.74</v>
      </c>
      <c r="C2" s="10">
        <v>-80.510000000000005</v>
      </c>
      <c r="D2" s="10">
        <v>-52.69</v>
      </c>
      <c r="E2" s="10">
        <v>-49.07</v>
      </c>
      <c r="F2" s="10">
        <v>-38.43</v>
      </c>
      <c r="G2" s="10">
        <v>-46.58</v>
      </c>
      <c r="H2" s="10">
        <v>-108.59</v>
      </c>
      <c r="I2" s="10">
        <v>-108.59</v>
      </c>
      <c r="J2" s="10">
        <v>-55.07</v>
      </c>
      <c r="K2" s="10">
        <v>-42.72</v>
      </c>
      <c r="L2" s="10">
        <v>-22.12</v>
      </c>
      <c r="M2" s="10">
        <v>-15.65</v>
      </c>
      <c r="N2" s="10"/>
      <c r="O2" s="10">
        <f>AVERAGE(B2:M2)</f>
        <v>-56.65</v>
      </c>
      <c r="P2" s="10">
        <f>STDEV(B2:M2)</f>
        <v>29.47</v>
      </c>
      <c r="Q2" s="11">
        <f>CONFIDENCE(0.05,P2,10)</f>
        <v>18.27</v>
      </c>
    </row>
    <row r="3" spans="1:17">
      <c r="A3" s="5">
        <v>-135</v>
      </c>
      <c r="B3" s="10">
        <v>-47.89</v>
      </c>
      <c r="C3" s="10">
        <v>-61.2</v>
      </c>
      <c r="D3" s="10">
        <v>-40.32</v>
      </c>
      <c r="E3" s="10">
        <v>-39.61</v>
      </c>
      <c r="F3" s="10">
        <v>-31.71</v>
      </c>
      <c r="G3" s="10">
        <v>-36.56</v>
      </c>
      <c r="H3" s="10">
        <v>-83.38</v>
      </c>
      <c r="I3" s="10">
        <v>-83.38</v>
      </c>
      <c r="J3" s="10">
        <v>-41.01</v>
      </c>
      <c r="K3" s="10">
        <v>-32.340000000000003</v>
      </c>
      <c r="L3" s="10">
        <v>-17.32</v>
      </c>
      <c r="M3" s="10">
        <v>-11.62</v>
      </c>
      <c r="N3" s="10"/>
      <c r="O3" s="10">
        <f t="shared" ref="O3:O19" si="0">AVERAGE(B3:M3)</f>
        <v>-43.86</v>
      </c>
      <c r="P3" s="10">
        <f t="shared" ref="P3:P19" si="1">STDEV(B3:M3)</f>
        <v>22.48</v>
      </c>
      <c r="Q3" s="11">
        <f t="shared" ref="Q3:Q19" si="2">CONFIDENCE(0.05,P3,10)</f>
        <v>13.93</v>
      </c>
    </row>
    <row r="4" spans="1:17">
      <c r="A4" s="5">
        <v>-120</v>
      </c>
      <c r="B4" s="10">
        <v>-36.82</v>
      </c>
      <c r="C4" s="10">
        <v>-45.92</v>
      </c>
      <c r="D4" s="10">
        <v>-31.28</v>
      </c>
      <c r="E4" s="10">
        <v>-35.14</v>
      </c>
      <c r="F4" s="10">
        <v>-24.77</v>
      </c>
      <c r="G4" s="10">
        <v>-29.15</v>
      </c>
      <c r="H4" s="10">
        <v>-68.489999999999995</v>
      </c>
      <c r="I4" s="10">
        <v>-68.489999999999995</v>
      </c>
      <c r="J4" s="10">
        <v>-30.33</v>
      </c>
      <c r="K4" s="10">
        <v>-25.2</v>
      </c>
      <c r="L4" s="10">
        <v>-11.96</v>
      </c>
      <c r="M4" s="10">
        <v>-8.6199999999999992</v>
      </c>
      <c r="N4" s="10"/>
      <c r="O4" s="10">
        <f t="shared" si="0"/>
        <v>-34.68</v>
      </c>
      <c r="P4" s="10">
        <f t="shared" si="1"/>
        <v>18.739999999999998</v>
      </c>
      <c r="Q4" s="11">
        <f t="shared" si="2"/>
        <v>11.61</v>
      </c>
    </row>
    <row r="5" spans="1:17">
      <c r="A5" s="5">
        <v>-105</v>
      </c>
      <c r="B5" s="10">
        <v>-28.86</v>
      </c>
      <c r="C5" s="10">
        <v>-33.32</v>
      </c>
      <c r="D5" s="10">
        <v>-24.85</v>
      </c>
      <c r="E5" s="10">
        <v>-28.23</v>
      </c>
      <c r="F5" s="10">
        <v>-21.23</v>
      </c>
      <c r="G5" s="10">
        <v>-23.61</v>
      </c>
      <c r="H5" s="10">
        <v>-52.95</v>
      </c>
      <c r="I5" s="10">
        <v>-52.95</v>
      </c>
      <c r="J5" s="10">
        <v>-22.05</v>
      </c>
      <c r="K5" s="10">
        <v>-18.55</v>
      </c>
      <c r="L5" s="10">
        <v>-8.39</v>
      </c>
      <c r="M5" s="10">
        <v>-6.15</v>
      </c>
      <c r="N5" s="10"/>
      <c r="O5" s="10">
        <f t="shared" si="0"/>
        <v>-26.76</v>
      </c>
      <c r="P5" s="10">
        <f t="shared" si="1"/>
        <v>14.51</v>
      </c>
      <c r="Q5" s="11">
        <f t="shared" si="2"/>
        <v>8.99</v>
      </c>
    </row>
    <row r="6" spans="1:17">
      <c r="A6" s="5">
        <v>-90</v>
      </c>
      <c r="B6" s="10">
        <v>-23.99</v>
      </c>
      <c r="C6" s="10">
        <v>-25.3</v>
      </c>
      <c r="D6" s="10">
        <v>-19.23</v>
      </c>
      <c r="E6" s="10">
        <v>-22.13</v>
      </c>
      <c r="F6" s="10">
        <v>-17.34</v>
      </c>
      <c r="G6" s="10">
        <v>-18.97</v>
      </c>
      <c r="H6" s="10">
        <v>-42.28</v>
      </c>
      <c r="I6" s="10">
        <v>-42.28</v>
      </c>
      <c r="J6" s="10">
        <v>-16</v>
      </c>
      <c r="K6" s="10">
        <v>-14.55</v>
      </c>
      <c r="L6" s="10">
        <v>-5.58</v>
      </c>
      <c r="M6" s="10">
        <v>-4</v>
      </c>
      <c r="N6" s="10"/>
      <c r="O6" s="10">
        <f t="shared" si="0"/>
        <v>-20.97</v>
      </c>
      <c r="P6" s="10">
        <f t="shared" si="1"/>
        <v>11.86</v>
      </c>
      <c r="Q6" s="11">
        <f t="shared" si="2"/>
        <v>7.35</v>
      </c>
    </row>
    <row r="7" spans="1:17">
      <c r="A7" s="5">
        <v>-75</v>
      </c>
      <c r="B7" s="10">
        <v>-17.809999999999999</v>
      </c>
      <c r="C7" s="10">
        <v>-18.04</v>
      </c>
      <c r="D7" s="10">
        <v>-14.13</v>
      </c>
      <c r="E7" s="10">
        <v>-18.09</v>
      </c>
      <c r="F7" s="10">
        <v>-15.53</v>
      </c>
      <c r="G7" s="10">
        <v>-15.4</v>
      </c>
      <c r="H7" s="10">
        <v>-31.41</v>
      </c>
      <c r="I7" s="10">
        <v>-31.41</v>
      </c>
      <c r="J7" s="10">
        <v>-11.15</v>
      </c>
      <c r="K7" s="10">
        <v>-10.15</v>
      </c>
      <c r="L7" s="10">
        <v>-3.09</v>
      </c>
      <c r="M7" s="10">
        <v>-2.19</v>
      </c>
      <c r="N7" s="10"/>
      <c r="O7" s="10">
        <f t="shared" si="0"/>
        <v>-15.7</v>
      </c>
      <c r="P7" s="10">
        <f t="shared" si="1"/>
        <v>9.07</v>
      </c>
      <c r="Q7" s="11">
        <f t="shared" si="2"/>
        <v>5.62</v>
      </c>
    </row>
    <row r="8" spans="1:17">
      <c r="A8" s="5">
        <v>-60</v>
      </c>
      <c r="B8" s="10">
        <v>-13.48</v>
      </c>
      <c r="C8" s="10">
        <v>-11.23</v>
      </c>
      <c r="D8" s="10">
        <v>-10.220000000000001</v>
      </c>
      <c r="E8" s="10">
        <v>-14.35</v>
      </c>
      <c r="F8" s="10">
        <v>-12.59</v>
      </c>
      <c r="G8" s="10">
        <v>-12.18</v>
      </c>
      <c r="H8" s="10">
        <v>-23.16</v>
      </c>
      <c r="I8" s="10">
        <v>-23.16</v>
      </c>
      <c r="J8" s="10">
        <v>-6.87</v>
      </c>
      <c r="K8" s="10">
        <v>-6.52</v>
      </c>
      <c r="L8" s="10">
        <v>-0.75</v>
      </c>
      <c r="M8" s="10">
        <v>-0.74</v>
      </c>
      <c r="N8" s="10"/>
      <c r="O8" s="10">
        <f t="shared" si="0"/>
        <v>-11.27</v>
      </c>
      <c r="P8" s="10">
        <f t="shared" si="1"/>
        <v>7.16</v>
      </c>
      <c r="Q8" s="11">
        <f t="shared" si="2"/>
        <v>4.4400000000000004</v>
      </c>
    </row>
    <row r="9" spans="1:17">
      <c r="A9" s="5">
        <v>-45</v>
      </c>
      <c r="B9" s="10">
        <v>-8.66</v>
      </c>
      <c r="C9" s="10">
        <v>-6.4</v>
      </c>
      <c r="D9" s="10">
        <v>-6.84</v>
      </c>
      <c r="E9" s="10">
        <v>-10.75</v>
      </c>
      <c r="F9" s="10">
        <v>-10.24</v>
      </c>
      <c r="G9" s="10">
        <v>-9.66</v>
      </c>
      <c r="H9" s="10">
        <v>-15.35</v>
      </c>
      <c r="I9" s="10">
        <v>-15.35</v>
      </c>
      <c r="J9" s="10">
        <v>-3.09</v>
      </c>
      <c r="K9" s="10">
        <v>-3.24</v>
      </c>
      <c r="L9" s="10">
        <v>2.2599999999999998</v>
      </c>
      <c r="M9" s="10">
        <v>0.79</v>
      </c>
      <c r="N9" s="10"/>
      <c r="O9" s="10">
        <f t="shared" si="0"/>
        <v>-7.21</v>
      </c>
      <c r="P9" s="10">
        <f t="shared" si="1"/>
        <v>5.64</v>
      </c>
      <c r="Q9" s="11">
        <f t="shared" si="2"/>
        <v>3.5</v>
      </c>
    </row>
    <row r="10" spans="1:17">
      <c r="A10" s="5">
        <v>-30</v>
      </c>
      <c r="B10" s="10">
        <v>-4.95</v>
      </c>
      <c r="C10" s="10">
        <v>-0.89</v>
      </c>
      <c r="D10" s="10">
        <v>-3.82</v>
      </c>
      <c r="E10" s="10">
        <v>-6.99</v>
      </c>
      <c r="F10" s="10">
        <v>-8.11</v>
      </c>
      <c r="G10" s="10">
        <v>-6.94</v>
      </c>
      <c r="H10" s="10">
        <v>-7.56</v>
      </c>
      <c r="I10" s="10">
        <v>-7.56</v>
      </c>
      <c r="J10" s="10">
        <v>0.12</v>
      </c>
      <c r="K10" s="10">
        <v>-0.24</v>
      </c>
      <c r="L10" s="10">
        <v>5.28</v>
      </c>
      <c r="M10" s="10">
        <v>2.2400000000000002</v>
      </c>
      <c r="N10" s="10"/>
      <c r="O10" s="10">
        <f t="shared" si="0"/>
        <v>-3.29</v>
      </c>
      <c r="P10" s="10">
        <f t="shared" si="1"/>
        <v>4.4800000000000004</v>
      </c>
      <c r="Q10" s="11">
        <f t="shared" si="2"/>
        <v>2.78</v>
      </c>
    </row>
    <row r="11" spans="1:17">
      <c r="A11" s="5">
        <v>-15</v>
      </c>
      <c r="B11" s="10">
        <v>-1.17</v>
      </c>
      <c r="C11" s="10">
        <v>4.42</v>
      </c>
      <c r="D11" s="10">
        <v>-1.23</v>
      </c>
      <c r="E11" s="10">
        <v>-3.97</v>
      </c>
      <c r="F11" s="10">
        <v>-5.81</v>
      </c>
      <c r="G11" s="10">
        <v>-3.35</v>
      </c>
      <c r="H11" s="10">
        <v>-0.41</v>
      </c>
      <c r="I11" s="10">
        <v>-0.41</v>
      </c>
      <c r="J11" s="10">
        <v>3.35</v>
      </c>
      <c r="K11" s="10">
        <v>1.8</v>
      </c>
      <c r="L11" s="10">
        <v>9.23</v>
      </c>
      <c r="M11" s="10">
        <v>4.79</v>
      </c>
      <c r="N11" s="10"/>
      <c r="O11" s="10">
        <f t="shared" si="0"/>
        <v>0.6</v>
      </c>
      <c r="P11" s="10">
        <f t="shared" si="1"/>
        <v>4.28</v>
      </c>
      <c r="Q11" s="11">
        <f t="shared" si="2"/>
        <v>2.65</v>
      </c>
    </row>
    <row r="12" spans="1:17">
      <c r="A12" s="5">
        <v>0</v>
      </c>
      <c r="B12" s="10">
        <v>2.91</v>
      </c>
      <c r="C12" s="10">
        <v>9.1</v>
      </c>
      <c r="D12" s="10">
        <v>1.47</v>
      </c>
      <c r="E12" s="10">
        <v>-0.74</v>
      </c>
      <c r="F12" s="10">
        <v>-3.61</v>
      </c>
      <c r="G12" s="10">
        <v>-0.9</v>
      </c>
      <c r="H12" s="10">
        <v>6.77</v>
      </c>
      <c r="I12" s="10">
        <v>6.77</v>
      </c>
      <c r="J12" s="10">
        <v>7.2</v>
      </c>
      <c r="K12" s="10">
        <v>5.51</v>
      </c>
      <c r="L12" s="10">
        <v>14.02</v>
      </c>
      <c r="M12" s="10">
        <v>6.91</v>
      </c>
      <c r="N12" s="10"/>
      <c r="O12" s="10">
        <f t="shared" si="0"/>
        <v>4.62</v>
      </c>
      <c r="P12" s="10">
        <f t="shared" si="1"/>
        <v>4.96</v>
      </c>
      <c r="Q12" s="11">
        <f t="shared" si="2"/>
        <v>3.07</v>
      </c>
    </row>
    <row r="13" spans="1:17">
      <c r="A13" s="5">
        <v>15</v>
      </c>
      <c r="B13" s="10">
        <v>7.14</v>
      </c>
      <c r="C13" s="10">
        <v>15.13</v>
      </c>
      <c r="D13" s="10">
        <v>4.21</v>
      </c>
      <c r="E13" s="10">
        <v>2.95</v>
      </c>
      <c r="F13" s="10">
        <v>-1.36</v>
      </c>
      <c r="G13" s="10">
        <v>1.78</v>
      </c>
      <c r="H13" s="10">
        <v>14.02</v>
      </c>
      <c r="I13" s="10">
        <v>14.02</v>
      </c>
      <c r="J13" s="10">
        <v>10.67</v>
      </c>
      <c r="K13" s="10">
        <v>8.92</v>
      </c>
      <c r="L13" s="10">
        <v>18.16</v>
      </c>
      <c r="M13" s="10">
        <v>8.43</v>
      </c>
      <c r="N13" s="10"/>
      <c r="O13" s="10">
        <f t="shared" si="0"/>
        <v>8.67</v>
      </c>
      <c r="P13" s="10">
        <f t="shared" si="1"/>
        <v>6</v>
      </c>
      <c r="Q13" s="11">
        <f t="shared" si="2"/>
        <v>3.72</v>
      </c>
    </row>
    <row r="14" spans="1:17">
      <c r="A14" s="5">
        <v>30</v>
      </c>
      <c r="B14" s="10">
        <v>11.85</v>
      </c>
      <c r="C14" s="10">
        <v>20.45</v>
      </c>
      <c r="D14" s="10">
        <v>6.87</v>
      </c>
      <c r="E14" s="10">
        <v>6.99</v>
      </c>
      <c r="F14" s="10">
        <v>1.0900000000000001</v>
      </c>
      <c r="G14" s="10">
        <v>5.57</v>
      </c>
      <c r="H14" s="10">
        <v>21.52</v>
      </c>
      <c r="I14" s="10">
        <v>21.52</v>
      </c>
      <c r="J14" s="10">
        <v>14.3</v>
      </c>
      <c r="K14" s="10">
        <v>12.06</v>
      </c>
      <c r="L14" s="10">
        <v>22.73</v>
      </c>
      <c r="M14" s="10">
        <v>11.3</v>
      </c>
      <c r="N14" s="10"/>
      <c r="O14" s="10">
        <f t="shared" si="0"/>
        <v>13.02</v>
      </c>
      <c r="P14" s="10">
        <f t="shared" si="1"/>
        <v>7.22</v>
      </c>
      <c r="Q14" s="11">
        <f t="shared" si="2"/>
        <v>4.47</v>
      </c>
    </row>
    <row r="15" spans="1:17">
      <c r="A15" s="5">
        <v>45</v>
      </c>
      <c r="B15" s="10">
        <v>14.96</v>
      </c>
      <c r="C15" s="10">
        <v>26.31</v>
      </c>
      <c r="D15" s="10">
        <v>10.39</v>
      </c>
      <c r="E15" s="10">
        <v>11.79</v>
      </c>
      <c r="F15" s="10">
        <v>4.24</v>
      </c>
      <c r="G15" s="10">
        <v>8.49</v>
      </c>
      <c r="H15" s="10">
        <v>31.74</v>
      </c>
      <c r="I15" s="10">
        <v>31.74</v>
      </c>
      <c r="J15" s="10">
        <v>19.010000000000002</v>
      </c>
      <c r="K15" s="10">
        <v>14.87</v>
      </c>
      <c r="L15" s="10">
        <v>27.24</v>
      </c>
      <c r="M15" s="10">
        <v>13.96</v>
      </c>
      <c r="N15" s="10"/>
      <c r="O15" s="10">
        <f t="shared" si="0"/>
        <v>17.899999999999999</v>
      </c>
      <c r="P15" s="10">
        <f t="shared" si="1"/>
        <v>9.27</v>
      </c>
      <c r="Q15" s="11">
        <f t="shared" si="2"/>
        <v>5.75</v>
      </c>
    </row>
    <row r="16" spans="1:17">
      <c r="A16" s="5">
        <v>60</v>
      </c>
      <c r="B16" s="10">
        <v>20.56</v>
      </c>
      <c r="C16" s="10">
        <v>33.950000000000003</v>
      </c>
      <c r="D16" s="10">
        <v>13.02</v>
      </c>
      <c r="E16" s="10">
        <v>17.54</v>
      </c>
      <c r="F16" s="10">
        <v>8.74</v>
      </c>
      <c r="G16" s="10">
        <v>11.85</v>
      </c>
      <c r="H16" s="10">
        <v>43.21</v>
      </c>
      <c r="I16" s="10">
        <v>43.21</v>
      </c>
      <c r="J16" s="10">
        <v>23.98</v>
      </c>
      <c r="K16" s="10">
        <v>19.510000000000002</v>
      </c>
      <c r="L16" s="10">
        <v>33.89</v>
      </c>
      <c r="M16" s="10">
        <v>17.55</v>
      </c>
      <c r="N16" s="10"/>
      <c r="O16" s="10">
        <f t="shared" si="0"/>
        <v>23.92</v>
      </c>
      <c r="P16" s="10">
        <f t="shared" si="1"/>
        <v>11.87</v>
      </c>
      <c r="Q16" s="11">
        <f t="shared" si="2"/>
        <v>7.36</v>
      </c>
    </row>
    <row r="17" spans="1:17">
      <c r="A17" s="5">
        <v>75</v>
      </c>
      <c r="B17" s="10">
        <v>26.23</v>
      </c>
      <c r="C17" s="10">
        <v>41.77</v>
      </c>
      <c r="D17" s="10">
        <v>16.59</v>
      </c>
      <c r="E17" s="10">
        <v>24.96</v>
      </c>
      <c r="F17" s="10">
        <v>11.71</v>
      </c>
      <c r="G17" s="10">
        <v>15.05</v>
      </c>
      <c r="H17" s="10">
        <v>52.76</v>
      </c>
      <c r="I17" s="10">
        <v>52.76</v>
      </c>
      <c r="J17" s="10">
        <v>28.72</v>
      </c>
      <c r="K17" s="10">
        <v>24.31</v>
      </c>
      <c r="L17" s="10">
        <v>37.119999999999997</v>
      </c>
      <c r="M17" s="10">
        <v>20.440000000000001</v>
      </c>
      <c r="N17" s="10"/>
      <c r="O17" s="10">
        <f t="shared" si="0"/>
        <v>29.37</v>
      </c>
      <c r="P17" s="10">
        <f t="shared" si="1"/>
        <v>13.89</v>
      </c>
      <c r="Q17" s="11">
        <f t="shared" si="2"/>
        <v>8.61</v>
      </c>
    </row>
    <row r="18" spans="1:17">
      <c r="A18" s="5">
        <v>90</v>
      </c>
      <c r="B18" s="10">
        <v>34.39</v>
      </c>
      <c r="C18" s="10">
        <v>53.64</v>
      </c>
      <c r="D18" s="10">
        <v>21.62</v>
      </c>
      <c r="E18" s="10">
        <v>25.97</v>
      </c>
      <c r="F18" s="10">
        <v>17.77</v>
      </c>
      <c r="G18" s="10">
        <v>22.05</v>
      </c>
      <c r="H18" s="10">
        <v>69.540000000000006</v>
      </c>
      <c r="I18" s="10">
        <v>69.540000000000006</v>
      </c>
      <c r="J18" s="10">
        <v>34.57</v>
      </c>
      <c r="K18" s="10">
        <v>29.98</v>
      </c>
      <c r="L18" s="10">
        <v>40.19</v>
      </c>
      <c r="M18" s="10">
        <v>26.49</v>
      </c>
      <c r="N18" s="10"/>
      <c r="O18" s="10">
        <f t="shared" si="0"/>
        <v>37.15</v>
      </c>
      <c r="P18" s="10">
        <f t="shared" si="1"/>
        <v>17.91</v>
      </c>
      <c r="Q18" s="11">
        <f t="shared" si="2"/>
        <v>11.1</v>
      </c>
    </row>
    <row r="19" spans="1:17">
      <c r="A19" s="5">
        <v>105</v>
      </c>
      <c r="B19" s="10">
        <v>45.33</v>
      </c>
      <c r="C19" s="10">
        <v>57.82</v>
      </c>
      <c r="D19" s="10">
        <v>30.47</v>
      </c>
      <c r="E19" s="10">
        <v>41.41</v>
      </c>
      <c r="F19" s="10">
        <v>25.31</v>
      </c>
      <c r="G19" s="10">
        <v>28.58</v>
      </c>
      <c r="H19" s="10">
        <v>85.49</v>
      </c>
      <c r="I19" s="10">
        <v>85.49</v>
      </c>
      <c r="J19" s="10">
        <v>42.42</v>
      </c>
      <c r="K19" s="10">
        <v>39.979999999999997</v>
      </c>
      <c r="L19" s="10">
        <v>46.06</v>
      </c>
      <c r="M19" s="10">
        <v>30.43</v>
      </c>
      <c r="N19" s="10"/>
      <c r="O19" s="10">
        <f t="shared" si="0"/>
        <v>46.57</v>
      </c>
      <c r="P19" s="10">
        <f t="shared" si="1"/>
        <v>20.32</v>
      </c>
      <c r="Q19" s="11">
        <f t="shared" si="2"/>
        <v>12.59</v>
      </c>
    </row>
    <row r="20" spans="1:17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ht="15.75" thickBot="1">
      <c r="A21" s="4" t="s">
        <v>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KNO3 no Glu</vt:lpstr>
      <vt:lpstr>KNO3 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Kortzak</dc:creator>
  <cp:lastModifiedBy>Kovermann</cp:lastModifiedBy>
  <cp:revision>3</cp:revision>
  <dcterms:created xsi:type="dcterms:W3CDTF">2020-04-21T11:39:19Z</dcterms:created>
  <dcterms:modified xsi:type="dcterms:W3CDTF">2020-04-21T10:19:00Z</dcterms:modified>
</cp:coreProperties>
</file>