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npost/debt_sustainability/data/sdsa/raw/"/>
    </mc:Choice>
  </mc:AlternateContent>
  <xr:revisionPtr revIDLastSave="0" documentId="13_ncr:1_{9902697B-8921-1041-B37B-E7FC51311789}" xr6:coauthVersionLast="47" xr6:coauthVersionMax="47" xr10:uidLastSave="{00000000-0000-0000-0000-000000000000}"/>
  <bookViews>
    <workbookView xWindow="0" yWindow="760" windowWidth="30240" windowHeight="17620" activeTab="5" xr2:uid="{25DAC3E4-2080-41E3-9A83-A9B2C8E93064}"/>
  </bookViews>
  <sheets>
    <sheet name="Data TOC" sheetId="1" r:id="rId1"/>
    <sheet name="T1" sheetId="2" r:id="rId2"/>
    <sheet name="T2a" sheetId="9" r:id="rId3"/>
    <sheet name="T2b" sheetId="12" r:id="rId4"/>
    <sheet name="F1" sheetId="5" r:id="rId5"/>
    <sheet name="F2" sheetId="8" r:id="rId6"/>
    <sheet name="F3" sheetId="6" r:id="rId7"/>
    <sheet name="F4" sheetId="7" r:id="rId8"/>
    <sheet name="F5" sheetId="10" r:id="rId9"/>
    <sheet name="F6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2" l="1"/>
  <c r="C10" i="12"/>
  <c r="D16" i="9"/>
  <c r="E16" i="9"/>
  <c r="G16" i="9"/>
  <c r="H16" i="9"/>
  <c r="I16" i="9"/>
  <c r="C16" i="9"/>
  <c r="D10" i="12"/>
  <c r="G10" i="12"/>
  <c r="H10" i="12"/>
  <c r="I10" i="12"/>
</calcChain>
</file>

<file path=xl/sharedStrings.xml><?xml version="1.0" encoding="utf-8"?>
<sst xmlns="http://schemas.openxmlformats.org/spreadsheetml/2006/main" count="94" uniqueCount="50">
  <si>
    <t>The Financial Cost of the Senate Budget Bill's Tax Provisions</t>
  </si>
  <si>
    <t>July 2025</t>
  </si>
  <si>
    <t>The Budget Lab at Yale</t>
  </si>
  <si>
    <t>Tables and Figures</t>
  </si>
  <si>
    <t>Table 1. Estimated Budget Effects of Big Beautiful Bill</t>
  </si>
  <si>
    <t>Table 2a. Estimated Budget Effects of Bill by Title</t>
  </si>
  <si>
    <t>Table 2b. Estimated Budget Effects of Finance by Group</t>
  </si>
  <si>
    <t>Figure 1. Total U.S. Federal Debt Across Fiscal Scenarios</t>
  </si>
  <si>
    <t>Figure 2. Debt to GDP Across Fiscal Scenarios</t>
  </si>
  <si>
    <t>Figure 3. Primary Deficit to GDP Across Fiscal Scenarios</t>
  </si>
  <si>
    <t>Figure 4. Total Deficit to GDP Across Fiscal Scenarios</t>
  </si>
  <si>
    <t>Figure 5. Total U.S. Interest Payments Across Fiscal Scenarios</t>
  </si>
  <si>
    <t>Figure 6. Interest Payments as Percentage of GDP Across Fiscal Scenarios</t>
  </si>
  <si>
    <t>Billions of Dollars</t>
  </si>
  <si>
    <t>Budget Effect</t>
  </si>
  <si>
    <t>Change in Interest Outlays</t>
  </si>
  <si>
    <t>2025-2034</t>
  </si>
  <si>
    <t>35-44</t>
  </si>
  <si>
    <t>45-55</t>
  </si>
  <si>
    <t>25-34</t>
  </si>
  <si>
    <t>The Budget Lab Estimates</t>
  </si>
  <si>
    <t>Senate: Provisions in Full bill, as written</t>
  </si>
  <si>
    <t>Senate: Provisions in Full Bill, permanent</t>
  </si>
  <si>
    <t>House: Provisions in Full bill, as written</t>
  </si>
  <si>
    <t>House: Provisions in Full Bill, permanent</t>
  </si>
  <si>
    <t>As Passed</t>
  </si>
  <si>
    <t>Permanent</t>
  </si>
  <si>
    <t>Title I. Agriculture, Nutrition and Forestry</t>
  </si>
  <si>
    <t>Title II. Armed Services</t>
  </si>
  <si>
    <t>Title III. Banking</t>
  </si>
  <si>
    <t>Title IV. Commerce, Science, and Transportation</t>
  </si>
  <si>
    <t>Title V. Energy and Natural Resources</t>
  </si>
  <si>
    <t>Title VI. Environment and Public Works</t>
  </si>
  <si>
    <t>Title VII. Finance</t>
  </si>
  <si>
    <t>Title VIII. Health, Education, Labor, and Pensions</t>
  </si>
  <si>
    <t>Title IX. Homeland Security and Government Affairs</t>
  </si>
  <si>
    <t>Title X. Judiciary</t>
  </si>
  <si>
    <t>Total</t>
  </si>
  <si>
    <t>Table 2b.  Estimated Budget Effects of Finance by Group</t>
  </si>
  <si>
    <t>Individual Provisions</t>
  </si>
  <si>
    <t>Business Provisions</t>
  </si>
  <si>
    <t>International Provisions</t>
  </si>
  <si>
    <t>Medicaid Provisions</t>
  </si>
  <si>
    <t>Figure 1. Total U.S. Federal Debt Debt Across Fiscal Scenarios</t>
  </si>
  <si>
    <t>Trillions of dollars</t>
  </si>
  <si>
    <t>Senate, as written</t>
  </si>
  <si>
    <t>Senate, permanent</t>
  </si>
  <si>
    <t>CBO Projection</t>
  </si>
  <si>
    <t>Percent of GDP</t>
  </si>
  <si>
    <t>Billions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</si>
</sst>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11"/>
      <color rgb="FF181818"/>
      <name val="Arial"/>
      <family val="2"/>
    </font>
    <font>
      <b/>
      <sz val="11"/>
      <color rgb="FF181818"/>
      <name val="Arial"/>
      <family val="2"/>
    </font>
    <font>
      <sz val="9"/>
      <color rgb="FF0000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name val="Arial"/>
      <family val="2"/>
    </font>
    <font>
      <i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rgb="FF181818"/>
      <name val="Arial"/>
      <family val="2"/>
    </font>
    <font>
      <b/>
      <sz val="11"/>
      <color rgb="FF181818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3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9" fillId="4" borderId="0" xfId="0" applyFont="1" applyFill="1"/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3" borderId="0" xfId="0" applyFont="1" applyFill="1"/>
    <xf numFmtId="0" fontId="11" fillId="3" borderId="0" xfId="0" applyFont="1" applyFill="1"/>
    <xf numFmtId="0" fontId="12" fillId="2" borderId="0" xfId="0" applyFont="1" applyFill="1"/>
    <xf numFmtId="2" fontId="4" fillId="2" borderId="0" xfId="0" applyNumberFormat="1" applyFont="1" applyFill="1"/>
    <xf numFmtId="0" fontId="6" fillId="2" borderId="0" xfId="0" applyFont="1" applyFill="1" applyAlignment="1">
      <alignment horizontal="left"/>
    </xf>
    <xf numFmtId="0" fontId="6" fillId="3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2" fontId="3" fillId="2" borderId="0" xfId="0" applyNumberFormat="1" applyFont="1" applyFill="1"/>
    <xf numFmtId="16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/>
    </xf>
    <xf numFmtId="164" fontId="17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1" applyFont="1" applyFill="1" applyBorder="1"/>
    <xf numFmtId="0" fontId="17" fillId="2" borderId="0" xfId="0" applyFont="1" applyFill="1"/>
    <xf numFmtId="0" fontId="10" fillId="3" borderId="1" xfId="0" applyFont="1" applyFill="1" applyBorder="1"/>
    <xf numFmtId="3" fontId="4" fillId="2" borderId="0" xfId="0" applyNumberFormat="1" applyFont="1" applyFill="1"/>
    <xf numFmtId="0" fontId="19" fillId="2" borderId="0" xfId="1" applyFont="1" applyFill="1"/>
    <xf numFmtId="0" fontId="20" fillId="2" borderId="0" xfId="0" applyFont="1" applyFill="1"/>
    <xf numFmtId="1" fontId="15" fillId="2" borderId="0" xfId="0" applyNumberFormat="1" applyFont="1" applyFill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2" fontId="3" fillId="2" borderId="1" xfId="0" applyNumberFormat="1" applyFont="1" applyFill="1" applyBorder="1"/>
    <xf numFmtId="0" fontId="6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/>
    </xf>
    <xf numFmtId="164" fontId="17" fillId="2" borderId="1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5" fillId="4" borderId="0" xfId="0" applyFont="1" applyFill="1"/>
    <xf numFmtId="1" fontId="15" fillId="4" borderId="0" xfId="0" applyNumberFormat="1" applyFont="1" applyFill="1" applyAlignment="1">
      <alignment horizontal="center" vertical="center"/>
    </xf>
    <xf numFmtId="0" fontId="21" fillId="3" borderId="1" xfId="0" applyFont="1" applyFill="1" applyBorder="1"/>
    <xf numFmtId="1" fontId="15" fillId="3" borderId="1" xfId="0" applyNumberFormat="1" applyFont="1" applyFill="1" applyBorder="1" applyAlignment="1">
      <alignment horizontal="center" vertical="center"/>
    </xf>
    <xf numFmtId="0" fontId="22" fillId="3" borderId="0" xfId="0" applyFont="1" applyFill="1"/>
    <xf numFmtId="0" fontId="15" fillId="3" borderId="0" xfId="0" applyFont="1" applyFill="1"/>
    <xf numFmtId="1" fontId="23" fillId="2" borderId="0" xfId="0" applyNumberFormat="1" applyFont="1" applyFill="1" applyAlignment="1">
      <alignment horizontal="center" vertical="center"/>
    </xf>
    <xf numFmtId="1" fontId="23" fillId="3" borderId="0" xfId="0" applyNumberFormat="1" applyFont="1" applyFill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2F40-D554-4192-B15F-E35BFFC91D4A}">
  <dimension ref="A1:A14"/>
  <sheetViews>
    <sheetView workbookViewId="0">
      <selection activeCell="F9" sqref="F9"/>
    </sheetView>
  </sheetViews>
  <sheetFormatPr baseColWidth="10" defaultColWidth="10.83203125" defaultRowHeight="14" x14ac:dyDescent="0.15"/>
  <cols>
    <col min="1" max="16384" width="10.83203125" style="2"/>
  </cols>
  <sheetData>
    <row r="1" spans="1:1" x14ac:dyDescent="0.15">
      <c r="A1" s="1" t="s">
        <v>0</v>
      </c>
    </row>
    <row r="2" spans="1:1" x14ac:dyDescent="0.15">
      <c r="A2" s="3" t="s">
        <v>1</v>
      </c>
    </row>
    <row r="3" spans="1:1" x14ac:dyDescent="0.15">
      <c r="A3" s="2" t="s">
        <v>2</v>
      </c>
    </row>
    <row r="5" spans="1:1" x14ac:dyDescent="0.15">
      <c r="A5" s="1" t="s">
        <v>3</v>
      </c>
    </row>
    <row r="6" spans="1:1" s="35" customFormat="1" x14ac:dyDescent="0.15">
      <c r="A6" s="34" t="s">
        <v>4</v>
      </c>
    </row>
    <row r="7" spans="1:1" s="35" customFormat="1" x14ac:dyDescent="0.15">
      <c r="A7" s="34" t="s">
        <v>5</v>
      </c>
    </row>
    <row r="8" spans="1:1" s="38" customFormat="1" x14ac:dyDescent="0.15">
      <c r="A8" s="34" t="s">
        <v>6</v>
      </c>
    </row>
    <row r="9" spans="1:1" s="35" customFormat="1" x14ac:dyDescent="0.15">
      <c r="A9" s="34" t="s">
        <v>7</v>
      </c>
    </row>
    <row r="10" spans="1:1" s="35" customFormat="1" x14ac:dyDescent="0.15">
      <c r="A10" s="34" t="s">
        <v>8</v>
      </c>
    </row>
    <row r="11" spans="1:1" s="35" customFormat="1" x14ac:dyDescent="0.15">
      <c r="A11" s="34" t="s">
        <v>9</v>
      </c>
    </row>
    <row r="12" spans="1:1" s="35" customFormat="1" x14ac:dyDescent="0.15">
      <c r="A12" s="38" t="s">
        <v>10</v>
      </c>
    </row>
    <row r="13" spans="1:1" s="35" customFormat="1" x14ac:dyDescent="0.15">
      <c r="A13" s="38" t="s">
        <v>11</v>
      </c>
    </row>
    <row r="14" spans="1:1" s="39" customFormat="1" x14ac:dyDescent="0.15">
      <c r="A14" s="38" t="s">
        <v>12</v>
      </c>
    </row>
  </sheetData>
  <hyperlinks>
    <hyperlink ref="A7" location="'T2a'!A1" display="Table 2a. Estimated Budget Effects of Bill by Title" xr:uid="{81F55EFF-E314-4281-9324-AD77D590CE4A}"/>
    <hyperlink ref="A9" location="'F1'!A1" display="Figure 1. Total U.S. Federal Debt Across Fiscal Scenarios" xr:uid="{2851FB1F-7175-4417-9C54-10DAB024ED33}"/>
    <hyperlink ref="A10" location="'F2'!A1" display="Figure 2. Debt to GDP Across Fiscal Scenarios" xr:uid="{D969D8C6-066E-4151-AC68-FAA3E5A34D99}"/>
    <hyperlink ref="A11" location="'F3'!A1" display="Figure 3. Primary Deficit to GDP Across Fiscal Scenarios" xr:uid="{0E21D78D-6324-4DE1-8422-CD311B630876}"/>
    <hyperlink ref="A12" location="'F4'!A1" display="Figure 4. Total Deficit to GDP Across Fiscal Scenarios" xr:uid="{C9DAD26B-60FF-4517-ADDC-08A532F9EB34}"/>
    <hyperlink ref="A6" location="'T1'!A1" display="Table 1. Estimated Budget Effects of Big Beautiful Bill" xr:uid="{BBDDA50E-BEF9-4089-8153-06CA8197845D}"/>
    <hyperlink ref="A13" location="'F5'!A1" display="Figure 5. Total U.S. Interest Payments Across Fiscal Scenarios" xr:uid="{C78D8FF1-C5D5-4320-B0CD-8E5ADABB30B1}"/>
    <hyperlink ref="A14" location="'F6'!A1" display="Figure 6. Interest Payments as Percentage of GDP Across Fiscal Scenarios" xr:uid="{9AA1D4DB-9849-4CDD-A5D7-C12FA51DF370}"/>
    <hyperlink ref="A8" location="'T2a'!A1" display="Table 2b. Estimated Budget Effects of Finance by Group" xr:uid="{341284C5-A633-43AA-9030-A376B0E0B6A9}"/>
    <hyperlink ref="A8:XFD8" location="'T2b'!A1" display="Table 2b. Estimated Budget Effects of Bill by Group, Byrd" xr:uid="{BB29B3EF-2A0E-46B5-B8F1-074D9B6BDB2D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597A-2557-4518-88E1-0F2C114611BD}">
  <dimension ref="A1:K15"/>
  <sheetViews>
    <sheetView workbookViewId="0"/>
  </sheetViews>
  <sheetFormatPr baseColWidth="10" defaultColWidth="9" defaultRowHeight="15" x14ac:dyDescent="0.2"/>
  <cols>
    <col min="1" max="1" width="9" style="4"/>
    <col min="2" max="2" width="104.1640625" style="4" customWidth="1"/>
    <col min="3" max="3" width="10.5" style="4" bestFit="1" customWidth="1"/>
    <col min="4" max="5" width="9" style="4"/>
    <col min="6" max="6" width="2.5" style="4" customWidth="1"/>
    <col min="7" max="16384" width="9" style="4"/>
  </cols>
  <sheetData>
    <row r="1" spans="1:11" x14ac:dyDescent="0.2">
      <c r="A1" s="9" t="s">
        <v>4</v>
      </c>
      <c r="B1" s="9"/>
      <c r="C1" s="10"/>
      <c r="D1" s="10"/>
      <c r="E1" s="10"/>
      <c r="F1" s="10"/>
      <c r="G1" s="10"/>
      <c r="H1" s="10"/>
      <c r="I1" s="10"/>
      <c r="J1" s="5"/>
      <c r="K1" s="5"/>
    </row>
    <row r="2" spans="1:11" x14ac:dyDescent="0.2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5"/>
      <c r="K2" s="5"/>
    </row>
    <row r="3" spans="1:11" x14ac:dyDescent="0.2">
      <c r="A3" s="10"/>
      <c r="B3" s="10"/>
      <c r="C3" s="10"/>
      <c r="D3" s="10"/>
      <c r="E3" s="10"/>
      <c r="F3" s="10"/>
      <c r="G3" s="10"/>
      <c r="H3" s="10"/>
      <c r="I3" s="10"/>
      <c r="J3" s="5"/>
      <c r="K3" s="5"/>
    </row>
    <row r="4" spans="1:11" x14ac:dyDescent="0.2">
      <c r="A4" s="10"/>
      <c r="B4" s="10"/>
      <c r="C4" s="59" t="s">
        <v>14</v>
      </c>
      <c r="D4" s="59"/>
      <c r="E4" s="59"/>
      <c r="F4" s="12"/>
      <c r="G4" s="59" t="s">
        <v>15</v>
      </c>
      <c r="H4" s="59"/>
      <c r="I4" s="59"/>
      <c r="J4" s="5"/>
      <c r="K4" s="5"/>
    </row>
    <row r="5" spans="1:11" x14ac:dyDescent="0.2">
      <c r="A5" s="10"/>
      <c r="B5" s="10"/>
      <c r="C5" s="13" t="s">
        <v>16</v>
      </c>
      <c r="D5" s="13" t="s">
        <v>17</v>
      </c>
      <c r="E5" s="13" t="s">
        <v>18</v>
      </c>
      <c r="F5" s="12"/>
      <c r="G5" s="13" t="s">
        <v>19</v>
      </c>
      <c r="H5" s="13" t="s">
        <v>17</v>
      </c>
      <c r="I5" s="13" t="s">
        <v>18</v>
      </c>
      <c r="J5" s="5"/>
      <c r="K5" s="5"/>
    </row>
    <row r="6" spans="1:11" x14ac:dyDescent="0.2">
      <c r="A6" s="10"/>
      <c r="B6" s="9" t="s">
        <v>20</v>
      </c>
      <c r="C6" s="13"/>
      <c r="D6" s="13"/>
      <c r="E6" s="13"/>
      <c r="F6" s="12"/>
      <c r="G6" s="13"/>
      <c r="H6" s="13"/>
      <c r="I6" s="13"/>
      <c r="J6" s="5"/>
      <c r="K6" s="5"/>
    </row>
    <row r="7" spans="1:11" x14ac:dyDescent="0.2">
      <c r="A7" s="10"/>
      <c r="B7" s="49" t="s">
        <v>21</v>
      </c>
      <c r="C7" s="40">
        <v>-3012</v>
      </c>
      <c r="D7" s="40">
        <v>-3169</v>
      </c>
      <c r="E7" s="40">
        <v>-5957</v>
      </c>
      <c r="F7" s="40"/>
      <c r="G7" s="40">
        <v>579</v>
      </c>
      <c r="H7" s="40">
        <v>2002</v>
      </c>
      <c r="I7" s="40">
        <v>5259</v>
      </c>
      <c r="J7" s="25"/>
      <c r="K7" s="5"/>
    </row>
    <row r="8" spans="1:11" x14ac:dyDescent="0.2">
      <c r="A8" s="10"/>
      <c r="B8" s="49" t="s">
        <v>22</v>
      </c>
      <c r="C8" s="40">
        <v>-3693</v>
      </c>
      <c r="D8" s="40">
        <v>-4637</v>
      </c>
      <c r="E8" s="40">
        <v>-7806</v>
      </c>
      <c r="F8" s="40"/>
      <c r="G8" s="40">
        <v>635</v>
      </c>
      <c r="H8" s="40">
        <v>2561</v>
      </c>
      <c r="I8" s="40">
        <v>6939</v>
      </c>
      <c r="J8" s="25"/>
      <c r="K8" s="5"/>
    </row>
    <row r="9" spans="1:11" x14ac:dyDescent="0.2">
      <c r="A9" s="11"/>
      <c r="B9" s="49" t="s">
        <v>23</v>
      </c>
      <c r="C9" s="40">
        <v>-2411</v>
      </c>
      <c r="D9" s="40">
        <v>-2873</v>
      </c>
      <c r="E9" s="40">
        <v>-5552</v>
      </c>
      <c r="F9" s="40"/>
      <c r="G9" s="40">
        <v>515</v>
      </c>
      <c r="H9" s="40">
        <v>1659</v>
      </c>
      <c r="I9" s="40">
        <v>4576</v>
      </c>
      <c r="J9" s="25"/>
    </row>
    <row r="10" spans="1:11" x14ac:dyDescent="0.2">
      <c r="A10" s="11"/>
      <c r="B10" s="58" t="s">
        <v>24</v>
      </c>
      <c r="C10" s="42">
        <v>-3971</v>
      </c>
      <c r="D10" s="42">
        <v>-5688</v>
      </c>
      <c r="E10" s="42">
        <v>-9074</v>
      </c>
      <c r="F10" s="42"/>
      <c r="G10" s="42">
        <v>639</v>
      </c>
      <c r="H10" s="42">
        <v>2862</v>
      </c>
      <c r="I10" s="42">
        <v>7978</v>
      </c>
      <c r="J10" s="25"/>
    </row>
    <row r="11" spans="1:11" x14ac:dyDescent="0.2">
      <c r="A11" s="11"/>
      <c r="B11" s="7"/>
      <c r="C11" s="40"/>
      <c r="D11" s="40"/>
      <c r="E11" s="40"/>
      <c r="G11" s="40"/>
      <c r="H11" s="40"/>
      <c r="I11" s="40"/>
      <c r="J11" s="25"/>
    </row>
    <row r="12" spans="1:11" x14ac:dyDescent="0.2">
      <c r="A12" s="11"/>
      <c r="B12" s="7"/>
      <c r="C12" s="40"/>
      <c r="D12" s="40"/>
      <c r="E12" s="40"/>
      <c r="G12" s="40"/>
      <c r="H12" s="40"/>
      <c r="I12" s="40"/>
      <c r="J12" s="25"/>
    </row>
    <row r="13" spans="1:11" x14ac:dyDescent="0.2">
      <c r="A13" s="11"/>
      <c r="B13" s="7"/>
      <c r="C13" s="40"/>
      <c r="D13" s="40"/>
      <c r="E13" s="40"/>
      <c r="F13" s="40"/>
      <c r="G13" s="40"/>
      <c r="H13" s="40"/>
      <c r="I13" s="40"/>
    </row>
    <row r="14" spans="1:11" x14ac:dyDescent="0.2">
      <c r="B14" s="7"/>
      <c r="C14" s="40"/>
      <c r="D14" s="40"/>
      <c r="E14" s="40"/>
      <c r="F14" s="41"/>
      <c r="G14" s="40"/>
      <c r="H14" s="40"/>
      <c r="I14" s="40"/>
    </row>
    <row r="15" spans="1:11" x14ac:dyDescent="0.2">
      <c r="B15" s="28"/>
      <c r="C15" s="40"/>
      <c r="D15" s="40"/>
      <c r="E15" s="40"/>
      <c r="F15" s="41"/>
      <c r="G15" s="40"/>
      <c r="H15" s="40"/>
      <c r="I15" s="40"/>
    </row>
  </sheetData>
  <mergeCells count="2">
    <mergeCell ref="C4:E4"/>
    <mergeCell ref="G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C856-3A60-48D9-81F1-4FDBE286AF9B}">
  <dimension ref="A1:I19"/>
  <sheetViews>
    <sheetView workbookViewId="0"/>
  </sheetViews>
  <sheetFormatPr baseColWidth="10" defaultColWidth="9" defaultRowHeight="14" x14ac:dyDescent="0.15"/>
  <cols>
    <col min="1" max="1" width="9" style="5"/>
    <col min="2" max="2" width="67.5" style="5" customWidth="1"/>
    <col min="3" max="3" width="10.5" style="5" bestFit="1" customWidth="1"/>
    <col min="4" max="5" width="9.5" style="5" bestFit="1" customWidth="1"/>
    <col min="6" max="6" width="2.5" style="5" customWidth="1"/>
    <col min="7" max="8" width="9.5" style="5" bestFit="1" customWidth="1"/>
    <col min="9" max="9" width="10" style="5" bestFit="1" customWidth="1"/>
    <col min="10" max="16384" width="9" style="5"/>
  </cols>
  <sheetData>
    <row r="1" spans="1:9" x14ac:dyDescent="0.15">
      <c r="A1" s="9" t="s">
        <v>5</v>
      </c>
      <c r="B1" s="9"/>
      <c r="C1" s="10"/>
      <c r="D1" s="10"/>
      <c r="E1" s="10"/>
      <c r="F1" s="10"/>
      <c r="G1" s="10"/>
      <c r="H1" s="10"/>
      <c r="I1" s="10"/>
    </row>
    <row r="2" spans="1:9" x14ac:dyDescent="0.15">
      <c r="A2" s="10" t="s">
        <v>13</v>
      </c>
      <c r="B2" s="10"/>
      <c r="C2" s="10"/>
      <c r="D2" s="10"/>
      <c r="E2" s="10"/>
      <c r="F2" s="10"/>
      <c r="G2" s="10"/>
      <c r="H2" s="10"/>
      <c r="I2" s="10"/>
    </row>
    <row r="3" spans="1:9" x14ac:dyDescent="0.15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15">
      <c r="A4" s="10"/>
      <c r="B4" s="10"/>
      <c r="C4" s="59" t="s">
        <v>25</v>
      </c>
      <c r="D4" s="59"/>
      <c r="E4" s="59"/>
      <c r="F4" s="12"/>
      <c r="G4" s="59" t="s">
        <v>26</v>
      </c>
      <c r="H4" s="59"/>
      <c r="I4" s="59"/>
    </row>
    <row r="5" spans="1:9" x14ac:dyDescent="0.15">
      <c r="A5" s="10"/>
      <c r="B5" s="10"/>
      <c r="C5" s="13" t="s">
        <v>16</v>
      </c>
      <c r="D5" s="13" t="s">
        <v>17</v>
      </c>
      <c r="E5" s="13" t="s">
        <v>18</v>
      </c>
      <c r="F5" s="12"/>
      <c r="G5" s="13" t="s">
        <v>19</v>
      </c>
      <c r="H5" s="13" t="s">
        <v>17</v>
      </c>
      <c r="I5" s="13" t="s">
        <v>18</v>
      </c>
    </row>
    <row r="6" spans="1:9" x14ac:dyDescent="0.15">
      <c r="A6" s="10"/>
      <c r="B6" s="50" t="s">
        <v>27</v>
      </c>
      <c r="C6" s="51">
        <v>132</v>
      </c>
      <c r="D6" s="51">
        <v>163</v>
      </c>
      <c r="E6" s="51">
        <v>172</v>
      </c>
      <c r="F6" s="51"/>
      <c r="G6" s="51">
        <v>132</v>
      </c>
      <c r="H6" s="51">
        <v>163</v>
      </c>
      <c r="I6" s="51">
        <v>172</v>
      </c>
    </row>
    <row r="7" spans="1:9" x14ac:dyDescent="0.15">
      <c r="A7" s="10"/>
      <c r="B7" s="50" t="s">
        <v>28</v>
      </c>
      <c r="C7" s="51">
        <v>-164</v>
      </c>
      <c r="D7" s="51">
        <v>-1</v>
      </c>
      <c r="E7" s="51">
        <v>0</v>
      </c>
      <c r="F7" s="51"/>
      <c r="G7" s="51">
        <v>-164</v>
      </c>
      <c r="H7" s="51">
        <v>-1</v>
      </c>
      <c r="I7" s="51">
        <v>0</v>
      </c>
    </row>
    <row r="8" spans="1:9" x14ac:dyDescent="0.15">
      <c r="A8" s="10"/>
      <c r="B8" s="50" t="s">
        <v>29</v>
      </c>
      <c r="C8" s="51">
        <v>2</v>
      </c>
      <c r="D8" s="51">
        <v>5</v>
      </c>
      <c r="E8" s="51">
        <v>9</v>
      </c>
      <c r="F8" s="51"/>
      <c r="G8" s="51">
        <v>2</v>
      </c>
      <c r="H8" s="51">
        <v>5</v>
      </c>
      <c r="I8" s="51">
        <v>9</v>
      </c>
    </row>
    <row r="9" spans="1:9" x14ac:dyDescent="0.15">
      <c r="A9" s="10"/>
      <c r="B9" s="50" t="s">
        <v>30</v>
      </c>
      <c r="C9" s="51">
        <v>48</v>
      </c>
      <c r="D9" s="51">
        <v>3</v>
      </c>
      <c r="E9" s="51">
        <v>0</v>
      </c>
      <c r="F9" s="51"/>
      <c r="G9" s="51">
        <v>48</v>
      </c>
      <c r="H9" s="51">
        <v>3</v>
      </c>
      <c r="I9" s="51">
        <v>0</v>
      </c>
    </row>
    <row r="10" spans="1:9" x14ac:dyDescent="0.15">
      <c r="A10" s="10"/>
      <c r="B10" s="50" t="s">
        <v>31</v>
      </c>
      <c r="C10" s="51">
        <v>30</v>
      </c>
      <c r="D10" s="51">
        <v>63</v>
      </c>
      <c r="E10" s="51">
        <v>111</v>
      </c>
      <c r="F10" s="51"/>
      <c r="G10" s="51">
        <v>30</v>
      </c>
      <c r="H10" s="51">
        <v>63</v>
      </c>
      <c r="I10" s="51">
        <v>111</v>
      </c>
    </row>
    <row r="11" spans="1:9" x14ac:dyDescent="0.15">
      <c r="B11" s="50" t="s">
        <v>32</v>
      </c>
      <c r="C11" s="51">
        <v>4</v>
      </c>
      <c r="D11" s="51">
        <v>-4</v>
      </c>
      <c r="E11" s="51">
        <v>-7</v>
      </c>
      <c r="F11" s="51"/>
      <c r="G11" s="51">
        <v>4</v>
      </c>
      <c r="H11" s="51">
        <v>-4</v>
      </c>
      <c r="I11" s="51">
        <v>-7</v>
      </c>
    </row>
    <row r="12" spans="1:9" x14ac:dyDescent="0.15">
      <c r="B12" s="50" t="s">
        <v>33</v>
      </c>
      <c r="C12" s="51">
        <v>-3246</v>
      </c>
      <c r="D12" s="51">
        <v>-3728</v>
      </c>
      <c r="E12" s="51">
        <v>-6826</v>
      </c>
      <c r="F12" s="51"/>
      <c r="G12" s="51">
        <v>-3927</v>
      </c>
      <c r="H12" s="51">
        <v>-5195</v>
      </c>
      <c r="I12" s="51">
        <v>-8675</v>
      </c>
    </row>
    <row r="13" spans="1:9" x14ac:dyDescent="0.15">
      <c r="B13" s="50" t="s">
        <v>34</v>
      </c>
      <c r="C13" s="51">
        <v>337</v>
      </c>
      <c r="D13" s="51">
        <v>247</v>
      </c>
      <c r="E13" s="51">
        <v>436</v>
      </c>
      <c r="F13" s="51"/>
      <c r="G13" s="51">
        <v>337</v>
      </c>
      <c r="H13" s="51">
        <v>247</v>
      </c>
      <c r="I13" s="51">
        <v>436</v>
      </c>
    </row>
    <row r="14" spans="1:9" x14ac:dyDescent="0.15">
      <c r="B14" s="50" t="s">
        <v>35</v>
      </c>
      <c r="C14" s="51">
        <v>-142</v>
      </c>
      <c r="D14" s="51">
        <v>-1</v>
      </c>
      <c r="E14" s="51">
        <v>0</v>
      </c>
      <c r="F14" s="51"/>
      <c r="G14" s="51">
        <v>-142</v>
      </c>
      <c r="H14" s="51">
        <v>-1</v>
      </c>
      <c r="I14" s="51">
        <v>0</v>
      </c>
    </row>
    <row r="15" spans="1:9" x14ac:dyDescent="0.15">
      <c r="B15" s="52" t="s">
        <v>36</v>
      </c>
      <c r="C15" s="42">
        <v>-13</v>
      </c>
      <c r="D15" s="42">
        <v>83</v>
      </c>
      <c r="E15" s="42">
        <v>147</v>
      </c>
      <c r="F15" s="53"/>
      <c r="G15" s="42">
        <v>-13</v>
      </c>
      <c r="H15" s="42">
        <v>83</v>
      </c>
      <c r="I15" s="42">
        <v>147</v>
      </c>
    </row>
    <row r="16" spans="1:9" x14ac:dyDescent="0.15">
      <c r="B16" s="54" t="s">
        <v>37</v>
      </c>
      <c r="C16" s="56">
        <f>SUM(C6:C15)</f>
        <v>-3012</v>
      </c>
      <c r="D16" s="56">
        <f t="shared" ref="D16:I16" si="0">SUM(D6:D15)</f>
        <v>-3170</v>
      </c>
      <c r="E16" s="56">
        <f t="shared" si="0"/>
        <v>-5958</v>
      </c>
      <c r="F16" s="56"/>
      <c r="G16" s="56">
        <f t="shared" si="0"/>
        <v>-3693</v>
      </c>
      <c r="H16" s="56">
        <f t="shared" si="0"/>
        <v>-4637</v>
      </c>
      <c r="I16" s="56">
        <f t="shared" si="0"/>
        <v>-7807</v>
      </c>
    </row>
    <row r="17" spans="2:9" x14ac:dyDescent="0.15">
      <c r="B17" s="55"/>
      <c r="C17" s="55"/>
      <c r="D17" s="55"/>
      <c r="E17" s="55"/>
      <c r="F17" s="55"/>
      <c r="G17" s="55"/>
      <c r="H17" s="55"/>
      <c r="I17" s="55"/>
    </row>
    <row r="19" spans="2:9" x14ac:dyDescent="0.15">
      <c r="G19" s="37"/>
    </row>
  </sheetData>
  <mergeCells count="2">
    <mergeCell ref="C4:E4"/>
    <mergeCell ref="G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DCDF-2C53-4148-B372-7F9B722D6CA7}">
  <dimension ref="A1:I13"/>
  <sheetViews>
    <sheetView workbookViewId="0"/>
  </sheetViews>
  <sheetFormatPr baseColWidth="10" defaultColWidth="9" defaultRowHeight="14" x14ac:dyDescent="0.15"/>
  <cols>
    <col min="1" max="1" width="9" style="5"/>
    <col min="2" max="2" width="67.5" style="5" customWidth="1"/>
    <col min="3" max="3" width="10.5" style="5" bestFit="1" customWidth="1"/>
    <col min="4" max="5" width="9" style="5" bestFit="1" customWidth="1"/>
    <col min="6" max="6" width="2.5" style="5" customWidth="1"/>
    <col min="7" max="8" width="9" style="5" bestFit="1" customWidth="1"/>
    <col min="9" max="9" width="10" style="5" bestFit="1" customWidth="1"/>
    <col min="10" max="16384" width="9" style="5"/>
  </cols>
  <sheetData>
    <row r="1" spans="1:9" x14ac:dyDescent="0.15">
      <c r="A1" s="9" t="s">
        <v>38</v>
      </c>
      <c r="B1" s="9"/>
      <c r="C1" s="10"/>
      <c r="D1" s="10"/>
      <c r="E1" s="10"/>
      <c r="F1" s="10"/>
      <c r="G1" s="10"/>
      <c r="H1" s="10"/>
      <c r="I1" s="10"/>
    </row>
    <row r="2" spans="1:9" x14ac:dyDescent="0.15">
      <c r="A2" s="10" t="s">
        <v>13</v>
      </c>
      <c r="B2" s="10"/>
      <c r="C2" s="10"/>
      <c r="D2" s="10"/>
      <c r="E2" s="10"/>
      <c r="F2" s="10"/>
      <c r="G2" s="10"/>
      <c r="H2" s="10"/>
      <c r="I2" s="10"/>
    </row>
    <row r="3" spans="1:9" x14ac:dyDescent="0.15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15">
      <c r="A4" s="10"/>
      <c r="B4" s="10"/>
      <c r="C4" s="59" t="s">
        <v>25</v>
      </c>
      <c r="D4" s="59"/>
      <c r="E4" s="59"/>
      <c r="F4" s="12"/>
      <c r="G4" s="59" t="s">
        <v>26</v>
      </c>
      <c r="H4" s="59"/>
      <c r="I4" s="59"/>
    </row>
    <row r="5" spans="1:9" x14ac:dyDescent="0.15">
      <c r="A5" s="10"/>
      <c r="B5" s="10"/>
      <c r="C5" s="13" t="s">
        <v>16</v>
      </c>
      <c r="D5" s="13" t="s">
        <v>17</v>
      </c>
      <c r="E5" s="13" t="s">
        <v>18</v>
      </c>
      <c r="F5" s="12"/>
      <c r="G5" s="13" t="s">
        <v>19</v>
      </c>
      <c r="H5" s="13" t="s">
        <v>17</v>
      </c>
      <c r="I5" s="13" t="s">
        <v>18</v>
      </c>
    </row>
    <row r="6" spans="1:9" x14ac:dyDescent="0.15">
      <c r="A6" s="10"/>
      <c r="B6" s="14" t="s">
        <v>39</v>
      </c>
      <c r="C6" s="40">
        <v>-3628</v>
      </c>
      <c r="D6" s="40">
        <v>-5360</v>
      </c>
      <c r="E6" s="40">
        <v>-8723</v>
      </c>
      <c r="F6" s="40"/>
      <c r="G6" s="40">
        <v>-4248</v>
      </c>
      <c r="H6" s="40">
        <v>-6677</v>
      </c>
      <c r="I6" s="40">
        <v>-10378</v>
      </c>
    </row>
    <row r="7" spans="1:9" x14ac:dyDescent="0.15">
      <c r="A7" s="10"/>
      <c r="B7" s="14" t="s">
        <v>40</v>
      </c>
      <c r="C7" s="40">
        <v>-466</v>
      </c>
      <c r="D7" s="40">
        <v>25</v>
      </c>
      <c r="E7" s="40">
        <v>209</v>
      </c>
      <c r="F7" s="40"/>
      <c r="G7" s="40">
        <v>-527</v>
      </c>
      <c r="H7" s="40">
        <v>-125</v>
      </c>
      <c r="I7" s="40">
        <v>15</v>
      </c>
    </row>
    <row r="8" spans="1:9" x14ac:dyDescent="0.15">
      <c r="A8" s="10"/>
      <c r="B8" s="14" t="s">
        <v>41</v>
      </c>
      <c r="C8" s="40">
        <v>-167</v>
      </c>
      <c r="D8" s="40">
        <v>-255</v>
      </c>
      <c r="E8" s="40">
        <v>-450</v>
      </c>
      <c r="F8" s="40"/>
      <c r="G8" s="40">
        <v>-167</v>
      </c>
      <c r="H8" s="40">
        <v>-255</v>
      </c>
      <c r="I8" s="40">
        <v>-450</v>
      </c>
    </row>
    <row r="9" spans="1:9" x14ac:dyDescent="0.15">
      <c r="A9" s="10"/>
      <c r="B9" s="36" t="s">
        <v>42</v>
      </c>
      <c r="C9" s="42">
        <v>1015</v>
      </c>
      <c r="D9" s="42">
        <v>1862</v>
      </c>
      <c r="E9" s="42">
        <v>2138</v>
      </c>
      <c r="F9" s="42"/>
      <c r="G9" s="42">
        <v>1015</v>
      </c>
      <c r="H9" s="42">
        <v>1862</v>
      </c>
      <c r="I9" s="42">
        <v>2138</v>
      </c>
    </row>
    <row r="10" spans="1:9" x14ac:dyDescent="0.15">
      <c r="A10" s="10"/>
      <c r="B10" s="15" t="s">
        <v>37</v>
      </c>
      <c r="C10" s="56">
        <f>SUM(C6:C9)</f>
        <v>-3246</v>
      </c>
      <c r="D10" s="56">
        <f>SUM(D6:D9)</f>
        <v>-3728</v>
      </c>
      <c r="E10" s="56">
        <f>SUM(E6:E9)</f>
        <v>-6826</v>
      </c>
      <c r="F10" s="57"/>
      <c r="G10" s="56">
        <f>SUM(G6:G9)</f>
        <v>-3927</v>
      </c>
      <c r="H10" s="56">
        <f>SUM(H6:H9)</f>
        <v>-5195</v>
      </c>
      <c r="I10" s="56">
        <f>SUM(I6:I9)</f>
        <v>-8675</v>
      </c>
    </row>
    <row r="11" spans="1:9" x14ac:dyDescent="0.15">
      <c r="B11" s="19"/>
      <c r="C11" s="19"/>
      <c r="D11" s="19"/>
      <c r="E11" s="19"/>
      <c r="F11" s="19"/>
      <c r="G11" s="19"/>
      <c r="H11" s="19"/>
      <c r="I11" s="19"/>
    </row>
    <row r="13" spans="1:9" x14ac:dyDescent="0.15">
      <c r="G13" s="37"/>
    </row>
  </sheetData>
  <mergeCells count="2">
    <mergeCell ref="C4:E4"/>
    <mergeCell ref="G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D2A4-3F3C-43B9-B720-15A57CF2DC8C}">
  <dimension ref="A1:AG22"/>
  <sheetViews>
    <sheetView workbookViewId="0"/>
  </sheetViews>
  <sheetFormatPr baseColWidth="10" defaultColWidth="9" defaultRowHeight="14" x14ac:dyDescent="0.15"/>
  <cols>
    <col min="1" max="1" width="9" style="5"/>
    <col min="2" max="2" width="32.1640625" style="5" customWidth="1"/>
    <col min="3" max="16384" width="9" style="5"/>
  </cols>
  <sheetData>
    <row r="1" spans="1:33" x14ac:dyDescent="0.15">
      <c r="A1" s="6" t="s">
        <v>43</v>
      </c>
    </row>
    <row r="2" spans="1:33" x14ac:dyDescent="0.15">
      <c r="A2" s="7" t="s">
        <v>44</v>
      </c>
    </row>
    <row r="3" spans="1:33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15">
      <c r="B4" s="6"/>
      <c r="C4" s="8">
        <v>2025</v>
      </c>
      <c r="D4" s="8">
        <v>2026</v>
      </c>
      <c r="E4" s="8">
        <v>2027</v>
      </c>
      <c r="F4" s="8">
        <v>2028</v>
      </c>
      <c r="G4" s="8">
        <v>2029</v>
      </c>
      <c r="H4" s="8">
        <v>2030</v>
      </c>
      <c r="I4" s="8">
        <v>2031</v>
      </c>
      <c r="J4" s="8">
        <v>2032</v>
      </c>
      <c r="K4" s="8">
        <v>2033</v>
      </c>
      <c r="L4" s="8">
        <v>2034</v>
      </c>
      <c r="M4" s="8">
        <v>2035</v>
      </c>
      <c r="N4" s="8">
        <v>2036</v>
      </c>
      <c r="O4" s="8">
        <v>2037</v>
      </c>
      <c r="P4" s="8">
        <v>2038</v>
      </c>
      <c r="Q4" s="8">
        <v>2039</v>
      </c>
      <c r="R4" s="8">
        <v>2040</v>
      </c>
      <c r="S4" s="8">
        <v>2041</v>
      </c>
      <c r="T4" s="8">
        <v>2042</v>
      </c>
      <c r="U4" s="8">
        <v>2043</v>
      </c>
      <c r="V4" s="8">
        <v>2044</v>
      </c>
      <c r="W4" s="8">
        <v>2045</v>
      </c>
      <c r="X4" s="8">
        <v>2046</v>
      </c>
      <c r="Y4" s="8">
        <v>2047</v>
      </c>
      <c r="Z4" s="8">
        <v>2048</v>
      </c>
      <c r="AA4" s="8">
        <v>2049</v>
      </c>
      <c r="AB4" s="8">
        <v>2050</v>
      </c>
      <c r="AC4" s="8">
        <v>2051</v>
      </c>
      <c r="AD4" s="8">
        <v>2052</v>
      </c>
      <c r="AE4" s="8">
        <v>2053</v>
      </c>
      <c r="AF4" s="8">
        <v>2054</v>
      </c>
      <c r="AG4" s="8">
        <v>2055</v>
      </c>
    </row>
    <row r="5" spans="1:33" x14ac:dyDescent="0.15">
      <c r="B5" s="7" t="s">
        <v>45</v>
      </c>
      <c r="C5" s="23">
        <v>30.1</v>
      </c>
      <c r="D5" s="23">
        <v>32.299999999999997</v>
      </c>
      <c r="E5" s="23">
        <v>34.700000000000003</v>
      </c>
      <c r="F5" s="23">
        <v>37</v>
      </c>
      <c r="G5" s="23">
        <v>39.6</v>
      </c>
      <c r="H5" s="23">
        <v>42.1</v>
      </c>
      <c r="I5" s="23">
        <v>44.6</v>
      </c>
      <c r="J5" s="23">
        <v>47.3</v>
      </c>
      <c r="K5" s="23">
        <v>50.1</v>
      </c>
      <c r="L5" s="23">
        <v>53</v>
      </c>
      <c r="M5" s="23">
        <v>56</v>
      </c>
      <c r="N5" s="23">
        <v>59.2</v>
      </c>
      <c r="O5" s="23">
        <v>62.5</v>
      </c>
      <c r="P5" s="23">
        <v>65.900000000000006</v>
      </c>
      <c r="Q5" s="23">
        <v>69.5</v>
      </c>
      <c r="R5" s="23">
        <v>73.3</v>
      </c>
      <c r="S5" s="23">
        <v>77.2</v>
      </c>
      <c r="T5" s="23">
        <v>81.3</v>
      </c>
      <c r="U5" s="23">
        <v>85.7</v>
      </c>
      <c r="V5" s="23">
        <v>90.2</v>
      </c>
      <c r="W5" s="23">
        <v>95</v>
      </c>
      <c r="X5" s="23">
        <v>100</v>
      </c>
      <c r="Y5" s="23">
        <v>105.3</v>
      </c>
      <c r="Z5" s="23">
        <v>110.8</v>
      </c>
      <c r="AA5" s="23">
        <v>116.6</v>
      </c>
      <c r="AB5" s="23">
        <v>122.7</v>
      </c>
      <c r="AC5" s="23">
        <v>129.19999999999999</v>
      </c>
      <c r="AD5" s="23">
        <v>135.9</v>
      </c>
      <c r="AE5" s="23">
        <v>143</v>
      </c>
      <c r="AF5" s="23">
        <v>150.4</v>
      </c>
      <c r="AG5" s="23">
        <v>158.19999999999999</v>
      </c>
    </row>
    <row r="6" spans="1:33" x14ac:dyDescent="0.15">
      <c r="B6" s="7" t="s">
        <v>46</v>
      </c>
      <c r="C6" s="23">
        <v>30.1</v>
      </c>
      <c r="D6" s="23">
        <v>32.299999999999997</v>
      </c>
      <c r="E6" s="23">
        <v>34.700000000000003</v>
      </c>
      <c r="F6" s="23">
        <v>37</v>
      </c>
      <c r="G6" s="23">
        <v>39.6</v>
      </c>
      <c r="H6" s="23">
        <v>42.3</v>
      </c>
      <c r="I6" s="23">
        <v>44.9</v>
      </c>
      <c r="J6" s="23">
        <v>47.8</v>
      </c>
      <c r="K6" s="23">
        <v>50.7</v>
      </c>
      <c r="L6" s="23">
        <v>53.7</v>
      </c>
      <c r="M6" s="23">
        <v>56.9</v>
      </c>
      <c r="N6" s="23">
        <v>60.3</v>
      </c>
      <c r="O6" s="23">
        <v>63.7</v>
      </c>
      <c r="P6" s="23">
        <v>67.400000000000006</v>
      </c>
      <c r="Q6" s="23">
        <v>71.2</v>
      </c>
      <c r="R6" s="23">
        <v>75.099999999999994</v>
      </c>
      <c r="S6" s="23">
        <v>79.3</v>
      </c>
      <c r="T6" s="23">
        <v>83.6</v>
      </c>
      <c r="U6" s="23">
        <v>88.2</v>
      </c>
      <c r="V6" s="23">
        <v>93</v>
      </c>
      <c r="W6" s="23">
        <v>98</v>
      </c>
      <c r="X6" s="23">
        <v>103.3</v>
      </c>
      <c r="Y6" s="23">
        <v>108.9</v>
      </c>
      <c r="Z6" s="23">
        <v>114.7</v>
      </c>
      <c r="AA6" s="23">
        <v>120.8</v>
      </c>
      <c r="AB6" s="23">
        <v>127.2</v>
      </c>
      <c r="AC6" s="23">
        <v>134</v>
      </c>
      <c r="AD6" s="23">
        <v>141.1</v>
      </c>
      <c r="AE6" s="23">
        <v>148.5</v>
      </c>
      <c r="AF6" s="23">
        <v>156.30000000000001</v>
      </c>
      <c r="AG6" s="23">
        <v>164.5</v>
      </c>
    </row>
    <row r="7" spans="1:33" x14ac:dyDescent="0.15">
      <c r="B7" s="43" t="s">
        <v>47</v>
      </c>
      <c r="C7" s="44">
        <v>30.1</v>
      </c>
      <c r="D7" s="44">
        <v>31.9</v>
      </c>
      <c r="E7" s="44">
        <v>33.6</v>
      </c>
      <c r="F7" s="44">
        <v>35.5</v>
      </c>
      <c r="G7" s="44">
        <v>37.6</v>
      </c>
      <c r="H7" s="44">
        <v>39.700000000000003</v>
      </c>
      <c r="I7" s="44">
        <v>42</v>
      </c>
      <c r="J7" s="44">
        <v>44.4</v>
      </c>
      <c r="K7" s="44">
        <v>46.8</v>
      </c>
      <c r="L7" s="44">
        <v>49.4</v>
      </c>
      <c r="M7" s="44">
        <v>52</v>
      </c>
      <c r="N7" s="44">
        <v>54.8</v>
      </c>
      <c r="O7" s="44">
        <v>57.7</v>
      </c>
      <c r="P7" s="44">
        <v>60.7</v>
      </c>
      <c r="Q7" s="44">
        <v>63.8</v>
      </c>
      <c r="R7" s="44">
        <v>67</v>
      </c>
      <c r="S7" s="44">
        <v>70.400000000000006</v>
      </c>
      <c r="T7" s="44">
        <v>73.900000000000006</v>
      </c>
      <c r="U7" s="44">
        <v>77.599999999999994</v>
      </c>
      <c r="V7" s="44">
        <v>81.5</v>
      </c>
      <c r="W7" s="44">
        <v>85.5</v>
      </c>
      <c r="X7" s="44">
        <v>89.7</v>
      </c>
      <c r="Y7" s="44">
        <v>94.2</v>
      </c>
      <c r="Z7" s="44">
        <v>98.8</v>
      </c>
      <c r="AA7" s="44">
        <v>103.7</v>
      </c>
      <c r="AB7" s="44">
        <v>108.8</v>
      </c>
      <c r="AC7" s="44">
        <v>114.1</v>
      </c>
      <c r="AD7" s="44">
        <v>119.8</v>
      </c>
      <c r="AE7" s="44">
        <v>125.6</v>
      </c>
      <c r="AF7" s="44">
        <v>131.80000000000001</v>
      </c>
      <c r="AG7" s="44">
        <v>138.19999999999999</v>
      </c>
    </row>
    <row r="8" spans="1:33" x14ac:dyDescent="0.15"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11" spans="1:33" ht="15" x14ac:dyDescent="0.2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5" x14ac:dyDescent="0.2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8" spans="2:33" x14ac:dyDescent="0.1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x14ac:dyDescent="0.15">
      <c r="B19" s="7"/>
    </row>
    <row r="20" spans="2:33" x14ac:dyDescent="0.15">
      <c r="B20" s="7"/>
    </row>
    <row r="21" spans="2:33" x14ac:dyDescent="0.15"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2:33" x14ac:dyDescent="0.15">
      <c r="B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77DB-662B-42C0-AC38-D61FBBA42762}">
  <dimension ref="A1:AG8"/>
  <sheetViews>
    <sheetView tabSelected="1" workbookViewId="0">
      <selection activeCell="E16" sqref="E16"/>
    </sheetView>
  </sheetViews>
  <sheetFormatPr baseColWidth="10" defaultColWidth="9" defaultRowHeight="14" x14ac:dyDescent="0.15"/>
  <cols>
    <col min="1" max="1" width="9" style="5"/>
    <col min="2" max="2" width="42.5" style="5" customWidth="1"/>
    <col min="3" max="16384" width="9" style="5"/>
  </cols>
  <sheetData>
    <row r="1" spans="1:33" x14ac:dyDescent="0.15">
      <c r="A1" s="6" t="s">
        <v>8</v>
      </c>
    </row>
    <row r="2" spans="1:33" x14ac:dyDescent="0.15">
      <c r="A2" s="5" t="s">
        <v>48</v>
      </c>
    </row>
    <row r="3" spans="1:33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15">
      <c r="B4" s="7"/>
      <c r="C4" s="20">
        <v>2025</v>
      </c>
      <c r="D4" s="20">
        <v>2026</v>
      </c>
      <c r="E4" s="20">
        <v>2027</v>
      </c>
      <c r="F4" s="20">
        <v>2028</v>
      </c>
      <c r="G4" s="20">
        <v>2029</v>
      </c>
      <c r="H4" s="20">
        <v>2030</v>
      </c>
      <c r="I4" s="20">
        <v>2031</v>
      </c>
      <c r="J4" s="20">
        <v>2032</v>
      </c>
      <c r="K4" s="20">
        <v>2033</v>
      </c>
      <c r="L4" s="20">
        <v>2034</v>
      </c>
      <c r="M4" s="20">
        <v>2035</v>
      </c>
      <c r="N4" s="20">
        <v>2036</v>
      </c>
      <c r="O4" s="20">
        <v>2037</v>
      </c>
      <c r="P4" s="20">
        <v>2038</v>
      </c>
      <c r="Q4" s="20">
        <v>2039</v>
      </c>
      <c r="R4" s="20">
        <v>2040</v>
      </c>
      <c r="S4" s="20">
        <v>2041</v>
      </c>
      <c r="T4" s="20">
        <v>2042</v>
      </c>
      <c r="U4" s="20">
        <v>2043</v>
      </c>
      <c r="V4" s="20">
        <v>2044</v>
      </c>
      <c r="W4" s="20">
        <v>2045</v>
      </c>
      <c r="X4" s="20">
        <v>2046</v>
      </c>
      <c r="Y4" s="20">
        <v>2047</v>
      </c>
      <c r="Z4" s="20">
        <v>2048</v>
      </c>
      <c r="AA4" s="20">
        <v>2049</v>
      </c>
      <c r="AB4" s="20">
        <v>2050</v>
      </c>
      <c r="AC4" s="20">
        <v>2051</v>
      </c>
      <c r="AD4" s="20">
        <v>2052</v>
      </c>
      <c r="AE4" s="20">
        <v>2053</v>
      </c>
      <c r="AF4" s="20">
        <v>2054</v>
      </c>
      <c r="AG4" s="20">
        <v>2055</v>
      </c>
    </row>
    <row r="5" spans="1:33" x14ac:dyDescent="0.15">
      <c r="B5" s="18" t="s">
        <v>45</v>
      </c>
      <c r="C5" s="24">
        <v>99.8</v>
      </c>
      <c r="D5" s="24">
        <v>103.2</v>
      </c>
      <c r="E5" s="24">
        <v>106.5</v>
      </c>
      <c r="F5" s="24">
        <v>109.7</v>
      </c>
      <c r="G5" s="24">
        <v>112.9</v>
      </c>
      <c r="H5" s="24">
        <v>115.7</v>
      </c>
      <c r="I5" s="24">
        <v>118.1</v>
      </c>
      <c r="J5" s="24">
        <v>120.6</v>
      </c>
      <c r="K5" s="24">
        <v>122.8</v>
      </c>
      <c r="L5" s="24">
        <v>125.1</v>
      </c>
      <c r="M5" s="24">
        <v>127.5</v>
      </c>
      <c r="N5" s="24">
        <v>129.80000000000001</v>
      </c>
      <c r="O5" s="24">
        <v>132.1</v>
      </c>
      <c r="P5" s="24">
        <v>134.5</v>
      </c>
      <c r="Q5" s="24">
        <v>136.80000000000001</v>
      </c>
      <c r="R5" s="24">
        <v>139</v>
      </c>
      <c r="S5" s="24">
        <v>141.30000000000001</v>
      </c>
      <c r="T5" s="24">
        <v>143.69999999999999</v>
      </c>
      <c r="U5" s="24">
        <v>146.19999999999999</v>
      </c>
      <c r="V5" s="24">
        <v>148.69999999999999</v>
      </c>
      <c r="W5" s="24">
        <v>151.19999999999999</v>
      </c>
      <c r="X5" s="24">
        <v>153.69999999999999</v>
      </c>
      <c r="Y5" s="24">
        <v>156.4</v>
      </c>
      <c r="Z5" s="24">
        <v>159</v>
      </c>
      <c r="AA5" s="24">
        <v>161.69999999999999</v>
      </c>
      <c r="AB5" s="24">
        <v>164.5</v>
      </c>
      <c r="AC5" s="24">
        <v>167.3</v>
      </c>
      <c r="AD5" s="24">
        <v>170.2</v>
      </c>
      <c r="AE5" s="24">
        <v>173.2</v>
      </c>
      <c r="AF5" s="24">
        <v>176.1</v>
      </c>
      <c r="AG5" s="24">
        <v>179.1</v>
      </c>
    </row>
    <row r="6" spans="1:33" x14ac:dyDescent="0.15">
      <c r="B6" s="18" t="s">
        <v>46</v>
      </c>
      <c r="C6" s="24">
        <v>99.8</v>
      </c>
      <c r="D6" s="24">
        <v>103.2</v>
      </c>
      <c r="E6" s="24">
        <v>106.5</v>
      </c>
      <c r="F6" s="24">
        <v>109.7</v>
      </c>
      <c r="G6" s="24">
        <v>113.1</v>
      </c>
      <c r="H6" s="24">
        <v>116.1</v>
      </c>
      <c r="I6" s="24">
        <v>118.9</v>
      </c>
      <c r="J6" s="24">
        <v>121.7</v>
      </c>
      <c r="K6" s="24">
        <v>124.3</v>
      </c>
      <c r="L6" s="24">
        <v>126.9</v>
      </c>
      <c r="M6" s="24">
        <v>129.5</v>
      </c>
      <c r="N6" s="24">
        <v>132.19999999999999</v>
      </c>
      <c r="O6" s="24">
        <v>134.80000000000001</v>
      </c>
      <c r="P6" s="24">
        <v>137.4</v>
      </c>
      <c r="Q6" s="24">
        <v>140</v>
      </c>
      <c r="R6" s="24">
        <v>142.5</v>
      </c>
      <c r="S6" s="24">
        <v>145.1</v>
      </c>
      <c r="T6" s="24">
        <v>147.80000000000001</v>
      </c>
      <c r="U6" s="24">
        <v>150.5</v>
      </c>
      <c r="V6" s="24">
        <v>153.19999999999999</v>
      </c>
      <c r="W6" s="24">
        <v>156</v>
      </c>
      <c r="X6" s="24">
        <v>158.80000000000001</v>
      </c>
      <c r="Y6" s="24">
        <v>161.6</v>
      </c>
      <c r="Z6" s="24">
        <v>164.5</v>
      </c>
      <c r="AA6" s="24">
        <v>167.5</v>
      </c>
      <c r="AB6" s="24">
        <v>170.5</v>
      </c>
      <c r="AC6" s="24">
        <v>173.6</v>
      </c>
      <c r="AD6" s="24">
        <v>176.7</v>
      </c>
      <c r="AE6" s="24">
        <v>179.8</v>
      </c>
      <c r="AF6" s="24">
        <v>183</v>
      </c>
      <c r="AG6" s="24">
        <v>186.2</v>
      </c>
    </row>
    <row r="7" spans="1:33" x14ac:dyDescent="0.15">
      <c r="B7" s="45" t="s">
        <v>47</v>
      </c>
      <c r="C7" s="46">
        <v>99.9</v>
      </c>
      <c r="D7" s="46">
        <v>101.7</v>
      </c>
      <c r="E7" s="46">
        <v>103.4</v>
      </c>
      <c r="F7" s="46">
        <v>105.1</v>
      </c>
      <c r="G7" s="46">
        <v>107.2</v>
      </c>
      <c r="H7" s="46">
        <v>109.2</v>
      </c>
      <c r="I7" s="46">
        <v>111.1</v>
      </c>
      <c r="J7" s="46">
        <v>113</v>
      </c>
      <c r="K7" s="46">
        <v>114.9</v>
      </c>
      <c r="L7" s="46">
        <v>116.6</v>
      </c>
      <c r="M7" s="46">
        <v>118.4</v>
      </c>
      <c r="N7" s="46">
        <v>120.3</v>
      </c>
      <c r="O7" s="46">
        <v>122</v>
      </c>
      <c r="P7" s="46">
        <v>123.8</v>
      </c>
      <c r="Q7" s="46">
        <v>125.5</v>
      </c>
      <c r="R7" s="46">
        <v>127.2</v>
      </c>
      <c r="S7" s="46">
        <v>128.9</v>
      </c>
      <c r="T7" s="46">
        <v>130.6</v>
      </c>
      <c r="U7" s="46">
        <v>132.4</v>
      </c>
      <c r="V7" s="46">
        <v>134.19999999999999</v>
      </c>
      <c r="W7" s="46">
        <v>136.1</v>
      </c>
      <c r="X7" s="46">
        <v>137.9</v>
      </c>
      <c r="Y7" s="46">
        <v>139.9</v>
      </c>
      <c r="Z7" s="46">
        <v>141.80000000000001</v>
      </c>
      <c r="AA7" s="46">
        <v>143.80000000000001</v>
      </c>
      <c r="AB7" s="46">
        <v>145.80000000000001</v>
      </c>
      <c r="AC7" s="46">
        <v>147.9</v>
      </c>
      <c r="AD7" s="46">
        <v>150</v>
      </c>
      <c r="AE7" s="46">
        <v>152.1</v>
      </c>
      <c r="AF7" s="46">
        <v>154.30000000000001</v>
      </c>
      <c r="AG7" s="46">
        <v>156.5</v>
      </c>
    </row>
    <row r="8" spans="1:33" x14ac:dyDescent="0.15">
      <c r="B8" s="18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51C6-6C0C-4626-8B9A-57D493029A38}">
  <dimension ref="A1:AJ7"/>
  <sheetViews>
    <sheetView workbookViewId="0"/>
  </sheetViews>
  <sheetFormatPr baseColWidth="10" defaultColWidth="9" defaultRowHeight="14" x14ac:dyDescent="0.15"/>
  <cols>
    <col min="1" max="1" width="9" style="5"/>
    <col min="2" max="2" width="35" style="5" customWidth="1"/>
    <col min="3" max="16384" width="9" style="5"/>
  </cols>
  <sheetData>
    <row r="1" spans="1:36" x14ac:dyDescent="0.15">
      <c r="A1" s="1" t="s">
        <v>9</v>
      </c>
    </row>
    <row r="2" spans="1:36" x14ac:dyDescent="0.15">
      <c r="A2" s="5" t="s">
        <v>48</v>
      </c>
    </row>
    <row r="3" spans="1:36" x14ac:dyDescent="0.15">
      <c r="B3" s="19"/>
      <c r="C3" s="20">
        <v>2025</v>
      </c>
      <c r="D3" s="20">
        <v>2026</v>
      </c>
      <c r="E3" s="20">
        <v>2027</v>
      </c>
      <c r="F3" s="20">
        <v>2028</v>
      </c>
      <c r="G3" s="20">
        <v>2029</v>
      </c>
      <c r="H3" s="20">
        <v>2030</v>
      </c>
      <c r="I3" s="20">
        <v>2031</v>
      </c>
      <c r="J3" s="20">
        <v>2032</v>
      </c>
      <c r="K3" s="20">
        <v>2033</v>
      </c>
      <c r="L3" s="20">
        <v>2034</v>
      </c>
      <c r="M3" s="20">
        <v>2035</v>
      </c>
      <c r="N3" s="20">
        <v>2036</v>
      </c>
      <c r="O3" s="20">
        <v>2037</v>
      </c>
      <c r="P3" s="20">
        <v>2038</v>
      </c>
      <c r="Q3" s="20">
        <v>2039</v>
      </c>
      <c r="R3" s="20">
        <v>2040</v>
      </c>
      <c r="S3" s="20">
        <v>2041</v>
      </c>
      <c r="T3" s="20">
        <v>2042</v>
      </c>
      <c r="U3" s="20">
        <v>2043</v>
      </c>
      <c r="V3" s="20">
        <v>2044</v>
      </c>
      <c r="W3" s="20">
        <v>2045</v>
      </c>
      <c r="X3" s="20">
        <v>2046</v>
      </c>
      <c r="Y3" s="20">
        <v>2047</v>
      </c>
      <c r="Z3" s="20">
        <v>2048</v>
      </c>
      <c r="AA3" s="20">
        <v>2049</v>
      </c>
      <c r="AB3" s="20">
        <v>2050</v>
      </c>
      <c r="AC3" s="20">
        <v>2051</v>
      </c>
      <c r="AD3" s="20">
        <v>2052</v>
      </c>
      <c r="AE3" s="20">
        <v>2053</v>
      </c>
      <c r="AF3" s="20">
        <v>2054</v>
      </c>
      <c r="AG3" s="20">
        <v>2055</v>
      </c>
      <c r="AH3" s="21"/>
      <c r="AI3" s="21"/>
      <c r="AJ3" s="21"/>
    </row>
    <row r="4" spans="1:36" x14ac:dyDescent="0.15">
      <c r="B4" s="18" t="s">
        <v>45</v>
      </c>
      <c r="C4" s="24">
        <v>3</v>
      </c>
      <c r="D4" s="24">
        <v>3.8</v>
      </c>
      <c r="E4" s="24">
        <v>3.6</v>
      </c>
      <c r="F4" s="24">
        <v>3.3</v>
      </c>
      <c r="G4" s="24">
        <v>3.4</v>
      </c>
      <c r="H4" s="24">
        <v>3</v>
      </c>
      <c r="I4" s="24">
        <v>2.8</v>
      </c>
      <c r="J4" s="24">
        <v>2.7</v>
      </c>
      <c r="K4" s="24">
        <v>2.6</v>
      </c>
      <c r="L4" s="24">
        <v>2.6</v>
      </c>
      <c r="M4" s="24">
        <v>2.6</v>
      </c>
      <c r="N4" s="24">
        <v>2.6</v>
      </c>
      <c r="O4" s="24">
        <v>2.5</v>
      </c>
      <c r="P4" s="24">
        <v>2.5</v>
      </c>
      <c r="Q4" s="24">
        <v>2.5</v>
      </c>
      <c r="R4" s="24">
        <v>2.4</v>
      </c>
      <c r="S4" s="24">
        <v>2.4</v>
      </c>
      <c r="T4" s="24">
        <v>2.5</v>
      </c>
      <c r="U4" s="24">
        <v>2.5</v>
      </c>
      <c r="V4" s="24">
        <v>2.5</v>
      </c>
      <c r="W4" s="24">
        <v>2.5</v>
      </c>
      <c r="X4" s="24">
        <v>2.5</v>
      </c>
      <c r="Y4" s="24">
        <v>2.5</v>
      </c>
      <c r="Z4" s="24">
        <v>2.5</v>
      </c>
      <c r="AA4" s="24">
        <v>2.5</v>
      </c>
      <c r="AB4" s="24">
        <v>2.5</v>
      </c>
      <c r="AC4" s="24">
        <v>2.6</v>
      </c>
      <c r="AD4" s="24">
        <v>2.6</v>
      </c>
      <c r="AE4" s="24">
        <v>2.6</v>
      </c>
      <c r="AF4" s="24">
        <v>2.6</v>
      </c>
      <c r="AG4" s="24">
        <v>2.6</v>
      </c>
    </row>
    <row r="5" spans="1:36" x14ac:dyDescent="0.15">
      <c r="B5" s="18" t="s">
        <v>46</v>
      </c>
      <c r="C5" s="24">
        <v>3</v>
      </c>
      <c r="D5" s="24">
        <v>3.8</v>
      </c>
      <c r="E5" s="24">
        <v>3.6</v>
      </c>
      <c r="F5" s="24">
        <v>3.3</v>
      </c>
      <c r="G5" s="24">
        <v>3.6</v>
      </c>
      <c r="H5" s="24">
        <v>3.3</v>
      </c>
      <c r="I5" s="24">
        <v>3.1</v>
      </c>
      <c r="J5" s="24">
        <v>3</v>
      </c>
      <c r="K5" s="24">
        <v>2.9</v>
      </c>
      <c r="L5" s="24">
        <v>3</v>
      </c>
      <c r="M5" s="24">
        <v>2.9</v>
      </c>
      <c r="N5" s="24">
        <v>2.9</v>
      </c>
      <c r="O5" s="24">
        <v>2.8</v>
      </c>
      <c r="P5" s="24">
        <v>2.8</v>
      </c>
      <c r="Q5" s="24">
        <v>2.8</v>
      </c>
      <c r="R5" s="24">
        <v>2.7</v>
      </c>
      <c r="S5" s="24">
        <v>2.7</v>
      </c>
      <c r="T5" s="24">
        <v>2.7</v>
      </c>
      <c r="U5" s="24">
        <v>2.7</v>
      </c>
      <c r="V5" s="24">
        <v>2.7</v>
      </c>
      <c r="W5" s="24">
        <v>2.7</v>
      </c>
      <c r="X5" s="24">
        <v>2.7</v>
      </c>
      <c r="Y5" s="24">
        <v>2.7</v>
      </c>
      <c r="Z5" s="24">
        <v>2.7</v>
      </c>
      <c r="AA5" s="24">
        <v>2.8</v>
      </c>
      <c r="AB5" s="24">
        <v>2.8</v>
      </c>
      <c r="AC5" s="24">
        <v>2.8</v>
      </c>
      <c r="AD5" s="24">
        <v>2.8</v>
      </c>
      <c r="AE5" s="24">
        <v>2.8</v>
      </c>
      <c r="AF5" s="24">
        <v>2.8</v>
      </c>
      <c r="AG5" s="24">
        <v>2.8</v>
      </c>
    </row>
    <row r="6" spans="1:36" x14ac:dyDescent="0.15">
      <c r="B6" s="45" t="s">
        <v>47</v>
      </c>
      <c r="C6" s="46">
        <v>3</v>
      </c>
      <c r="D6" s="46">
        <v>2.2000000000000002</v>
      </c>
      <c r="E6" s="46">
        <v>1.9</v>
      </c>
      <c r="F6" s="46">
        <v>1.9</v>
      </c>
      <c r="G6" s="46">
        <v>2.2999999999999998</v>
      </c>
      <c r="H6" s="46">
        <v>2.2000000000000002</v>
      </c>
      <c r="I6" s="46">
        <v>2.2000000000000002</v>
      </c>
      <c r="J6" s="46">
        <v>2.2000000000000002</v>
      </c>
      <c r="K6" s="46">
        <v>2.2000000000000002</v>
      </c>
      <c r="L6" s="46">
        <v>2.1</v>
      </c>
      <c r="M6" s="46">
        <v>2.1</v>
      </c>
      <c r="N6" s="46">
        <v>2</v>
      </c>
      <c r="O6" s="46">
        <v>1.9</v>
      </c>
      <c r="P6" s="46">
        <v>1.9</v>
      </c>
      <c r="Q6" s="46">
        <v>1.9</v>
      </c>
      <c r="R6" s="46">
        <v>1.8</v>
      </c>
      <c r="S6" s="46">
        <v>1.8</v>
      </c>
      <c r="T6" s="46">
        <v>1.8</v>
      </c>
      <c r="U6" s="46">
        <v>1.8</v>
      </c>
      <c r="V6" s="46">
        <v>1.8</v>
      </c>
      <c r="W6" s="46">
        <v>1.8</v>
      </c>
      <c r="X6" s="46">
        <v>1.8</v>
      </c>
      <c r="Y6" s="46">
        <v>1.8</v>
      </c>
      <c r="Z6" s="46">
        <v>1.8</v>
      </c>
      <c r="AA6" s="46">
        <v>1.8</v>
      </c>
      <c r="AB6" s="46">
        <v>1.8</v>
      </c>
      <c r="AC6" s="46">
        <v>1.8</v>
      </c>
      <c r="AD6" s="46">
        <v>1.9</v>
      </c>
      <c r="AE6" s="46">
        <v>1.8</v>
      </c>
      <c r="AF6" s="46">
        <v>1.9</v>
      </c>
      <c r="AG6" s="46">
        <v>1.9</v>
      </c>
    </row>
    <row r="7" spans="1:36" x14ac:dyDescent="0.15">
      <c r="B7" s="18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70C7-98BF-4BB1-89DC-6B5B985099AF}">
  <dimension ref="A1:AJ8"/>
  <sheetViews>
    <sheetView workbookViewId="0"/>
  </sheetViews>
  <sheetFormatPr baseColWidth="10" defaultColWidth="9" defaultRowHeight="14" x14ac:dyDescent="0.15"/>
  <cols>
    <col min="1" max="1" width="9" style="5"/>
    <col min="2" max="2" width="39" style="5" customWidth="1"/>
    <col min="3" max="16384" width="9" style="5"/>
  </cols>
  <sheetData>
    <row r="1" spans="1:36" x14ac:dyDescent="0.15">
      <c r="A1" s="1" t="s">
        <v>10</v>
      </c>
    </row>
    <row r="2" spans="1:36" x14ac:dyDescent="0.15">
      <c r="A2" s="5" t="s">
        <v>48</v>
      </c>
    </row>
    <row r="4" spans="1:36" x14ac:dyDescent="0.15">
      <c r="B4" s="7"/>
      <c r="C4" s="20">
        <v>2025</v>
      </c>
      <c r="D4" s="20">
        <v>2026</v>
      </c>
      <c r="E4" s="20">
        <v>2027</v>
      </c>
      <c r="F4" s="20">
        <v>2028</v>
      </c>
      <c r="G4" s="20">
        <v>2029</v>
      </c>
      <c r="H4" s="20">
        <v>2030</v>
      </c>
      <c r="I4" s="20">
        <v>2031</v>
      </c>
      <c r="J4" s="20">
        <v>2032</v>
      </c>
      <c r="K4" s="20">
        <v>2033</v>
      </c>
      <c r="L4" s="20">
        <v>2034</v>
      </c>
      <c r="M4" s="20">
        <v>2035</v>
      </c>
      <c r="N4" s="20">
        <v>2036</v>
      </c>
      <c r="O4" s="20">
        <v>2037</v>
      </c>
      <c r="P4" s="20">
        <v>2038</v>
      </c>
      <c r="Q4" s="20">
        <v>2039</v>
      </c>
      <c r="R4" s="20">
        <v>2040</v>
      </c>
      <c r="S4" s="20">
        <v>2041</v>
      </c>
      <c r="T4" s="20">
        <v>2042</v>
      </c>
      <c r="U4" s="20">
        <v>2043</v>
      </c>
      <c r="V4" s="20">
        <v>2044</v>
      </c>
      <c r="W4" s="20">
        <v>2045</v>
      </c>
      <c r="X4" s="20">
        <v>2046</v>
      </c>
      <c r="Y4" s="20">
        <v>2047</v>
      </c>
      <c r="Z4" s="20">
        <v>2048</v>
      </c>
      <c r="AA4" s="20">
        <v>2049</v>
      </c>
      <c r="AB4" s="20">
        <v>2050</v>
      </c>
      <c r="AC4" s="20">
        <v>2051</v>
      </c>
      <c r="AD4" s="20">
        <v>2052</v>
      </c>
      <c r="AE4" s="20">
        <v>2053</v>
      </c>
      <c r="AF4" s="20">
        <v>2054</v>
      </c>
      <c r="AG4" s="20">
        <v>2055</v>
      </c>
      <c r="AH4" s="21"/>
      <c r="AI4" s="21"/>
      <c r="AJ4" s="21"/>
    </row>
    <row r="5" spans="1:36" x14ac:dyDescent="0.15">
      <c r="B5" s="18" t="s">
        <v>45</v>
      </c>
      <c r="C5" s="24">
        <v>6.1</v>
      </c>
      <c r="D5" s="24">
        <v>7</v>
      </c>
      <c r="E5" s="24">
        <v>6.9</v>
      </c>
      <c r="F5" s="24">
        <v>6.9</v>
      </c>
      <c r="G5" s="24">
        <v>7.1</v>
      </c>
      <c r="H5" s="24">
        <v>6.8</v>
      </c>
      <c r="I5" s="24">
        <v>6.7</v>
      </c>
      <c r="J5" s="24">
        <v>6.8</v>
      </c>
      <c r="K5" s="24">
        <v>6.8</v>
      </c>
      <c r="L5" s="24">
        <v>6.9</v>
      </c>
      <c r="M5" s="24">
        <v>7</v>
      </c>
      <c r="N5" s="24">
        <v>7</v>
      </c>
      <c r="O5" s="24">
        <v>7</v>
      </c>
      <c r="P5" s="24">
        <v>7</v>
      </c>
      <c r="Q5" s="24">
        <v>7.1</v>
      </c>
      <c r="R5" s="24">
        <v>7.1</v>
      </c>
      <c r="S5" s="24">
        <v>7.2</v>
      </c>
      <c r="T5" s="24">
        <v>7.3</v>
      </c>
      <c r="U5" s="24">
        <v>7.4</v>
      </c>
      <c r="V5" s="24">
        <v>7.5</v>
      </c>
      <c r="W5" s="24">
        <v>7.6</v>
      </c>
      <c r="X5" s="24">
        <v>7.7</v>
      </c>
      <c r="Y5" s="24">
        <v>7.8</v>
      </c>
      <c r="Z5" s="24">
        <v>7.9</v>
      </c>
      <c r="AA5" s="24">
        <v>8.1</v>
      </c>
      <c r="AB5" s="24">
        <v>8.1999999999999993</v>
      </c>
      <c r="AC5" s="24">
        <v>8.3000000000000007</v>
      </c>
      <c r="AD5" s="24">
        <v>8.5</v>
      </c>
      <c r="AE5" s="24">
        <v>8.6</v>
      </c>
      <c r="AF5" s="24">
        <v>8.6999999999999993</v>
      </c>
      <c r="AG5" s="24">
        <v>8.8000000000000007</v>
      </c>
      <c r="AH5" s="22"/>
      <c r="AI5" s="22"/>
      <c r="AJ5" s="22"/>
    </row>
    <row r="6" spans="1:36" x14ac:dyDescent="0.15">
      <c r="B6" s="18" t="s">
        <v>46</v>
      </c>
      <c r="C6" s="24">
        <v>6.1</v>
      </c>
      <c r="D6" s="24">
        <v>7</v>
      </c>
      <c r="E6" s="24">
        <v>6.9</v>
      </c>
      <c r="F6" s="24">
        <v>6.9</v>
      </c>
      <c r="G6" s="24">
        <v>7.3</v>
      </c>
      <c r="H6" s="24">
        <v>7.1</v>
      </c>
      <c r="I6" s="24">
        <v>7.1</v>
      </c>
      <c r="J6" s="24">
        <v>7.1</v>
      </c>
      <c r="K6" s="24">
        <v>7.2</v>
      </c>
      <c r="L6" s="24">
        <v>7.3</v>
      </c>
      <c r="M6" s="24">
        <v>7.3</v>
      </c>
      <c r="N6" s="24">
        <v>7.4</v>
      </c>
      <c r="O6" s="24">
        <v>7.4</v>
      </c>
      <c r="P6" s="24">
        <v>7.4</v>
      </c>
      <c r="Q6" s="24">
        <v>7.5</v>
      </c>
      <c r="R6" s="24">
        <v>7.5</v>
      </c>
      <c r="S6" s="24">
        <v>7.6</v>
      </c>
      <c r="T6" s="24">
        <v>7.7</v>
      </c>
      <c r="U6" s="24">
        <v>7.8</v>
      </c>
      <c r="V6" s="24">
        <v>7.9</v>
      </c>
      <c r="W6" s="24">
        <v>8</v>
      </c>
      <c r="X6" s="24">
        <v>8.1</v>
      </c>
      <c r="Y6" s="24">
        <v>8.1999999999999993</v>
      </c>
      <c r="Z6" s="24">
        <v>8.4</v>
      </c>
      <c r="AA6" s="24">
        <v>8.5</v>
      </c>
      <c r="AB6" s="24">
        <v>8.6</v>
      </c>
      <c r="AC6" s="24">
        <v>8.6999999999999993</v>
      </c>
      <c r="AD6" s="24">
        <v>8.9</v>
      </c>
      <c r="AE6" s="24">
        <v>9</v>
      </c>
      <c r="AF6" s="24">
        <v>9.1</v>
      </c>
      <c r="AG6" s="24">
        <v>9.3000000000000007</v>
      </c>
      <c r="AH6" s="22"/>
      <c r="AI6" s="22"/>
      <c r="AJ6" s="22"/>
    </row>
    <row r="7" spans="1:36" x14ac:dyDescent="0.15">
      <c r="B7" s="45" t="s">
        <v>47</v>
      </c>
      <c r="C7" s="46">
        <v>6.2</v>
      </c>
      <c r="D7" s="46">
        <v>5.5</v>
      </c>
      <c r="E7" s="46">
        <v>5.2</v>
      </c>
      <c r="F7" s="46">
        <v>5.3</v>
      </c>
      <c r="G7" s="46">
        <v>5.8</v>
      </c>
      <c r="H7" s="46">
        <v>5.9</v>
      </c>
      <c r="I7" s="46">
        <v>5.9</v>
      </c>
      <c r="J7" s="46">
        <v>6</v>
      </c>
      <c r="K7" s="46">
        <v>6.1</v>
      </c>
      <c r="L7" s="46">
        <v>6.1</v>
      </c>
      <c r="M7" s="46">
        <v>6.1</v>
      </c>
      <c r="N7" s="46">
        <v>6.1</v>
      </c>
      <c r="O7" s="46">
        <v>6.1</v>
      </c>
      <c r="P7" s="46">
        <v>6.1</v>
      </c>
      <c r="Q7" s="46">
        <v>6.1</v>
      </c>
      <c r="R7" s="46">
        <v>6.1</v>
      </c>
      <c r="S7" s="46">
        <v>6.1</v>
      </c>
      <c r="T7" s="46">
        <v>6.3</v>
      </c>
      <c r="U7" s="46">
        <v>6.3</v>
      </c>
      <c r="V7" s="46">
        <v>6.4</v>
      </c>
      <c r="W7" s="46">
        <v>6.4</v>
      </c>
      <c r="X7" s="46">
        <v>6.5</v>
      </c>
      <c r="Y7" s="46">
        <v>6.6</v>
      </c>
      <c r="Z7" s="46">
        <v>6.7</v>
      </c>
      <c r="AA7" s="46">
        <v>6.8</v>
      </c>
      <c r="AB7" s="46">
        <v>6.8</v>
      </c>
      <c r="AC7" s="46">
        <v>6.9</v>
      </c>
      <c r="AD7" s="46">
        <v>7.1</v>
      </c>
      <c r="AE7" s="46">
        <v>7.1</v>
      </c>
      <c r="AF7" s="46">
        <v>7.2</v>
      </c>
      <c r="AG7" s="46">
        <v>7.3</v>
      </c>
      <c r="AH7" s="22"/>
      <c r="AI7" s="22"/>
      <c r="AJ7" s="22"/>
    </row>
    <row r="8" spans="1:36" x14ac:dyDescent="0.15">
      <c r="B8" s="18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2"/>
      <c r="AI8" s="22"/>
      <c r="AJ8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9422-30C8-41EE-AE86-DE56F51F7932}">
  <dimension ref="A1:AK8"/>
  <sheetViews>
    <sheetView workbookViewId="0"/>
  </sheetViews>
  <sheetFormatPr baseColWidth="10" defaultColWidth="9" defaultRowHeight="14.25" customHeight="1" x14ac:dyDescent="0.15"/>
  <cols>
    <col min="1" max="2" width="9" style="5"/>
    <col min="3" max="3" width="39" style="5" customWidth="1"/>
    <col min="4" max="16384" width="9" style="5"/>
  </cols>
  <sheetData>
    <row r="1" spans="1:37" ht="14" x14ac:dyDescent="0.15">
      <c r="A1" s="1" t="s">
        <v>11</v>
      </c>
      <c r="B1" s="1"/>
    </row>
    <row r="2" spans="1:37" ht="14" x14ac:dyDescent="0.15">
      <c r="A2" s="5" t="s">
        <v>49</v>
      </c>
    </row>
    <row r="4" spans="1:37" ht="14" x14ac:dyDescent="0.15">
      <c r="C4" s="7"/>
      <c r="D4" s="20">
        <v>2025</v>
      </c>
      <c r="E4" s="20">
        <v>2026</v>
      </c>
      <c r="F4" s="20">
        <v>2027</v>
      </c>
      <c r="G4" s="20">
        <v>2028</v>
      </c>
      <c r="H4" s="20">
        <v>2029</v>
      </c>
      <c r="I4" s="20">
        <v>2030</v>
      </c>
      <c r="J4" s="20">
        <v>2031</v>
      </c>
      <c r="K4" s="20">
        <v>2032</v>
      </c>
      <c r="L4" s="20">
        <v>2033</v>
      </c>
      <c r="M4" s="20">
        <v>2034</v>
      </c>
      <c r="N4" s="20">
        <v>2035</v>
      </c>
      <c r="O4" s="20">
        <v>2036</v>
      </c>
      <c r="P4" s="20">
        <v>2037</v>
      </c>
      <c r="Q4" s="20">
        <v>2038</v>
      </c>
      <c r="R4" s="20">
        <v>2039</v>
      </c>
      <c r="S4" s="20">
        <v>2040</v>
      </c>
      <c r="T4" s="20">
        <v>2041</v>
      </c>
      <c r="U4" s="20">
        <v>2042</v>
      </c>
      <c r="V4" s="20">
        <v>2043</v>
      </c>
      <c r="W4" s="20">
        <v>2044</v>
      </c>
      <c r="X4" s="20">
        <v>2045</v>
      </c>
      <c r="Y4" s="20">
        <v>2046</v>
      </c>
      <c r="Z4" s="20">
        <v>2047</v>
      </c>
      <c r="AA4" s="20">
        <v>2048</v>
      </c>
      <c r="AB4" s="20">
        <v>2049</v>
      </c>
      <c r="AC4" s="20">
        <v>2050</v>
      </c>
      <c r="AD4" s="20">
        <v>2051</v>
      </c>
      <c r="AE4" s="20">
        <v>2052</v>
      </c>
      <c r="AF4" s="20">
        <v>2053</v>
      </c>
      <c r="AG4" s="20">
        <v>2054</v>
      </c>
      <c r="AH4" s="20">
        <v>2055</v>
      </c>
      <c r="AI4" s="21"/>
      <c r="AJ4" s="21"/>
      <c r="AK4" s="21"/>
    </row>
    <row r="5" spans="1:37" ht="14" x14ac:dyDescent="0.15">
      <c r="C5" s="18" t="s">
        <v>45</v>
      </c>
      <c r="D5" s="24">
        <v>952.3</v>
      </c>
      <c r="E5" s="24">
        <v>1009.6</v>
      </c>
      <c r="F5" s="24">
        <v>1090.5</v>
      </c>
      <c r="G5" s="24">
        <v>1199.9000000000001</v>
      </c>
      <c r="H5" s="24">
        <v>1297.5999999999999</v>
      </c>
      <c r="I5" s="24">
        <v>1398.3</v>
      </c>
      <c r="J5" s="24">
        <v>1500.6</v>
      </c>
      <c r="K5" s="24">
        <v>1609.6</v>
      </c>
      <c r="L5" s="24">
        <v>1711.1</v>
      </c>
      <c r="M5" s="24">
        <v>1804.6</v>
      </c>
      <c r="N5" s="24">
        <v>1905.2</v>
      </c>
      <c r="O5" s="24">
        <v>2009.8</v>
      </c>
      <c r="P5" s="24">
        <v>2115.3000000000002</v>
      </c>
      <c r="Q5" s="24">
        <v>2225.8000000000002</v>
      </c>
      <c r="R5" s="24">
        <v>2339.6</v>
      </c>
      <c r="S5" s="24">
        <v>2462.5</v>
      </c>
      <c r="T5" s="24">
        <v>2595.9</v>
      </c>
      <c r="U5" s="24">
        <v>2740.1</v>
      </c>
      <c r="V5" s="24">
        <v>2891.9</v>
      </c>
      <c r="W5" s="24">
        <v>3049.4</v>
      </c>
      <c r="X5" s="24">
        <v>3215.2</v>
      </c>
      <c r="Y5" s="24">
        <v>3392.2</v>
      </c>
      <c r="Z5" s="24">
        <v>3580.2</v>
      </c>
      <c r="AA5" s="24">
        <v>3777.2</v>
      </c>
      <c r="AB5" s="24">
        <v>3983.2</v>
      </c>
      <c r="AC5" s="24">
        <v>4202.7</v>
      </c>
      <c r="AD5" s="24">
        <v>4435.8999999999996</v>
      </c>
      <c r="AE5" s="24">
        <v>4681.8999999999996</v>
      </c>
      <c r="AF5" s="24">
        <v>4936.5</v>
      </c>
      <c r="AG5" s="24">
        <v>5198.8999999999996</v>
      </c>
      <c r="AH5" s="24">
        <v>5473.6</v>
      </c>
      <c r="AI5" s="22"/>
      <c r="AJ5" s="22"/>
      <c r="AK5" s="22"/>
    </row>
    <row r="6" spans="1:37" ht="14" x14ac:dyDescent="0.15">
      <c r="C6" s="18" t="s">
        <v>46</v>
      </c>
      <c r="D6" s="24">
        <v>952.3</v>
      </c>
      <c r="E6" s="24">
        <v>1009.6</v>
      </c>
      <c r="F6" s="24">
        <v>1090.5999999999999</v>
      </c>
      <c r="G6" s="24">
        <v>1200.0999999999999</v>
      </c>
      <c r="H6" s="24">
        <v>1297.8</v>
      </c>
      <c r="I6" s="24">
        <v>1400.4</v>
      </c>
      <c r="J6" s="24">
        <v>1506.7</v>
      </c>
      <c r="K6" s="24">
        <v>1620.3</v>
      </c>
      <c r="L6" s="24">
        <v>1726.9</v>
      </c>
      <c r="M6" s="24">
        <v>1825.6</v>
      </c>
      <c r="N6" s="24">
        <v>1931.7</v>
      </c>
      <c r="O6" s="24">
        <v>2042.1</v>
      </c>
      <c r="P6" s="24">
        <v>2153.5</v>
      </c>
      <c r="Q6" s="24">
        <v>2270.3000000000002</v>
      </c>
      <c r="R6" s="24">
        <v>2390.6</v>
      </c>
      <c r="S6" s="24">
        <v>2520.3000000000002</v>
      </c>
      <c r="T6" s="24">
        <v>2661.1</v>
      </c>
      <c r="U6" s="24">
        <v>2813</v>
      </c>
      <c r="V6" s="24">
        <v>2972.9</v>
      </c>
      <c r="W6" s="24">
        <v>3138.9</v>
      </c>
      <c r="X6" s="24">
        <v>3313.6</v>
      </c>
      <c r="Y6" s="24">
        <v>3499.9</v>
      </c>
      <c r="Z6" s="24">
        <v>3697.8</v>
      </c>
      <c r="AA6" s="24">
        <v>3905.1</v>
      </c>
      <c r="AB6" s="24">
        <v>4121.8999999999996</v>
      </c>
      <c r="AC6" s="24">
        <v>4352.7</v>
      </c>
      <c r="AD6" s="24">
        <v>4597.8</v>
      </c>
      <c r="AE6" s="24">
        <v>4856.3999999999996</v>
      </c>
      <c r="AF6" s="24">
        <v>5123.8999999999996</v>
      </c>
      <c r="AG6" s="24">
        <v>5399.6</v>
      </c>
      <c r="AH6" s="24">
        <v>5688.2</v>
      </c>
      <c r="AI6" s="22"/>
      <c r="AJ6" s="22"/>
      <c r="AK6" s="22"/>
    </row>
    <row r="7" spans="1:37" ht="14" x14ac:dyDescent="0.15">
      <c r="C7" s="45" t="s">
        <v>47</v>
      </c>
      <c r="D7" s="46">
        <v>952.3</v>
      </c>
      <c r="E7" s="46">
        <v>1010.2</v>
      </c>
      <c r="F7" s="46">
        <v>1075.0999999999999</v>
      </c>
      <c r="G7" s="46">
        <v>1164.5</v>
      </c>
      <c r="H7" s="46">
        <v>1243</v>
      </c>
      <c r="I7" s="46">
        <v>1327.6</v>
      </c>
      <c r="J7" s="46">
        <v>1416.8</v>
      </c>
      <c r="K7" s="46">
        <v>1513.6</v>
      </c>
      <c r="L7" s="46">
        <v>1604.3</v>
      </c>
      <c r="M7" s="46">
        <v>1687.5</v>
      </c>
      <c r="N7" s="46">
        <v>1776.1</v>
      </c>
      <c r="O7" s="46">
        <v>1867.6</v>
      </c>
      <c r="P7" s="46">
        <v>1959.4</v>
      </c>
      <c r="Q7" s="46">
        <v>2055.1999999999998</v>
      </c>
      <c r="R7" s="46">
        <v>2153.4</v>
      </c>
      <c r="S7" s="46">
        <v>2259.4</v>
      </c>
      <c r="T7" s="46">
        <v>2374.3000000000002</v>
      </c>
      <c r="U7" s="46">
        <v>2498</v>
      </c>
      <c r="V7" s="46">
        <v>2628</v>
      </c>
      <c r="W7" s="46">
        <v>2762.2</v>
      </c>
      <c r="X7" s="46">
        <v>2903</v>
      </c>
      <c r="Y7" s="46">
        <v>3053</v>
      </c>
      <c r="Z7" s="46">
        <v>3212.1</v>
      </c>
      <c r="AA7" s="46">
        <v>3378.5</v>
      </c>
      <c r="AB7" s="46">
        <v>3551.9</v>
      </c>
      <c r="AC7" s="46">
        <v>3736.3</v>
      </c>
      <c r="AD7" s="46">
        <v>3931.8</v>
      </c>
      <c r="AE7" s="46">
        <v>4137.6000000000004</v>
      </c>
      <c r="AF7" s="46">
        <v>4350.1000000000004</v>
      </c>
      <c r="AG7" s="46">
        <v>4568.1000000000004</v>
      </c>
      <c r="AH7" s="46">
        <v>4795.8</v>
      </c>
      <c r="AI7" s="22"/>
      <c r="AJ7" s="22"/>
      <c r="AK7" s="22"/>
    </row>
    <row r="8" spans="1:37" ht="14" x14ac:dyDescent="0.15">
      <c r="C8" s="18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2"/>
      <c r="AJ8" s="22"/>
      <c r="AK8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51F0-3871-4777-9793-FDE91BF1EF9B}">
  <dimension ref="A1:AJ8"/>
  <sheetViews>
    <sheetView workbookViewId="0"/>
  </sheetViews>
  <sheetFormatPr baseColWidth="10" defaultColWidth="8.83203125" defaultRowHeight="15" x14ac:dyDescent="0.2"/>
  <cols>
    <col min="1" max="1" width="8.83203125" style="4"/>
    <col min="2" max="2" width="31.83203125" style="4" bestFit="1" customWidth="1"/>
    <col min="3" max="16384" width="8.83203125" style="4"/>
  </cols>
  <sheetData>
    <row r="1" spans="1:36" x14ac:dyDescent="0.2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x14ac:dyDescent="0.2">
      <c r="A2" s="27" t="s">
        <v>48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x14ac:dyDescent="0.2">
      <c r="A4" s="27"/>
      <c r="B4" s="28"/>
      <c r="C4" s="29">
        <v>2025</v>
      </c>
      <c r="D4" s="29">
        <v>2026</v>
      </c>
      <c r="E4" s="29">
        <v>2027</v>
      </c>
      <c r="F4" s="29">
        <v>2028</v>
      </c>
      <c r="G4" s="29">
        <v>2029</v>
      </c>
      <c r="H4" s="29">
        <v>2030</v>
      </c>
      <c r="I4" s="29">
        <v>2031</v>
      </c>
      <c r="J4" s="29">
        <v>2032</v>
      </c>
      <c r="K4" s="29">
        <v>2033</v>
      </c>
      <c r="L4" s="29">
        <v>2034</v>
      </c>
      <c r="M4" s="29">
        <v>2035</v>
      </c>
      <c r="N4" s="29">
        <v>2036</v>
      </c>
      <c r="O4" s="29">
        <v>2037</v>
      </c>
      <c r="P4" s="29">
        <v>2038</v>
      </c>
      <c r="Q4" s="29">
        <v>2039</v>
      </c>
      <c r="R4" s="29">
        <v>2040</v>
      </c>
      <c r="S4" s="29">
        <v>2041</v>
      </c>
      <c r="T4" s="29">
        <v>2042</v>
      </c>
      <c r="U4" s="29">
        <v>2043</v>
      </c>
      <c r="V4" s="29">
        <v>2044</v>
      </c>
      <c r="W4" s="29">
        <v>2045</v>
      </c>
      <c r="X4" s="29">
        <v>2046</v>
      </c>
      <c r="Y4" s="29">
        <v>2047</v>
      </c>
      <c r="Z4" s="29">
        <v>2048</v>
      </c>
      <c r="AA4" s="29">
        <v>2049</v>
      </c>
      <c r="AB4" s="29">
        <v>2050</v>
      </c>
      <c r="AC4" s="29">
        <v>2051</v>
      </c>
      <c r="AD4" s="29">
        <v>2052</v>
      </c>
      <c r="AE4" s="29">
        <v>2053</v>
      </c>
      <c r="AF4" s="29">
        <v>2054</v>
      </c>
      <c r="AG4" s="29">
        <v>2055</v>
      </c>
      <c r="AH4" s="30"/>
      <c r="AI4" s="30"/>
      <c r="AJ4" s="30"/>
    </row>
    <row r="5" spans="1:36" x14ac:dyDescent="0.2">
      <c r="A5" s="27"/>
      <c r="B5" s="31" t="s">
        <v>45</v>
      </c>
      <c r="C5" s="32">
        <v>3.2</v>
      </c>
      <c r="D5" s="32">
        <v>3.2</v>
      </c>
      <c r="E5" s="32">
        <v>3.4</v>
      </c>
      <c r="F5" s="32">
        <v>3.6</v>
      </c>
      <c r="G5" s="32">
        <v>3.7</v>
      </c>
      <c r="H5" s="32">
        <v>3.8</v>
      </c>
      <c r="I5" s="32">
        <v>4</v>
      </c>
      <c r="J5" s="32">
        <v>4.0999999999999996</v>
      </c>
      <c r="K5" s="32">
        <v>4.2</v>
      </c>
      <c r="L5" s="32">
        <v>4.3</v>
      </c>
      <c r="M5" s="32">
        <v>4.3</v>
      </c>
      <c r="N5" s="32">
        <v>4.4000000000000004</v>
      </c>
      <c r="O5" s="32">
        <v>4.5</v>
      </c>
      <c r="P5" s="32">
        <v>4.5</v>
      </c>
      <c r="Q5" s="32">
        <v>4.5999999999999996</v>
      </c>
      <c r="R5" s="32">
        <v>4.7</v>
      </c>
      <c r="S5" s="32">
        <v>4.8</v>
      </c>
      <c r="T5" s="32">
        <v>4.8</v>
      </c>
      <c r="U5" s="32">
        <v>4.9000000000000004</v>
      </c>
      <c r="V5" s="32">
        <v>5</v>
      </c>
      <c r="W5" s="32">
        <v>5.0999999999999996</v>
      </c>
      <c r="X5" s="32">
        <v>5.2</v>
      </c>
      <c r="Y5" s="32">
        <v>5.3</v>
      </c>
      <c r="Z5" s="32">
        <v>5.4</v>
      </c>
      <c r="AA5" s="32">
        <v>5.5</v>
      </c>
      <c r="AB5" s="32">
        <v>5.6</v>
      </c>
      <c r="AC5" s="32">
        <v>5.7</v>
      </c>
      <c r="AD5" s="32">
        <v>5.9</v>
      </c>
      <c r="AE5" s="32">
        <v>6</v>
      </c>
      <c r="AF5" s="32">
        <v>6.1</v>
      </c>
      <c r="AG5" s="32">
        <v>6.2</v>
      </c>
      <c r="AH5" s="33"/>
      <c r="AI5" s="33"/>
      <c r="AJ5" s="33"/>
    </row>
    <row r="6" spans="1:36" x14ac:dyDescent="0.2">
      <c r="A6" s="27"/>
      <c r="B6" s="31" t="s">
        <v>46</v>
      </c>
      <c r="C6" s="32">
        <v>3.2</v>
      </c>
      <c r="D6" s="32">
        <v>3.2</v>
      </c>
      <c r="E6" s="32">
        <v>3.4</v>
      </c>
      <c r="F6" s="32">
        <v>3.6</v>
      </c>
      <c r="G6" s="32">
        <v>3.7</v>
      </c>
      <c r="H6" s="32">
        <v>3.8</v>
      </c>
      <c r="I6" s="32">
        <v>4</v>
      </c>
      <c r="J6" s="32">
        <v>4.0999999999999996</v>
      </c>
      <c r="K6" s="32">
        <v>4.2</v>
      </c>
      <c r="L6" s="32">
        <v>4.3</v>
      </c>
      <c r="M6" s="32">
        <v>4.4000000000000004</v>
      </c>
      <c r="N6" s="32">
        <v>4.5</v>
      </c>
      <c r="O6" s="32">
        <v>4.5999999999999996</v>
      </c>
      <c r="P6" s="32">
        <v>4.5999999999999996</v>
      </c>
      <c r="Q6" s="32">
        <v>4.7</v>
      </c>
      <c r="R6" s="32">
        <v>4.8</v>
      </c>
      <c r="S6" s="32">
        <v>4.9000000000000004</v>
      </c>
      <c r="T6" s="32">
        <v>5</v>
      </c>
      <c r="U6" s="32">
        <v>5.0999999999999996</v>
      </c>
      <c r="V6" s="32">
        <v>5.2</v>
      </c>
      <c r="W6" s="32">
        <v>5.3</v>
      </c>
      <c r="X6" s="32">
        <v>5.4</v>
      </c>
      <c r="Y6" s="32">
        <v>5.5</v>
      </c>
      <c r="Z6" s="32">
        <v>5.6</v>
      </c>
      <c r="AA6" s="32">
        <v>5.7</v>
      </c>
      <c r="AB6" s="32">
        <v>5.8</v>
      </c>
      <c r="AC6" s="32">
        <v>6</v>
      </c>
      <c r="AD6" s="32">
        <v>6.1</v>
      </c>
      <c r="AE6" s="32">
        <v>6.2</v>
      </c>
      <c r="AF6" s="32">
        <v>6.3</v>
      </c>
      <c r="AG6" s="32">
        <v>6.4</v>
      </c>
      <c r="AH6" s="33"/>
      <c r="AI6" s="33"/>
      <c r="AJ6" s="33"/>
    </row>
    <row r="7" spans="1:36" x14ac:dyDescent="0.2">
      <c r="A7" s="27"/>
      <c r="B7" s="47" t="s">
        <v>47</v>
      </c>
      <c r="C7" s="48">
        <v>3.2</v>
      </c>
      <c r="D7" s="48">
        <v>3.2</v>
      </c>
      <c r="E7" s="48">
        <v>3.3</v>
      </c>
      <c r="F7" s="48">
        <v>3.4</v>
      </c>
      <c r="G7" s="48">
        <v>3.5</v>
      </c>
      <c r="H7" s="48">
        <v>3.6</v>
      </c>
      <c r="I7" s="48">
        <v>3.7</v>
      </c>
      <c r="J7" s="48">
        <v>3.9</v>
      </c>
      <c r="K7" s="48">
        <v>3.9</v>
      </c>
      <c r="L7" s="48">
        <v>4</v>
      </c>
      <c r="M7" s="48">
        <v>4</v>
      </c>
      <c r="N7" s="48">
        <v>4.0999999999999996</v>
      </c>
      <c r="O7" s="48">
        <v>4.0999999999999996</v>
      </c>
      <c r="P7" s="48">
        <v>4.2</v>
      </c>
      <c r="Q7" s="48">
        <v>4.2</v>
      </c>
      <c r="R7" s="48">
        <v>4.3</v>
      </c>
      <c r="S7" s="48">
        <v>4.3</v>
      </c>
      <c r="T7" s="48">
        <v>4.4000000000000004</v>
      </c>
      <c r="U7" s="48">
        <v>4.5</v>
      </c>
      <c r="V7" s="48">
        <v>4.5999999999999996</v>
      </c>
      <c r="W7" s="48">
        <v>4.5999999999999996</v>
      </c>
      <c r="X7" s="48">
        <v>4.7</v>
      </c>
      <c r="Y7" s="48">
        <v>4.8</v>
      </c>
      <c r="Z7" s="48">
        <v>4.8</v>
      </c>
      <c r="AA7" s="48">
        <v>4.9000000000000004</v>
      </c>
      <c r="AB7" s="48">
        <v>5</v>
      </c>
      <c r="AC7" s="48">
        <v>5.0999999999999996</v>
      </c>
      <c r="AD7" s="48">
        <v>5.2</v>
      </c>
      <c r="AE7" s="48">
        <v>5.3</v>
      </c>
      <c r="AF7" s="48">
        <v>5.3</v>
      </c>
      <c r="AG7" s="48">
        <v>5.4</v>
      </c>
      <c r="AH7" s="33"/>
      <c r="AI7" s="33"/>
      <c r="AJ7" s="33"/>
    </row>
    <row r="8" spans="1:36" x14ac:dyDescent="0.2">
      <c r="A8" s="27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920677-3304-433e-be05-2e1ad2081a3e" xsi:nil="true"/>
    <lcf76f155ced4ddcb4097134ff3c332f xmlns="53eb200e-4eea-4efa-b94a-d26410433f5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0C640B5A97941AD0E01237FDE13AD" ma:contentTypeVersion="15" ma:contentTypeDescription="Create a new document." ma:contentTypeScope="" ma:versionID="0eed0a81774ace52033e141bfeaa2c9a">
  <xsd:schema xmlns:xsd="http://www.w3.org/2001/XMLSchema" xmlns:xs="http://www.w3.org/2001/XMLSchema" xmlns:p="http://schemas.microsoft.com/office/2006/metadata/properties" xmlns:ns2="53eb200e-4eea-4efa-b94a-d26410433f56" xmlns:ns3="6f920677-3304-433e-be05-2e1ad2081a3e" targetNamespace="http://schemas.microsoft.com/office/2006/metadata/properties" ma:root="true" ma:fieldsID="c785f6bd56d49fb72fd4d99f1c4f344f" ns2:_="" ns3:_="">
    <xsd:import namespace="53eb200e-4eea-4efa-b94a-d26410433f56"/>
    <xsd:import namespace="6f920677-3304-433e-be05-2e1ad2081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b200e-4eea-4efa-b94a-d26410433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d9ce95e-1345-4484-817e-41007f755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20677-3304-433e-be05-2e1ad2081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9c74b6-6e82-40cd-a50c-16285d3a1c19}" ma:internalName="TaxCatchAll" ma:showField="CatchAllData" ma:web="6f920677-3304-433e-be05-2e1ad2081a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C7036-B4DD-4538-ACBA-C909063BD0B5}">
  <ds:schemaRefs>
    <ds:schemaRef ds:uri="http://schemas.microsoft.com/office/2006/metadata/properties"/>
    <ds:schemaRef ds:uri="http://schemas.microsoft.com/office/infopath/2007/PartnerControls"/>
    <ds:schemaRef ds:uri="6f920677-3304-433e-be05-2e1ad2081a3e"/>
    <ds:schemaRef ds:uri="53eb200e-4eea-4efa-b94a-d26410433f56"/>
  </ds:schemaRefs>
</ds:datastoreItem>
</file>

<file path=customXml/itemProps2.xml><?xml version="1.0" encoding="utf-8"?>
<ds:datastoreItem xmlns:ds="http://schemas.openxmlformats.org/officeDocument/2006/customXml" ds:itemID="{03A25BFB-FEA7-492C-A0DE-27874C01B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b200e-4eea-4efa-b94a-d26410433f56"/>
    <ds:schemaRef ds:uri="6f920677-3304-433e-be05-2e1ad2081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C253A-F950-45A7-940D-EAECF7E6083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TOC</vt:lpstr>
      <vt:lpstr>T1</vt:lpstr>
      <vt:lpstr>T2a</vt:lpstr>
      <vt:lpstr>T2b</vt:lpstr>
      <vt:lpstr>F1</vt:lpstr>
      <vt:lpstr>F2</vt:lpstr>
      <vt:lpstr>F3</vt:lpstr>
      <vt:lpstr>F4</vt:lpstr>
      <vt:lpstr>F5</vt:lpstr>
      <vt:lpstr>F6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Saez, Dylan</dc:creator>
  <cp:keywords/>
  <dc:description/>
  <cp:lastModifiedBy>Daniel Karsten Posthumus</cp:lastModifiedBy>
  <cp:revision/>
  <dcterms:created xsi:type="dcterms:W3CDTF">2025-05-16T19:13:11Z</dcterms:created>
  <dcterms:modified xsi:type="dcterms:W3CDTF">2025-07-06T19:31:34Z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0x0101008BF0C640B5A97941AD0E01237FDE13AD</vt:lpwstr>
  </property>
  <property fmtid="{D5CDD505-2E9C-101B-9397-08002B2CF9AE}" pid="3" name="MediaServiceImageTags">
    <vt:lpwstr/>
  </property>
</Properties>
</file>