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k69519\Documents\2016Plan\"/>
    </mc:Choice>
  </mc:AlternateContent>
  <bookViews>
    <workbookView xWindow="0" yWindow="0" windowWidth="23730" windowHeight="9465" firstSheet="2" activeTab="9"/>
  </bookViews>
  <sheets>
    <sheet name="Lifting Progress-old" sheetId="2" state="hidden" r:id="rId1"/>
    <sheet name="LiftProgress2.0" sheetId="6" r:id="rId2"/>
    <sheet name="Workouts" sheetId="1" r:id="rId3"/>
    <sheet name="Warm-Up" sheetId="3" r:id="rId4"/>
    <sheet name="Exercises" sheetId="4" r:id="rId5"/>
    <sheet name="Progress Report" sheetId="5" r:id="rId6"/>
    <sheet name="liftTargets" sheetId="7" r:id="rId7"/>
    <sheet name="Measurements" sheetId="8" r:id="rId8"/>
    <sheet name="App" sheetId="9" r:id="rId9"/>
    <sheet name="App-workout" sheetId="11" r:id="rId10"/>
    <sheet name="App-Diet" sheetId="10" r:id="rId11"/>
  </sheet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5" i="6" l="1"/>
  <c r="W18" i="6"/>
  <c r="T27" i="6" l="1"/>
  <c r="W5" i="6"/>
  <c r="T32" i="6" l="1"/>
  <c r="Q11" i="6" l="1"/>
  <c r="C5" i="7" l="1"/>
  <c r="C4" i="7"/>
  <c r="C3" i="7"/>
  <c r="C2" i="7"/>
  <c r="H11" i="6" l="1"/>
  <c r="B4" i="2" l="1"/>
</calcChain>
</file>

<file path=xl/sharedStrings.xml><?xml version="1.0" encoding="utf-8"?>
<sst xmlns="http://schemas.openxmlformats.org/spreadsheetml/2006/main" count="832" uniqueCount="425">
  <si>
    <t>Day 1</t>
  </si>
  <si>
    <t>Day 2</t>
  </si>
  <si>
    <t>Day 3</t>
  </si>
  <si>
    <t xml:space="preserve">Day 4 </t>
  </si>
  <si>
    <t>Day 5</t>
  </si>
  <si>
    <t>Day 6</t>
  </si>
  <si>
    <t>Day 7</t>
  </si>
  <si>
    <t>Mon</t>
  </si>
  <si>
    <t>Tue</t>
  </si>
  <si>
    <t>Wed</t>
  </si>
  <si>
    <t>Thur</t>
  </si>
  <si>
    <t>Fri</t>
  </si>
  <si>
    <t>Sat</t>
  </si>
  <si>
    <t>Sun</t>
  </si>
  <si>
    <t>Chest &amp; Calves</t>
  </si>
  <si>
    <t>Back &amp; Abs</t>
  </si>
  <si>
    <t>Shoulders &amp; Calves</t>
  </si>
  <si>
    <t>Upper Body &amp; Abs</t>
  </si>
  <si>
    <t>Legs &amp; Shoulders</t>
  </si>
  <si>
    <t>Incline Dumbell Bench Press - 3 working sets</t>
  </si>
  <si>
    <t>Flat Barbell Bench Press - 3 working sets</t>
  </si>
  <si>
    <t>Dip (Chest Variation) - 3 working sets (weighted if possible)</t>
  </si>
  <si>
    <t xml:space="preserve">Calf Workout A </t>
  </si>
  <si>
    <t>Standing Calf Raise - 3 sets of 4 to 6 reps</t>
  </si>
  <si>
    <t>Seated Calf Raise - 3 sets of 4 to 6 reps</t>
  </si>
  <si>
    <t>Rest 2 - 3 minutes in between these sets</t>
  </si>
  <si>
    <t xml:space="preserve">anything to do </t>
  </si>
  <si>
    <t>Incline Barbell Bench Press - 3 working sets</t>
  </si>
  <si>
    <t>Second set - 10 reps same weight as first warm up set. 1 min rest</t>
  </si>
  <si>
    <t>First set - 12 reps 50% of heavy sets, 4 - 6 rep set. (185 lbs = 90 lbs) (205 = 100 lbs) 1 min rest</t>
  </si>
  <si>
    <t>Third set - 4 reps 70% of heavy sets, 4 - 6 repset.  (185lbs = 130lbs) (205 = 145lbs)</t>
  </si>
  <si>
    <t>Fourth set - 1 rep 90% of heavy sets, 4 - 6 repset. (185lbs = 165lbs) (205lbs = 185lbs)</t>
  </si>
  <si>
    <t>Barbell Deadlift - 3 working sets</t>
  </si>
  <si>
    <t>Barbell Row - 3 working sets</t>
  </si>
  <si>
    <t>Wide Grip Pull-Up - 3 working sets</t>
  </si>
  <si>
    <t>Close Grip Lat Pulldown - 3 working sets</t>
  </si>
  <si>
    <t>Barbell Shrugs - 2 working sets</t>
  </si>
  <si>
    <t>assisted</t>
  </si>
  <si>
    <t>cable crunches - 12 reps</t>
  </si>
  <si>
    <t>captain's chair leg raises - 12 reps</t>
  </si>
  <si>
    <t>hanging leg raises 12 reps</t>
  </si>
  <si>
    <t>Do all three in a row and rest for 2 mins</t>
  </si>
  <si>
    <t>Abs (3 t0 6 circuits)</t>
  </si>
  <si>
    <t>Date</t>
  </si>
  <si>
    <t>Seated cable row - 3 working sets</t>
  </si>
  <si>
    <t>Laying T Bar row - 3 working sets</t>
  </si>
  <si>
    <t>body weight</t>
  </si>
  <si>
    <t>Warmup</t>
  </si>
  <si>
    <t>Seated or Standing Barbell Military Press - 3 working sets</t>
  </si>
  <si>
    <t>Side Lateral Raises - 3 working sets</t>
  </si>
  <si>
    <t>Bent-Over Rear Delt Raise - 3 working sets</t>
  </si>
  <si>
    <t>Calf Workout B</t>
  </si>
  <si>
    <t>Cable Crunch</t>
  </si>
  <si>
    <t>Hanging Leg Raise</t>
  </si>
  <si>
    <t>Captain's Chair Leg Raise</t>
  </si>
  <si>
    <t>Ab Roller</t>
  </si>
  <si>
    <t>Air Bicycles</t>
  </si>
  <si>
    <t>Flat Bench Lying Leg Raise</t>
  </si>
  <si>
    <t>Decline Crunch</t>
  </si>
  <si>
    <t>Core</t>
  </si>
  <si>
    <t>Barbell Curl</t>
  </si>
  <si>
    <t>E-Z Bar Curl</t>
  </si>
  <si>
    <t>Hammer Curl</t>
  </si>
  <si>
    <t>Chin-up</t>
  </si>
  <si>
    <t>Close Grip Bench Press</t>
  </si>
  <si>
    <t>Seated Triceps Press</t>
  </si>
  <si>
    <t>Skullcruchers</t>
  </si>
  <si>
    <t>Biceps</t>
  </si>
  <si>
    <t>Triceps</t>
  </si>
  <si>
    <t>Dumbbell Curl</t>
  </si>
  <si>
    <t>Dip (Triceps Variation)</t>
  </si>
  <si>
    <t>Triceps Pushdown</t>
  </si>
  <si>
    <t>Leg Press Calf Raise - 3 sets of 8 - 10 reps</t>
  </si>
  <si>
    <t>Donkey Calf Raise or (Leg press claf raises 3 sets or 8 - 10 reps</t>
  </si>
  <si>
    <t>Res 1 - 2 mins between sets</t>
  </si>
  <si>
    <t>Chest</t>
  </si>
  <si>
    <t>Incline Barbell Bench Press</t>
  </si>
  <si>
    <t>Incline Dumbbell Bench Press</t>
  </si>
  <si>
    <t>Flat Barbell Bench Press</t>
  </si>
  <si>
    <t>Flat Dumbbell Bench Press</t>
  </si>
  <si>
    <t>Dip (Chest Variation)</t>
  </si>
  <si>
    <t>Back</t>
  </si>
  <si>
    <t>Barbell Deadlift</t>
  </si>
  <si>
    <t>Barbell Row</t>
  </si>
  <si>
    <t>One-Arm Dumbbell Row</t>
  </si>
  <si>
    <t>Pull Up</t>
  </si>
  <si>
    <t>Lat Pulldown (Front and Close-Grip)</t>
  </si>
  <si>
    <t>Barbell Shrug</t>
  </si>
  <si>
    <t>Shoulders</t>
  </si>
  <si>
    <t>Seated Barbell Military Press</t>
  </si>
  <si>
    <t>Standing Barbell Military Press</t>
  </si>
  <si>
    <t>Rear Delt Raise (Bent over or seated)</t>
  </si>
  <si>
    <t>Face Pull</t>
  </si>
  <si>
    <t>Barbell Rear Delt Row</t>
  </si>
  <si>
    <t>Dumbbell Front Raise</t>
  </si>
  <si>
    <t>Legs</t>
  </si>
  <si>
    <t>Front Squat</t>
  </si>
  <si>
    <t>Hack Squat (sled not barbell)</t>
  </si>
  <si>
    <t>Leg Press</t>
  </si>
  <si>
    <t>Barbell Lunge (Walking or in Place)</t>
  </si>
  <si>
    <t>Romanian Deadlift</t>
  </si>
  <si>
    <t>Leg Curl</t>
  </si>
  <si>
    <t>Calf Raise (Donkey, Standing, or seated)</t>
  </si>
  <si>
    <t>Seated Dumbbell Press</t>
  </si>
  <si>
    <t>Arnold Dumbbell Side Lateral Raises</t>
  </si>
  <si>
    <t>Dumbbell Lunge</t>
  </si>
  <si>
    <t>Chin-Up</t>
  </si>
  <si>
    <t>Calf Press on the Leg Press</t>
  </si>
  <si>
    <t>Incline Barbell Bench Press –Warm-up sets and then 3 sets of 8 to 10 reps per set</t>
  </si>
  <si>
    <t xml:space="preserve">Barbell Curl –Warm-up sets and then 3 working sets </t>
  </si>
  <si>
    <t xml:space="preserve">Close-Grip Bench Press –3 working sets (no need to warm up after the chest pressing) </t>
  </si>
  <si>
    <t xml:space="preserve">Alternating Dumbbell Curl –3 working sets </t>
  </si>
  <si>
    <t>Seated Triceps Press –3 working sets</t>
  </si>
  <si>
    <t>Weight</t>
  </si>
  <si>
    <t>% Body Fat (PBF)</t>
  </si>
  <si>
    <t>Weeks - Sunday</t>
  </si>
  <si>
    <t>Goal</t>
  </si>
  <si>
    <t>chest</t>
  </si>
  <si>
    <t>Upper Body</t>
  </si>
  <si>
    <t>Incline Barbell Bench Press - 3 sets of 8 to 10 reps per set</t>
  </si>
  <si>
    <t>155 8 reps</t>
  </si>
  <si>
    <t>Machine tricept pull down</t>
  </si>
  <si>
    <t>225 spot bech 4 reps</t>
  </si>
  <si>
    <t>225 5 reps</t>
  </si>
  <si>
    <t>145 5 reps</t>
  </si>
  <si>
    <t>55 5 reps</t>
  </si>
  <si>
    <t>na</t>
  </si>
  <si>
    <t>135 4 reps</t>
  </si>
  <si>
    <t>35 4 reps</t>
  </si>
  <si>
    <t>35 6 reps</t>
  </si>
  <si>
    <t>175 8 reps</t>
  </si>
  <si>
    <t>205 spot 5 reps</t>
  </si>
  <si>
    <t>90 6 reps</t>
  </si>
  <si>
    <t>225 spot bech 5 reps</t>
  </si>
  <si>
    <t>90 8 reps</t>
  </si>
  <si>
    <t>215 4 reps</t>
  </si>
  <si>
    <t>body weight 8 reps</t>
  </si>
  <si>
    <t>150 6 reps</t>
  </si>
  <si>
    <t>155 5 reps</t>
  </si>
  <si>
    <t>body weight 6 reps</t>
  </si>
  <si>
    <t>160 6 reps</t>
  </si>
  <si>
    <t>245 4 reps spot</t>
  </si>
  <si>
    <t>145 4 reps</t>
  </si>
  <si>
    <t>30 6 reps</t>
  </si>
  <si>
    <t>85 4 reps</t>
  </si>
  <si>
    <t>205 5 reps spot</t>
  </si>
  <si>
    <t>55 4 reps</t>
  </si>
  <si>
    <t>235 spot bench 5 reps</t>
  </si>
  <si>
    <t>90 10 reps</t>
  </si>
  <si>
    <t>body weight 10 reps</t>
  </si>
  <si>
    <t>220 6 reps</t>
  </si>
  <si>
    <t>225 6 reps</t>
  </si>
  <si>
    <t>85 6 reps</t>
  </si>
  <si>
    <t>215 6 reps</t>
  </si>
  <si>
    <t>60 4 reps</t>
  </si>
  <si>
    <t>165 4 reps</t>
  </si>
  <si>
    <t>170 6 reps</t>
  </si>
  <si>
    <t>255 6 reps</t>
  </si>
  <si>
    <t>2/8 - 2/14</t>
  </si>
  <si>
    <t>2/15 - 2/21</t>
  </si>
  <si>
    <t>2/22 - 2/28</t>
  </si>
  <si>
    <t>1/4/2016 - 1/10/2016</t>
  </si>
  <si>
    <t>1/11/2016 - 1/16/2016</t>
  </si>
  <si>
    <t>1/18/2016 - 1/24/2016</t>
  </si>
  <si>
    <t>1/25 - 1/31/2016</t>
  </si>
  <si>
    <t xml:space="preserve">2/1 - 2/7/2016-  </t>
  </si>
  <si>
    <t>175 4 reps</t>
  </si>
  <si>
    <t>105 5 reps</t>
  </si>
  <si>
    <t>60 6 reps left 4 reps right arm</t>
  </si>
  <si>
    <t>255 spot rac 4 reps</t>
  </si>
  <si>
    <t>105 8 reps</t>
  </si>
  <si>
    <t>body weight 12 reps</t>
  </si>
  <si>
    <t>275 3 reps</t>
  </si>
  <si>
    <t>100 8 reps</t>
  </si>
  <si>
    <t>265 4 reps</t>
  </si>
  <si>
    <t>170 4 reps</t>
  </si>
  <si>
    <t>body weight 7 reps</t>
  </si>
  <si>
    <t>180 4 reps</t>
  </si>
  <si>
    <t>155 4 reps</t>
  </si>
  <si>
    <t>35 5 reps</t>
  </si>
  <si>
    <t>40 4 reps</t>
  </si>
  <si>
    <t>235 5 reps</t>
  </si>
  <si>
    <t>60 6 reps</t>
  </si>
  <si>
    <t>Legs and Shoulders</t>
  </si>
  <si>
    <t>Barbell Squat</t>
  </si>
  <si>
    <t>Side Lateral Raises - 3 working sets 8 - 10 Reps</t>
  </si>
  <si>
    <t>Bent-Over Rear Delt Raise - 3 working sets 8 - 10 reps</t>
  </si>
  <si>
    <t xml:space="preserve">Calf Workout </t>
  </si>
  <si>
    <t>265 5 reps</t>
  </si>
  <si>
    <t>170 5 reps</t>
  </si>
  <si>
    <t>275 4 reps</t>
  </si>
  <si>
    <t>240 5 reps</t>
  </si>
  <si>
    <t>205 4 spot</t>
  </si>
  <si>
    <t>225 8 reps</t>
  </si>
  <si>
    <t>60 5 reps</t>
  </si>
  <si>
    <t>30 8 reps</t>
  </si>
  <si>
    <t>35 8 reps</t>
  </si>
  <si>
    <t>2/29 - 3/6</t>
  </si>
  <si>
    <t>275 reps 4</t>
  </si>
  <si>
    <t>110 6 reps</t>
  </si>
  <si>
    <t>110 8 reps</t>
  </si>
  <si>
    <t>265 6 reps</t>
  </si>
  <si>
    <t>175 5 reps</t>
  </si>
  <si>
    <t>body weight 12</t>
  </si>
  <si>
    <t>185 5 reps</t>
  </si>
  <si>
    <t>220 5 reps</t>
  </si>
  <si>
    <t>205 6 reps</t>
  </si>
  <si>
    <t>245 6 reps</t>
  </si>
  <si>
    <t>115 4 reps</t>
  </si>
  <si>
    <t>260 6 reps</t>
  </si>
  <si>
    <t>135 6 reps</t>
  </si>
  <si>
    <t>Cardio</t>
  </si>
  <si>
    <t>HIT</t>
  </si>
  <si>
    <t>High Intensity Training</t>
  </si>
  <si>
    <t>3/7 - 3/13</t>
  </si>
  <si>
    <t>3/14-3/20</t>
  </si>
  <si>
    <t>275 6 reps</t>
  </si>
  <si>
    <t>285 5 reps</t>
  </si>
  <si>
    <t>115 6 reps</t>
  </si>
  <si>
    <t>3x12 body weight</t>
  </si>
  <si>
    <t>240 6 reps</t>
  </si>
  <si>
    <t>260 5 reps</t>
  </si>
  <si>
    <t>190 5 reps</t>
  </si>
  <si>
    <t>125 3 reps</t>
  </si>
  <si>
    <t>65 5 reps</t>
  </si>
  <si>
    <t>195 5 reps</t>
  </si>
  <si>
    <t>3/21-3/27</t>
  </si>
  <si>
    <t>Weeks</t>
  </si>
  <si>
    <t xml:space="preserve">155 4 reps </t>
  </si>
  <si>
    <t>140 4 reps</t>
  </si>
  <si>
    <t>185 4 reps</t>
  </si>
  <si>
    <t>195 8 reps</t>
  </si>
  <si>
    <t>215 8 reps</t>
  </si>
  <si>
    <t>125 4 reps</t>
  </si>
  <si>
    <t>285 4 reps</t>
  </si>
  <si>
    <t>295 4 reps</t>
  </si>
  <si>
    <t>115 8 reps</t>
  </si>
  <si>
    <t>205 4 reps</t>
  </si>
  <si>
    <t>body weight 9 reps</t>
  </si>
  <si>
    <t>240 4 reps</t>
  </si>
  <si>
    <t>NA</t>
  </si>
  <si>
    <t>3/28-4/3</t>
  </si>
  <si>
    <t>120 8 reps</t>
  </si>
  <si>
    <t>290 5 reps</t>
  </si>
  <si>
    <t>30 10 reps</t>
  </si>
  <si>
    <t>4/4 - 4/10</t>
  </si>
  <si>
    <t>260 4 reps</t>
  </si>
  <si>
    <t>245 5 reps</t>
  </si>
  <si>
    <t>205 5 reps</t>
  </si>
  <si>
    <t>255 8 reps</t>
  </si>
  <si>
    <t>450 6 reps</t>
  </si>
  <si>
    <t>4/18 - 4/24</t>
  </si>
  <si>
    <t>Incline Barbell Bench Pres</t>
  </si>
  <si>
    <t>4/25- 5/1</t>
  </si>
  <si>
    <t>5/2 - 5/8</t>
  </si>
  <si>
    <t>5/9 - 5/15</t>
  </si>
  <si>
    <t>5/16 - 5/22</t>
  </si>
  <si>
    <t>5/23 - 5/29</t>
  </si>
  <si>
    <t>5/30 - 6/5</t>
  </si>
  <si>
    <t>6/6 - 6/12</t>
  </si>
  <si>
    <t>6/13 - 6/19</t>
  </si>
  <si>
    <t>6/27 - 7/3</t>
  </si>
  <si>
    <t>7/4 - 7/10</t>
  </si>
  <si>
    <t>6/20 - 6/26</t>
  </si>
  <si>
    <t>Max Weight</t>
  </si>
  <si>
    <t>Max Reps</t>
  </si>
  <si>
    <t>April 18th - July 10th</t>
  </si>
  <si>
    <t>Barbell Dead Lift</t>
  </si>
  <si>
    <t>Wide Grip Pull-Up</t>
  </si>
  <si>
    <t>Close Grip Lat Pulldown</t>
  </si>
  <si>
    <t>Barbell Shrugs</t>
  </si>
  <si>
    <t>Calfs</t>
  </si>
  <si>
    <t>Abs</t>
  </si>
  <si>
    <t>Close-Grip Bench Press</t>
  </si>
  <si>
    <t>Dips (Tris)</t>
  </si>
  <si>
    <t>comments</t>
  </si>
  <si>
    <t>used spot machine - 275</t>
  </si>
  <si>
    <t>felt good</t>
  </si>
  <si>
    <t>regular bench</t>
  </si>
  <si>
    <t>body</t>
  </si>
  <si>
    <t>machine</t>
  </si>
  <si>
    <t>Bent-Over Rear Delt Raise</t>
  </si>
  <si>
    <t>Side Lateral Raises</t>
  </si>
  <si>
    <t xml:space="preserve">Bent-Over Rear Delt </t>
  </si>
  <si>
    <t>Comment</t>
  </si>
  <si>
    <t>hard and back was a bit stiff</t>
  </si>
  <si>
    <t>can prob do 120</t>
  </si>
  <si>
    <t>yes</t>
  </si>
  <si>
    <t xml:space="preserve">Seated Barbell Military Press </t>
  </si>
  <si>
    <t>hard to get last rep.</t>
  </si>
  <si>
    <t>spot machine - 245</t>
  </si>
  <si>
    <t>heavy spot machine - 275</t>
  </si>
  <si>
    <t>dumbbell military press</t>
  </si>
  <si>
    <t>incline dumbbell press</t>
  </si>
  <si>
    <t>barbell curl</t>
  </si>
  <si>
    <t>seated preacher culrs</t>
  </si>
  <si>
    <t>spot machine</t>
  </si>
  <si>
    <t>hard</t>
  </si>
  <si>
    <t>back was hurting</t>
  </si>
  <si>
    <t>did 2 sets at 120</t>
  </si>
  <si>
    <t>y</t>
  </si>
  <si>
    <t>did not feel like lifint 120</t>
  </si>
  <si>
    <t>flat barbell bench press</t>
  </si>
  <si>
    <t xml:space="preserve">Squat </t>
  </si>
  <si>
    <t>1.75XBody Weight</t>
  </si>
  <si>
    <t>Reps</t>
  </si>
  <si>
    <t>4 to 6</t>
  </si>
  <si>
    <t>Deadlift</t>
  </si>
  <si>
    <t>Bench Press</t>
  </si>
  <si>
    <t>1.35XBody Weight</t>
  </si>
  <si>
    <t>Military Press</t>
  </si>
  <si>
    <t>1XBody Weight</t>
  </si>
  <si>
    <t>Current Body Weight</t>
  </si>
  <si>
    <t>Goal Weight</t>
  </si>
  <si>
    <t>Exercise</t>
  </si>
  <si>
    <t>new record.  It was very hard to lift them even with a spotter.</t>
  </si>
  <si>
    <t>felt good.</t>
  </si>
  <si>
    <t>it was easier will go up on weight next time.</t>
  </si>
  <si>
    <t>spot machine - 285</t>
  </si>
  <si>
    <t>did this last so it was harder. 275</t>
  </si>
  <si>
    <t>shoulders</t>
  </si>
  <si>
    <t>thigh</t>
  </si>
  <si>
    <t>calf</t>
  </si>
  <si>
    <t>bi</t>
  </si>
  <si>
    <t>waist</t>
  </si>
  <si>
    <t>neck</t>
  </si>
  <si>
    <t>forarm</t>
  </si>
  <si>
    <t>Y</t>
  </si>
  <si>
    <t xml:space="preserve">really hard </t>
  </si>
  <si>
    <t>Spot machine 285</t>
  </si>
  <si>
    <t>need to do weighted dips</t>
  </si>
  <si>
    <t>Calf's</t>
  </si>
  <si>
    <t>7/10 - 7/17</t>
  </si>
  <si>
    <t>Barbell Bech press</t>
  </si>
  <si>
    <t>standing</t>
  </si>
  <si>
    <t>spot machine 285</t>
  </si>
  <si>
    <t>after the dum press felt weak</t>
  </si>
  <si>
    <t>Dumbbell shoulder Press</t>
  </si>
  <si>
    <t>Heavy spot machine 215</t>
  </si>
  <si>
    <t>seated</t>
  </si>
  <si>
    <t>light machine</t>
  </si>
  <si>
    <t>flat bench</t>
  </si>
  <si>
    <t>left arm tricept hurts</t>
  </si>
  <si>
    <t>barbell row</t>
  </si>
  <si>
    <t>lateral raises</t>
  </si>
  <si>
    <t>left shoulder is hurting.</t>
  </si>
  <si>
    <t>same as above</t>
  </si>
  <si>
    <t>tri machine</t>
  </si>
  <si>
    <t>curl machine</t>
  </si>
  <si>
    <t>shoulder, tri and wrist are hurting still.</t>
  </si>
  <si>
    <t>side raises</t>
  </si>
  <si>
    <t>heavy spot 280</t>
  </si>
  <si>
    <t>light spot machine 295</t>
  </si>
  <si>
    <t>315 light spot machine</t>
  </si>
  <si>
    <t>seated row</t>
  </si>
  <si>
    <t>cap chair</t>
  </si>
  <si>
    <t>GetSexy</t>
  </si>
  <si>
    <t>Chiseled God</t>
  </si>
  <si>
    <t>Chiseled Goddess</t>
  </si>
  <si>
    <t>God</t>
  </si>
  <si>
    <t>Goddess</t>
  </si>
  <si>
    <t>Immortal Man</t>
  </si>
  <si>
    <t>Immortal Woman</t>
  </si>
  <si>
    <t>Endurance Man</t>
  </si>
  <si>
    <t>Endurance Woman</t>
  </si>
  <si>
    <t>Customer</t>
  </si>
  <si>
    <t>Body Measurement</t>
  </si>
  <si>
    <t>body Fat Percentage</t>
  </si>
  <si>
    <t>neck size</t>
  </si>
  <si>
    <t>shoulder width</t>
  </si>
  <si>
    <t>waist size</t>
  </si>
  <si>
    <t>chest width</t>
  </si>
  <si>
    <t>weight</t>
  </si>
  <si>
    <t>height</t>
  </si>
  <si>
    <t>left bicep</t>
  </si>
  <si>
    <t>right bicep</t>
  </si>
  <si>
    <t>right forearm</t>
  </si>
  <si>
    <t>left forearm</t>
  </si>
  <si>
    <t>right thigh</t>
  </si>
  <si>
    <t>left thigh</t>
  </si>
  <si>
    <t>right calf</t>
  </si>
  <si>
    <t>left calf</t>
  </si>
  <si>
    <t>date measured</t>
  </si>
  <si>
    <t>Contact Point</t>
  </si>
  <si>
    <t>GetSexySuper</t>
  </si>
  <si>
    <t>name</t>
  </si>
  <si>
    <t>ID</t>
  </si>
  <si>
    <t>description</t>
  </si>
  <si>
    <t>repetitions</t>
  </si>
  <si>
    <t>Barbell Bech Press</t>
  </si>
  <si>
    <t>1.Lie back on a flat bench. Using a medium width grip (a grip that creates a 90-degree angle in the middle of the movement between the forearms and the upper arms), lift the bar from the rack and hold it straight over you with your arms locked. This will be your starting position.
2.From the starting position, breathe in and begin coming down slowly until the bar touches your middle chest.
3.After a brief pause, push the bar back to the starting position as you breathe out. Focus on pushing the bar using your chest muscles. Lock your arms and squeeze your chest in the contracted position at the top of the motion, hold for a second and then start coming down slowly again. Tip: Ideally, lowering the weight should take about twice as long as raising it.
4.Repeat the movement for the prescribed amount of repetitions.
5.When you are done, place the bar back in the rack.</t>
  </si>
  <si>
    <t>Personal Best</t>
  </si>
  <si>
    <t>www.youtoube.com/benchpress form</t>
  </si>
  <si>
    <t>Body Part</t>
  </si>
  <si>
    <t>duration</t>
  </si>
  <si>
    <t>equipment</t>
  </si>
  <si>
    <t>mechanical type</t>
  </si>
  <si>
    <t>force</t>
  </si>
  <si>
    <t>push</t>
  </si>
  <si>
    <t>compound</t>
  </si>
  <si>
    <t>heart Rate Average</t>
  </si>
  <si>
    <t>Sets</t>
  </si>
  <si>
    <t>rest Time</t>
  </si>
  <si>
    <t>Aerobic</t>
  </si>
  <si>
    <t>GetSexyWorkout Schedule</t>
  </si>
  <si>
    <t>Anaerobic</t>
  </si>
  <si>
    <t>proper form video</t>
  </si>
  <si>
    <t>primaryBodyPart</t>
  </si>
  <si>
    <t>tricept</t>
  </si>
  <si>
    <t>primaryBodyType</t>
  </si>
  <si>
    <t>picture of equipment</t>
  </si>
  <si>
    <t>running</t>
  </si>
  <si>
    <t>xycblablablablablabla</t>
  </si>
  <si>
    <t>weightlifting</t>
  </si>
  <si>
    <t>email</t>
  </si>
  <si>
    <t>social media</t>
  </si>
  <si>
    <t>physical address</t>
  </si>
  <si>
    <t>phone</t>
  </si>
  <si>
    <t>Object Model Name:</t>
  </si>
  <si>
    <t>GetSexy WorkoutSchedule</t>
  </si>
  <si>
    <t>GetSexyDietSystem</t>
  </si>
  <si>
    <t>GetSexyWorkoutProgram</t>
  </si>
  <si>
    <t>GetSexyWorkout</t>
  </si>
  <si>
    <t>exercise instructions</t>
  </si>
  <si>
    <t>date Performed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</si>
</sst>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b/>
      <sz val="16"/>
      <color theme="1"/>
      <name val="Calibri"/>
      <family val="2"/>
      <scheme val="minor"/>
    </font>
    <font>
      <b/>
      <sz val="20"/>
      <color rgb="FFFF0000"/>
      <name val="Calibri"/>
      <family val="2"/>
      <scheme val="minor"/>
    </font>
    <font>
      <b/>
      <sz val="11"/>
      <color rgb="FFFF0000"/>
      <name val="Calibri"/>
      <family val="2"/>
      <scheme val="minor"/>
    </font>
    <font>
      <b/>
      <sz val="20"/>
      <color theme="9"/>
      <name val="Calibri"/>
      <family val="2"/>
      <scheme val="minor"/>
    </font>
    <font>
      <sz val="11"/>
      <color theme="9"/>
      <name val="Calibri"/>
      <family val="2"/>
      <scheme val="minor"/>
    </font>
    <font>
      <b/>
      <sz val="11"/>
      <color theme="9"/>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1"/>
        <bgColor indexed="64"/>
      </patternFill>
    </fill>
    <fill>
      <patternFill patternType="solid">
        <fgColor rgb="FF002060"/>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right style="thin">
        <color auto="1"/>
      </right>
      <top/>
      <bottom style="thin">
        <color auto="1"/>
      </bottom>
      <diagonal/>
    </border>
    <border>
      <left style="medium">
        <color auto="1"/>
      </left>
      <right/>
      <top/>
      <bottom/>
      <diagonal/>
    </border>
    <border>
      <left style="thin">
        <color auto="1"/>
      </left>
      <right style="thin">
        <color auto="1"/>
      </right>
      <top/>
      <bottom/>
      <diagonal/>
    </border>
    <border>
      <left/>
      <right style="thin">
        <color auto="1"/>
      </right>
      <top/>
      <bottom/>
      <diagonal/>
    </border>
    <border>
      <left style="thick">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n">
        <color auto="1"/>
      </right>
      <top style="medium">
        <color auto="1"/>
      </top>
      <bottom style="thin">
        <color auto="1"/>
      </bottom>
      <diagonal/>
    </border>
    <border>
      <left style="thick">
        <color auto="1"/>
      </left>
      <right style="thin">
        <color auto="1"/>
      </right>
      <top/>
      <bottom style="thin">
        <color auto="1"/>
      </bottom>
      <diagonal/>
    </border>
    <border>
      <left style="thick">
        <color auto="1"/>
      </left>
      <right style="thin">
        <color auto="1"/>
      </right>
      <top/>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medium">
        <color auto="1"/>
      </bottom>
      <diagonal/>
    </border>
    <border>
      <left style="thin">
        <color auto="1"/>
      </left>
      <right style="thick">
        <color auto="1"/>
      </right>
      <top/>
      <bottom style="thin">
        <color auto="1"/>
      </bottom>
      <diagonal/>
    </border>
    <border>
      <left style="thin">
        <color auto="1"/>
      </left>
      <right style="thick">
        <color auto="1"/>
      </right>
      <top/>
      <bottom/>
      <diagonal/>
    </border>
    <border>
      <left/>
      <right/>
      <top style="thin">
        <color auto="1"/>
      </top>
      <bottom style="thin">
        <color auto="1"/>
      </bottom>
      <diagonal/>
    </border>
  </borders>
  <cellStyleXfs count="3">
    <xf numFmtId="0" fontId="0" fillId="0" borderId="0"/>
    <xf numFmtId="9" fontId="3" fillId="0" borderId="0" applyFont="0" applyFill="0" applyBorder="0" applyAlignment="0" applyProtection="0"/>
    <xf numFmtId="0" fontId="10" fillId="0" borderId="0" applyNumberFormat="0" applyFill="0" applyBorder="0" applyAlignment="0" applyProtection="0"/>
  </cellStyleXfs>
  <cellXfs count="162">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14" fontId="0" fillId="0" borderId="0" xfId="0" applyNumberFormat="1"/>
    <xf numFmtId="0" fontId="4" fillId="0" borderId="0" xfId="0" applyFont="1"/>
    <xf numFmtId="0" fontId="0" fillId="0" borderId="1" xfId="0" applyBorder="1"/>
    <xf numFmtId="14" fontId="0" fillId="0" borderId="1" xfId="0" applyNumberFormat="1" applyBorder="1"/>
    <xf numFmtId="164" fontId="0" fillId="0" borderId="1" xfId="1" applyNumberFormat="1" applyFont="1" applyBorder="1"/>
    <xf numFmtId="9" fontId="0" fillId="0" borderId="1" xfId="1" applyFont="1" applyBorder="1"/>
    <xf numFmtId="0" fontId="2" fillId="0" borderId="0" xfId="0" applyFont="1" applyAlignment="1">
      <alignment wrapText="1"/>
    </xf>
    <xf numFmtId="14" fontId="0" fillId="0" borderId="0" xfId="0" applyNumberFormat="1" applyAlignment="1">
      <alignment wrapText="1"/>
    </xf>
    <xf numFmtId="0" fontId="0" fillId="2" borderId="1" xfId="0" applyFill="1" applyBorder="1" applyAlignment="1">
      <alignment wrapText="1"/>
    </xf>
    <xf numFmtId="0" fontId="0" fillId="2" borderId="1" xfId="0" applyFill="1" applyBorder="1"/>
    <xf numFmtId="0" fontId="0" fillId="3" borderId="1" xfId="0" applyFill="1" applyBorder="1" applyAlignment="1">
      <alignment wrapText="1"/>
    </xf>
    <xf numFmtId="0" fontId="0" fillId="3" borderId="1" xfId="0" applyFill="1" applyBorder="1"/>
    <xf numFmtId="0" fontId="0" fillId="4" borderId="1" xfId="0" applyFill="1" applyBorder="1" applyAlignment="1">
      <alignment wrapText="1"/>
    </xf>
    <xf numFmtId="0" fontId="0" fillId="4" borderId="1" xfId="0" applyFill="1" applyBorder="1"/>
    <xf numFmtId="0" fontId="0" fillId="5" borderId="1" xfId="0" applyFill="1" applyBorder="1" applyAlignment="1">
      <alignment wrapText="1"/>
    </xf>
    <xf numFmtId="0" fontId="0" fillId="5" borderId="1" xfId="0" applyFill="1" applyBorder="1"/>
    <xf numFmtId="0" fontId="0" fillId="6" borderId="1" xfId="0" applyFill="1" applyBorder="1" applyAlignment="1">
      <alignment wrapText="1"/>
    </xf>
    <xf numFmtId="0" fontId="0" fillId="6" borderId="1" xfId="0" applyFill="1" applyBorder="1"/>
    <xf numFmtId="0" fontId="0" fillId="6" borderId="4" xfId="0" applyFill="1" applyBorder="1" applyAlignment="1">
      <alignment wrapText="1"/>
    </xf>
    <xf numFmtId="0" fontId="0" fillId="6" borderId="4" xfId="0" applyFill="1" applyBorder="1"/>
    <xf numFmtId="0" fontId="0" fillId="6" borderId="6" xfId="0" applyFill="1" applyBorder="1" applyAlignment="1">
      <alignment wrapText="1"/>
    </xf>
    <xf numFmtId="0" fontId="0" fillId="6" borderId="6" xfId="0" applyFill="1" applyBorder="1"/>
    <xf numFmtId="0" fontId="0" fillId="5" borderId="4" xfId="0" applyFill="1" applyBorder="1" applyAlignment="1">
      <alignment wrapText="1"/>
    </xf>
    <xf numFmtId="0" fontId="0" fillId="5" borderId="4" xfId="0" applyFill="1" applyBorder="1"/>
    <xf numFmtId="0" fontId="0" fillId="5" borderId="6" xfId="0" applyFill="1" applyBorder="1" applyAlignment="1">
      <alignment wrapText="1"/>
    </xf>
    <xf numFmtId="0" fontId="0" fillId="3" borderId="7" xfId="0" applyFill="1" applyBorder="1" applyAlignment="1">
      <alignment wrapText="1"/>
    </xf>
    <xf numFmtId="0" fontId="0" fillId="3" borderId="7" xfId="0" applyFill="1" applyBorder="1"/>
    <xf numFmtId="0" fontId="0" fillId="2" borderId="6" xfId="0" applyFill="1" applyBorder="1" applyAlignment="1">
      <alignment wrapText="1"/>
    </xf>
    <xf numFmtId="0" fontId="0" fillId="3" borderId="2"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6" xfId="0" applyFill="1" applyBorder="1" applyAlignment="1">
      <alignment wrapText="1"/>
    </xf>
    <xf numFmtId="0" fontId="0" fillId="4" borderId="6" xfId="0" applyFill="1" applyBorder="1"/>
    <xf numFmtId="0" fontId="1" fillId="2" borderId="12" xfId="0" applyFont="1" applyFill="1" applyBorder="1" applyAlignment="1">
      <alignment wrapText="1"/>
    </xf>
    <xf numFmtId="0" fontId="1" fillId="2" borderId="13" xfId="0" applyFont="1" applyFill="1" applyBorder="1" applyAlignment="1">
      <alignment wrapText="1"/>
    </xf>
    <xf numFmtId="0" fontId="1" fillId="3" borderId="9" xfId="0" applyFont="1" applyFill="1" applyBorder="1" applyAlignment="1">
      <alignment wrapText="1"/>
    </xf>
    <xf numFmtId="0" fontId="1" fillId="3" borderId="10" xfId="0" applyFont="1" applyFill="1" applyBorder="1" applyAlignment="1">
      <alignment wrapText="1"/>
    </xf>
    <xf numFmtId="0" fontId="1" fillId="4" borderId="12" xfId="0" applyFont="1" applyFill="1" applyBorder="1" applyAlignment="1">
      <alignment wrapText="1"/>
    </xf>
    <xf numFmtId="0" fontId="1" fillId="4" borderId="13" xfId="0" applyFont="1" applyFill="1" applyBorder="1" applyAlignment="1">
      <alignment wrapText="1"/>
    </xf>
    <xf numFmtId="0" fontId="1" fillId="5" borderId="12" xfId="0" applyFont="1" applyFill="1" applyBorder="1" applyAlignment="1">
      <alignment wrapText="1"/>
    </xf>
    <xf numFmtId="0" fontId="1" fillId="5" borderId="13" xfId="0" applyFont="1" applyFill="1" applyBorder="1" applyAlignment="1">
      <alignment wrapText="1"/>
    </xf>
    <xf numFmtId="0" fontId="1" fillId="6" borderId="12" xfId="0" applyFont="1" applyFill="1" applyBorder="1" applyAlignment="1">
      <alignment wrapText="1"/>
    </xf>
    <xf numFmtId="0" fontId="1" fillId="6" borderId="13" xfId="0" applyFont="1" applyFill="1" applyBorder="1" applyAlignment="1">
      <alignment wrapText="1"/>
    </xf>
    <xf numFmtId="0" fontId="0" fillId="2" borderId="15" xfId="0" applyFill="1" applyBorder="1" applyAlignment="1">
      <alignment wrapText="1"/>
    </xf>
    <xf numFmtId="0" fontId="0" fillId="2" borderId="18" xfId="0" applyFill="1" applyBorder="1" applyAlignment="1">
      <alignment wrapText="1"/>
    </xf>
    <xf numFmtId="0" fontId="0" fillId="3" borderId="15" xfId="0" applyFill="1" applyBorder="1" applyAlignment="1">
      <alignment wrapText="1"/>
    </xf>
    <xf numFmtId="0" fontId="0" fillId="3" borderId="16" xfId="0" applyFill="1" applyBorder="1" applyAlignment="1">
      <alignment wrapText="1"/>
    </xf>
    <xf numFmtId="0" fontId="0" fillId="4" borderId="15" xfId="0" applyFill="1" applyBorder="1" applyAlignment="1">
      <alignment wrapText="1"/>
    </xf>
    <xf numFmtId="0" fontId="0" fillId="4" borderId="18" xfId="0" applyFill="1" applyBorder="1" applyAlignment="1">
      <alignment wrapText="1"/>
    </xf>
    <xf numFmtId="0" fontId="0" fillId="5" borderId="15" xfId="0" applyFill="1" applyBorder="1" applyAlignment="1">
      <alignment wrapText="1"/>
    </xf>
    <xf numFmtId="0" fontId="0" fillId="5" borderId="18" xfId="0" applyFill="1" applyBorder="1" applyAlignment="1">
      <alignment wrapText="1"/>
    </xf>
    <xf numFmtId="0" fontId="0" fillId="2" borderId="15" xfId="0" applyFill="1" applyBorder="1"/>
    <xf numFmtId="0" fontId="0" fillId="3" borderId="19" xfId="0" applyFill="1" applyBorder="1"/>
    <xf numFmtId="0" fontId="0" fillId="4" borderId="17" xfId="0" applyFill="1" applyBorder="1"/>
    <xf numFmtId="0" fontId="0" fillId="5" borderId="17" xfId="0" applyFill="1" applyBorder="1"/>
    <xf numFmtId="0" fontId="0" fillId="6" borderId="15" xfId="0" applyFill="1" applyBorder="1"/>
    <xf numFmtId="0" fontId="0" fillId="6" borderId="18" xfId="0" applyFill="1" applyBorder="1"/>
    <xf numFmtId="0" fontId="1" fillId="5" borderId="20" xfId="0" applyFont="1" applyFill="1" applyBorder="1" applyAlignment="1">
      <alignment wrapText="1"/>
    </xf>
    <xf numFmtId="0" fontId="0" fillId="5" borderId="21" xfId="0" applyFill="1" applyBorder="1" applyAlignment="1">
      <alignment wrapText="1"/>
    </xf>
    <xf numFmtId="0" fontId="0" fillId="5" borderId="22" xfId="0" applyFill="1" applyBorder="1" applyAlignment="1">
      <alignment wrapText="1"/>
    </xf>
    <xf numFmtId="0" fontId="0" fillId="0" borderId="0" xfId="0" applyNumberFormat="1"/>
    <xf numFmtId="0" fontId="0" fillId="2" borderId="9" xfId="0" applyFill="1" applyBorder="1" applyAlignment="1">
      <alignment wrapText="1"/>
    </xf>
    <xf numFmtId="0" fontId="0" fillId="2" borderId="9" xfId="0" applyFill="1" applyBorder="1"/>
    <xf numFmtId="0" fontId="0" fillId="2" borderId="25" xfId="0" applyFill="1" applyBorder="1" applyAlignment="1">
      <alignment wrapText="1"/>
    </xf>
    <xf numFmtId="0" fontId="0" fillId="3" borderId="14" xfId="0" applyFill="1" applyBorder="1"/>
    <xf numFmtId="0" fontId="0" fillId="3" borderId="9" xfId="0" applyFill="1" applyBorder="1" applyAlignment="1">
      <alignment wrapText="1"/>
    </xf>
    <xf numFmtId="0" fontId="0" fillId="3" borderId="10" xfId="0" applyFill="1" applyBorder="1" applyAlignment="1">
      <alignment wrapText="1"/>
    </xf>
    <xf numFmtId="0" fontId="0" fillId="4" borderId="24" xfId="0" applyFill="1" applyBorder="1"/>
    <xf numFmtId="0" fontId="0" fillId="4" borderId="9" xfId="0" applyFill="1" applyBorder="1" applyAlignment="1">
      <alignment wrapText="1"/>
    </xf>
    <xf numFmtId="0" fontId="0" fillId="4" borderId="25" xfId="0" applyFill="1" applyBorder="1" applyAlignment="1">
      <alignment wrapText="1"/>
    </xf>
    <xf numFmtId="0" fontId="0" fillId="5" borderId="24" xfId="0" applyFill="1" applyBorder="1"/>
    <xf numFmtId="0" fontId="0" fillId="5" borderId="9" xfId="0" applyFill="1" applyBorder="1" applyAlignment="1">
      <alignment wrapText="1"/>
    </xf>
    <xf numFmtId="0" fontId="0" fillId="5" borderId="25" xfId="0" applyFill="1" applyBorder="1" applyAlignment="1">
      <alignment wrapText="1"/>
    </xf>
    <xf numFmtId="0" fontId="0" fillId="5" borderId="8" xfId="0" applyFill="1" applyBorder="1" applyAlignment="1">
      <alignment wrapText="1"/>
    </xf>
    <xf numFmtId="0" fontId="0" fillId="6" borderId="9" xfId="0" applyFill="1" applyBorder="1"/>
    <xf numFmtId="0" fontId="0" fillId="6" borderId="25" xfId="0" applyFill="1" applyBorder="1"/>
    <xf numFmtId="0" fontId="0" fillId="2" borderId="26" xfId="0" applyFill="1" applyBorder="1" applyAlignment="1">
      <alignment wrapText="1"/>
    </xf>
    <xf numFmtId="0" fontId="0" fillId="2" borderId="23" xfId="0" applyFill="1" applyBorder="1" applyAlignment="1">
      <alignment wrapText="1"/>
    </xf>
    <xf numFmtId="0" fontId="0" fillId="3" borderId="29" xfId="0" applyFill="1" applyBorder="1"/>
    <xf numFmtId="0" fontId="0" fillId="3" borderId="26" xfId="0" applyFill="1" applyBorder="1" applyAlignment="1">
      <alignment wrapText="1"/>
    </xf>
    <xf numFmtId="0" fontId="0" fillId="3" borderId="27" xfId="0" applyFill="1" applyBorder="1" applyAlignment="1">
      <alignment wrapText="1"/>
    </xf>
    <xf numFmtId="0" fontId="0" fillId="4" borderId="28" xfId="0" applyFill="1" applyBorder="1"/>
    <xf numFmtId="0" fontId="0" fillId="4" borderId="26" xfId="0" applyFill="1" applyBorder="1" applyAlignment="1">
      <alignment wrapText="1"/>
    </xf>
    <xf numFmtId="0" fontId="0" fillId="4" borderId="26" xfId="0" applyFill="1" applyBorder="1"/>
    <xf numFmtId="0" fontId="0" fillId="4" borderId="23" xfId="0" applyFill="1" applyBorder="1"/>
    <xf numFmtId="0" fontId="0" fillId="5" borderId="28" xfId="0" applyFill="1" applyBorder="1"/>
    <xf numFmtId="0" fontId="0" fillId="5" borderId="26" xfId="0" applyFill="1" applyBorder="1" applyAlignment="1">
      <alignment wrapText="1"/>
    </xf>
    <xf numFmtId="0" fontId="0" fillId="5" borderId="23" xfId="0" applyFill="1" applyBorder="1" applyAlignment="1">
      <alignment wrapText="1"/>
    </xf>
    <xf numFmtId="0" fontId="0" fillId="5" borderId="30" xfId="0" applyFill="1" applyBorder="1" applyAlignment="1">
      <alignment wrapText="1"/>
    </xf>
    <xf numFmtId="0" fontId="0" fillId="6" borderId="28" xfId="0" applyFill="1" applyBorder="1" applyAlignment="1">
      <alignment wrapText="1"/>
    </xf>
    <xf numFmtId="0" fontId="0" fillId="6" borderId="26" xfId="0" applyFill="1" applyBorder="1"/>
    <xf numFmtId="0" fontId="0" fillId="6" borderId="23" xfId="0" applyFill="1" applyBorder="1"/>
    <xf numFmtId="0" fontId="0" fillId="2" borderId="31" xfId="0" applyFill="1" applyBorder="1" applyAlignment="1">
      <alignment wrapText="1"/>
    </xf>
    <xf numFmtId="0" fontId="0" fillId="2" borderId="34" xfId="0" applyFill="1" applyBorder="1" applyAlignment="1">
      <alignment wrapText="1"/>
    </xf>
    <xf numFmtId="0" fontId="0" fillId="3" borderId="29" xfId="0" applyFill="1" applyBorder="1" applyAlignment="1">
      <alignment wrapText="1"/>
    </xf>
    <xf numFmtId="0" fontId="0" fillId="3" borderId="35" xfId="0" applyFill="1" applyBorder="1" applyAlignment="1">
      <alignment wrapText="1"/>
    </xf>
    <xf numFmtId="0" fontId="0" fillId="3" borderId="31" xfId="0" applyFill="1" applyBorder="1" applyAlignment="1">
      <alignment wrapText="1"/>
    </xf>
    <xf numFmtId="0" fontId="0" fillId="3" borderId="32" xfId="0" applyFill="1" applyBorder="1" applyAlignment="1">
      <alignment wrapText="1"/>
    </xf>
    <xf numFmtId="0" fontId="0" fillId="4" borderId="28" xfId="0" applyFill="1" applyBorder="1" applyAlignment="1">
      <alignment wrapText="1"/>
    </xf>
    <xf numFmtId="0" fontId="0" fillId="4" borderId="33" xfId="0" applyFill="1" applyBorder="1" applyAlignment="1">
      <alignment wrapText="1"/>
    </xf>
    <xf numFmtId="0" fontId="0" fillId="4" borderId="31" xfId="0" applyFill="1" applyBorder="1" applyAlignment="1">
      <alignment wrapText="1"/>
    </xf>
    <xf numFmtId="0" fontId="0" fillId="4" borderId="23" xfId="0" applyFill="1" applyBorder="1" applyAlignment="1">
      <alignment wrapText="1"/>
    </xf>
    <xf numFmtId="0" fontId="0" fillId="4" borderId="34" xfId="0" applyFill="1" applyBorder="1" applyAlignment="1">
      <alignment wrapText="1"/>
    </xf>
    <xf numFmtId="0" fontId="0" fillId="5" borderId="28" xfId="0" applyFill="1" applyBorder="1" applyAlignment="1">
      <alignment wrapText="1"/>
    </xf>
    <xf numFmtId="0" fontId="0" fillId="5" borderId="33" xfId="0" applyFill="1" applyBorder="1" applyAlignment="1">
      <alignment wrapText="1"/>
    </xf>
    <xf numFmtId="0" fontId="0" fillId="5" borderId="31" xfId="0" applyFill="1" applyBorder="1" applyAlignment="1">
      <alignment wrapText="1"/>
    </xf>
    <xf numFmtId="0" fontId="0" fillId="5" borderId="34" xfId="0" applyFill="1" applyBorder="1" applyAlignment="1">
      <alignment wrapText="1"/>
    </xf>
    <xf numFmtId="0" fontId="0" fillId="5" borderId="36" xfId="0" applyFill="1" applyBorder="1" applyAlignment="1">
      <alignment wrapText="1"/>
    </xf>
    <xf numFmtId="0" fontId="0" fillId="6" borderId="33" xfId="0" applyFill="1" applyBorder="1" applyAlignment="1">
      <alignment wrapText="1"/>
    </xf>
    <xf numFmtId="0" fontId="0" fillId="6" borderId="26" xfId="0" applyFill="1" applyBorder="1" applyAlignment="1">
      <alignment wrapText="1"/>
    </xf>
    <xf numFmtId="0" fontId="0" fillId="6" borderId="31" xfId="0" applyFill="1" applyBorder="1" applyAlignment="1">
      <alignment wrapText="1"/>
    </xf>
    <xf numFmtId="0" fontId="0" fillId="6" borderId="23" xfId="0" applyFill="1" applyBorder="1" applyAlignment="1">
      <alignment wrapText="1"/>
    </xf>
    <xf numFmtId="0" fontId="0" fillId="6" borderId="34" xfId="0" applyFill="1" applyBorder="1" applyAlignment="1">
      <alignment wrapText="1"/>
    </xf>
    <xf numFmtId="0" fontId="0" fillId="3" borderId="15" xfId="0" applyFill="1" applyBorder="1"/>
    <xf numFmtId="0" fontId="0" fillId="4" borderId="15" xfId="0" applyFill="1" applyBorder="1"/>
    <xf numFmtId="0" fontId="0" fillId="5" borderId="15" xfId="0" applyFill="1" applyBorder="1"/>
    <xf numFmtId="0" fontId="0" fillId="6" borderId="17" xfId="0" applyFill="1" applyBorder="1"/>
    <xf numFmtId="0" fontId="0" fillId="3" borderId="9" xfId="0" applyFill="1" applyBorder="1"/>
    <xf numFmtId="0" fontId="0" fillId="4" borderId="9" xfId="0" applyFill="1" applyBorder="1"/>
    <xf numFmtId="0" fontId="0" fillId="5" borderId="9" xfId="0" applyFill="1" applyBorder="1"/>
    <xf numFmtId="0" fontId="0" fillId="6" borderId="24" xfId="0" applyFill="1" applyBorder="1"/>
    <xf numFmtId="0" fontId="0" fillId="2" borderId="26" xfId="0" applyFill="1" applyBorder="1"/>
    <xf numFmtId="0" fontId="0" fillId="2" borderId="31" xfId="0" applyFill="1" applyBorder="1"/>
    <xf numFmtId="0" fontId="0" fillId="3" borderId="35" xfId="0" applyFill="1" applyBorder="1"/>
    <xf numFmtId="0" fontId="0" fillId="4" borderId="33" xfId="0" applyFill="1" applyBorder="1"/>
    <xf numFmtId="0" fontId="0" fillId="5" borderId="33" xfId="0" applyFill="1" applyBorder="1"/>
    <xf numFmtId="0" fontId="0" fillId="6" borderId="31" xfId="0" applyFill="1" applyBorder="1"/>
    <xf numFmtId="0" fontId="0" fillId="6" borderId="34" xfId="0" applyFill="1" applyBorder="1"/>
    <xf numFmtId="0" fontId="0" fillId="4" borderId="31" xfId="0" applyFill="1" applyBorder="1"/>
    <xf numFmtId="0" fontId="0" fillId="4" borderId="34" xfId="0" applyFill="1" applyBorder="1"/>
    <xf numFmtId="0" fontId="5" fillId="7" borderId="11" xfId="0" applyFont="1" applyFill="1" applyBorder="1"/>
    <xf numFmtId="0" fontId="6" fillId="7" borderId="28" xfId="0" applyFont="1" applyFill="1" applyBorder="1" applyAlignment="1">
      <alignment wrapText="1"/>
    </xf>
    <xf numFmtId="0" fontId="6" fillId="7" borderId="4" xfId="0" applyFont="1" applyFill="1" applyBorder="1" applyAlignment="1">
      <alignment wrapText="1"/>
    </xf>
    <xf numFmtId="0" fontId="6" fillId="7" borderId="33" xfId="0" applyFont="1" applyFill="1" applyBorder="1" applyAlignment="1">
      <alignment wrapText="1"/>
    </xf>
    <xf numFmtId="0" fontId="6" fillId="7" borderId="17" xfId="0" applyFont="1" applyFill="1" applyBorder="1" applyAlignment="1">
      <alignment wrapText="1"/>
    </xf>
    <xf numFmtId="0" fontId="6" fillId="7" borderId="24" xfId="0" applyFont="1" applyFill="1" applyBorder="1" applyAlignment="1">
      <alignment wrapText="1"/>
    </xf>
    <xf numFmtId="0" fontId="6" fillId="7" borderId="5" xfId="0" applyFont="1" applyFill="1" applyBorder="1" applyAlignment="1">
      <alignment wrapText="1"/>
    </xf>
    <xf numFmtId="0" fontId="6" fillId="7" borderId="3" xfId="0" applyFont="1" applyFill="1" applyBorder="1" applyAlignment="1">
      <alignment wrapText="1"/>
    </xf>
    <xf numFmtId="0" fontId="5" fillId="7" borderId="11" xfId="0" applyFont="1" applyFill="1" applyBorder="1" applyAlignment="1">
      <alignment wrapText="1"/>
    </xf>
    <xf numFmtId="0" fontId="8" fillId="8" borderId="9" xfId="0" applyFont="1" applyFill="1" applyBorder="1"/>
    <xf numFmtId="0" fontId="8" fillId="8" borderId="10" xfId="0" applyFont="1" applyFill="1" applyBorder="1"/>
    <xf numFmtId="0" fontId="10" fillId="0" borderId="0" xfId="2"/>
    <xf numFmtId="0" fontId="9" fillId="8" borderId="26" xfId="0" applyFont="1" applyFill="1" applyBorder="1" applyAlignment="1">
      <alignment horizontal="center" wrapText="1"/>
    </xf>
    <xf numFmtId="0" fontId="9" fillId="8" borderId="1" xfId="0" applyFont="1" applyFill="1" applyBorder="1" applyAlignment="1">
      <alignment horizontal="center" wrapText="1"/>
    </xf>
    <xf numFmtId="0" fontId="9" fillId="8" borderId="31" xfId="0" applyFont="1" applyFill="1" applyBorder="1" applyAlignment="1">
      <alignment horizontal="center" wrapText="1"/>
    </xf>
    <xf numFmtId="14" fontId="9" fillId="8" borderId="2" xfId="0" applyNumberFormat="1" applyFont="1" applyFill="1" applyBorder="1" applyAlignment="1">
      <alignment horizontal="center" wrapText="1"/>
    </xf>
    <xf numFmtId="14" fontId="9" fillId="8" borderId="27" xfId="0" applyNumberFormat="1" applyFont="1" applyFill="1" applyBorder="1" applyAlignment="1">
      <alignment horizontal="center" wrapText="1"/>
    </xf>
    <xf numFmtId="14" fontId="9" fillId="8" borderId="32" xfId="0" applyNumberFormat="1" applyFont="1" applyFill="1" applyBorder="1" applyAlignment="1">
      <alignment horizontal="center" wrapText="1"/>
    </xf>
    <xf numFmtId="0" fontId="7" fillId="8" borderId="9" xfId="0" applyFont="1" applyFill="1" applyBorder="1" applyAlignment="1">
      <alignment horizontal="center"/>
    </xf>
    <xf numFmtId="0" fontId="7" fillId="8" borderId="37" xfId="0" applyFont="1" applyFill="1" applyBorder="1" applyAlignment="1">
      <alignment horizontal="center"/>
    </xf>
    <xf numFmtId="0" fontId="7" fillId="8" borderId="15" xfId="0" applyFont="1" applyFill="1" applyBorder="1" applyAlignment="1">
      <alignment horizontal="center"/>
    </xf>
    <xf numFmtId="0" fontId="9" fillId="8" borderId="15" xfId="0" applyFont="1" applyFill="1" applyBorder="1" applyAlignment="1">
      <alignment horizontal="center" wrapText="1"/>
    </xf>
    <xf numFmtId="0" fontId="9" fillId="8" borderId="9" xfId="0" applyFont="1" applyFill="1" applyBorder="1" applyAlignment="1">
      <alignment horizontal="center" wrapText="1"/>
    </xf>
    <xf numFmtId="14" fontId="9" fillId="8" borderId="16" xfId="0" applyNumberFormat="1" applyFont="1" applyFill="1" applyBorder="1" applyAlignment="1">
      <alignment horizontal="center" wrapText="1"/>
    </xf>
    <xf numFmtId="14" fontId="9" fillId="8" borderId="10" xfId="0" applyNumberFormat="1" applyFont="1" applyFill="1" applyBorder="1" applyAlignment="1">
      <alignment horizontal="center" wrapText="1"/>
    </xf>
    <xf numFmtId="0" fontId="2" fillId="0" borderId="0" xfId="0" applyFont="1" applyAlignment="1">
      <alignment horizontal="center"/>
    </xf>
    <xf numFmtId="16" fontId="0" fillId="0" borderId="0" xfId="0" applyNumberFormat="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hyperlink" Target="http://www.youtoube.com/benchpress%20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workbookViewId="0">
      <selection activeCell="B5" sqref="B5"/>
    </sheetView>
  </sheetViews>
  <sheetFormatPr defaultRowHeight="15" x14ac:dyDescent="0.25"/>
  <cols>
    <col min="1" max="1" width="28.42578125" customWidth="1"/>
    <col min="2" max="2" width="12.140625" style="3" customWidth="1"/>
    <col min="3" max="3" width="10.85546875" style="3" customWidth="1"/>
    <col min="4" max="4" width="10.85546875" customWidth="1"/>
    <col min="5" max="5" width="9.7109375" bestFit="1" customWidth="1"/>
    <col min="8" max="19" width="9.7109375" bestFit="1" customWidth="1"/>
  </cols>
  <sheetData>
    <row r="1" spans="1:19" x14ac:dyDescent="0.25">
      <c r="A1" t="s">
        <v>227</v>
      </c>
      <c r="B1" s="3">
        <v>1</v>
      </c>
      <c r="C1" s="3">
        <v>2</v>
      </c>
      <c r="D1">
        <v>3</v>
      </c>
      <c r="E1">
        <v>4</v>
      </c>
      <c r="F1">
        <v>5</v>
      </c>
      <c r="G1">
        <v>6</v>
      </c>
      <c r="H1">
        <v>7</v>
      </c>
      <c r="I1">
        <v>8</v>
      </c>
      <c r="J1">
        <v>9</v>
      </c>
      <c r="K1">
        <v>10</v>
      </c>
      <c r="L1">
        <v>11</v>
      </c>
      <c r="M1">
        <v>12</v>
      </c>
      <c r="N1">
        <v>13</v>
      </c>
      <c r="O1">
        <v>14</v>
      </c>
    </row>
    <row r="2" spans="1:19" ht="30" x14ac:dyDescent="0.25">
      <c r="A2" t="s">
        <v>43</v>
      </c>
      <c r="B2" s="12" t="s">
        <v>161</v>
      </c>
      <c r="C2" s="12" t="s">
        <v>162</v>
      </c>
      <c r="D2" s="12" t="s">
        <v>163</v>
      </c>
      <c r="E2" s="12" t="s">
        <v>164</v>
      </c>
      <c r="F2" s="12" t="s">
        <v>165</v>
      </c>
      <c r="G2" s="5" t="s">
        <v>158</v>
      </c>
      <c r="H2" s="5" t="s">
        <v>159</v>
      </c>
      <c r="I2" s="5" t="s">
        <v>160</v>
      </c>
      <c r="J2" s="5" t="s">
        <v>197</v>
      </c>
      <c r="K2" s="5" t="s">
        <v>214</v>
      </c>
      <c r="L2" s="5" t="s">
        <v>215</v>
      </c>
      <c r="M2" s="5" t="s">
        <v>226</v>
      </c>
      <c r="N2" s="5" t="s">
        <v>241</v>
      </c>
      <c r="O2" s="5" t="s">
        <v>245</v>
      </c>
      <c r="P2" s="5"/>
      <c r="Q2" s="5"/>
      <c r="R2" s="5"/>
      <c r="S2" s="5"/>
    </row>
    <row r="3" spans="1:19" ht="18.75" x14ac:dyDescent="0.3">
      <c r="A3" s="2" t="s">
        <v>117</v>
      </c>
    </row>
    <row r="4" spans="1:19" ht="45" x14ac:dyDescent="0.25">
      <c r="A4" s="3" t="s">
        <v>27</v>
      </c>
      <c r="B4" s="3">
        <f>45*3+60</f>
        <v>195</v>
      </c>
      <c r="C4" s="3" t="s">
        <v>122</v>
      </c>
      <c r="D4" s="3" t="s">
        <v>133</v>
      </c>
      <c r="E4" s="3" t="s">
        <v>147</v>
      </c>
      <c r="F4" s="3" t="s">
        <v>169</v>
      </c>
      <c r="G4" s="3" t="s">
        <v>174</v>
      </c>
      <c r="H4" s="3" t="s">
        <v>188</v>
      </c>
      <c r="I4" s="3" t="s">
        <v>201</v>
      </c>
      <c r="J4" s="3" t="s">
        <v>198</v>
      </c>
      <c r="K4" s="3" t="s">
        <v>216</v>
      </c>
      <c r="L4" s="3" t="s">
        <v>217</v>
      </c>
      <c r="M4" s="3" t="s">
        <v>234</v>
      </c>
      <c r="N4" s="3" t="s">
        <v>217</v>
      </c>
      <c r="O4" s="3" t="s">
        <v>234</v>
      </c>
    </row>
    <row r="5" spans="1:19" ht="30" x14ac:dyDescent="0.25">
      <c r="A5" s="3" t="s">
        <v>19</v>
      </c>
      <c r="B5" s="3">
        <v>80</v>
      </c>
      <c r="C5" s="3">
        <v>85</v>
      </c>
      <c r="D5" t="s">
        <v>134</v>
      </c>
      <c r="E5" t="s">
        <v>148</v>
      </c>
      <c r="F5" s="3" t="s">
        <v>173</v>
      </c>
      <c r="G5" s="3" t="s">
        <v>170</v>
      </c>
      <c r="H5" s="3" t="s">
        <v>170</v>
      </c>
      <c r="I5" s="3" t="s">
        <v>200</v>
      </c>
      <c r="J5" s="3" t="s">
        <v>199</v>
      </c>
      <c r="K5" s="3" t="s">
        <v>200</v>
      </c>
      <c r="L5" s="3" t="s">
        <v>218</v>
      </c>
      <c r="M5" s="3" t="s">
        <v>236</v>
      </c>
      <c r="N5" s="3" t="s">
        <v>242</v>
      </c>
      <c r="O5" s="3" t="s">
        <v>236</v>
      </c>
    </row>
    <row r="6" spans="1:19" ht="30" x14ac:dyDescent="0.25">
      <c r="A6" s="3" t="s">
        <v>20</v>
      </c>
      <c r="B6" s="3">
        <v>195</v>
      </c>
      <c r="C6" s="3">
        <v>215</v>
      </c>
      <c r="D6" t="s">
        <v>135</v>
      </c>
      <c r="E6" t="s">
        <v>135</v>
      </c>
      <c r="F6" s="3" t="s">
        <v>174</v>
      </c>
      <c r="G6" s="3" t="s">
        <v>172</v>
      </c>
      <c r="H6" s="3" t="s">
        <v>190</v>
      </c>
      <c r="I6" s="3" t="s">
        <v>188</v>
      </c>
      <c r="J6" s="3" t="s">
        <v>188</v>
      </c>
      <c r="K6" s="3" t="s">
        <v>216</v>
      </c>
      <c r="L6" s="3" t="s">
        <v>217</v>
      </c>
      <c r="M6" s="3" t="s">
        <v>235</v>
      </c>
      <c r="N6" s="3" t="s">
        <v>243</v>
      </c>
      <c r="O6" s="3" t="s">
        <v>216</v>
      </c>
    </row>
    <row r="7" spans="1:19" ht="45" x14ac:dyDescent="0.25">
      <c r="A7" s="3" t="s">
        <v>21</v>
      </c>
      <c r="B7" s="3" t="s">
        <v>37</v>
      </c>
      <c r="C7" s="3" t="s">
        <v>46</v>
      </c>
      <c r="D7" s="3" t="s">
        <v>136</v>
      </c>
      <c r="E7" s="3" t="s">
        <v>149</v>
      </c>
      <c r="F7" s="3" t="s">
        <v>149</v>
      </c>
      <c r="G7" s="3" t="s">
        <v>171</v>
      </c>
      <c r="H7" s="3" t="s">
        <v>203</v>
      </c>
      <c r="I7" s="3" t="s">
        <v>203</v>
      </c>
      <c r="J7" s="3" t="s">
        <v>203</v>
      </c>
      <c r="K7" s="3" t="s">
        <v>203</v>
      </c>
      <c r="L7" s="3" t="s">
        <v>219</v>
      </c>
      <c r="M7" s="3" t="s">
        <v>219</v>
      </c>
      <c r="N7" s="3" t="s">
        <v>219</v>
      </c>
      <c r="O7" s="3" t="s">
        <v>219</v>
      </c>
    </row>
    <row r="8" spans="1:19" ht="18.75" x14ac:dyDescent="0.3">
      <c r="A8" s="11" t="s">
        <v>81</v>
      </c>
    </row>
    <row r="9" spans="1:19" ht="30" x14ac:dyDescent="0.25">
      <c r="A9" s="3" t="s">
        <v>44</v>
      </c>
      <c r="B9" s="3">
        <v>200</v>
      </c>
      <c r="C9" s="3" t="s">
        <v>123</v>
      </c>
      <c r="D9" t="s">
        <v>137</v>
      </c>
      <c r="E9" s="3" t="s">
        <v>150</v>
      </c>
      <c r="F9" s="3" t="s">
        <v>140</v>
      </c>
      <c r="G9" s="3" t="s">
        <v>156</v>
      </c>
      <c r="H9" s="3" t="s">
        <v>191</v>
      </c>
      <c r="I9" s="3" t="s">
        <v>191</v>
      </c>
      <c r="J9" s="3" t="s">
        <v>220</v>
      </c>
      <c r="K9" s="3" t="s">
        <v>221</v>
      </c>
      <c r="L9" s="3" t="s">
        <v>209</v>
      </c>
      <c r="M9" s="3" t="s">
        <v>209</v>
      </c>
      <c r="N9" s="3" t="s">
        <v>246</v>
      </c>
      <c r="O9" s="3"/>
    </row>
    <row r="10" spans="1:19" ht="30" x14ac:dyDescent="0.25">
      <c r="A10" s="3" t="s">
        <v>45</v>
      </c>
      <c r="B10" s="3">
        <v>145</v>
      </c>
      <c r="C10" s="3" t="s">
        <v>124</v>
      </c>
      <c r="D10" t="s">
        <v>138</v>
      </c>
      <c r="E10" s="3" t="s">
        <v>140</v>
      </c>
      <c r="F10" s="3" t="s">
        <v>155</v>
      </c>
      <c r="G10" s="3" t="s">
        <v>175</v>
      </c>
      <c r="H10" s="3" t="s">
        <v>189</v>
      </c>
      <c r="I10" s="3" t="s">
        <v>202</v>
      </c>
      <c r="J10" s="3" t="s">
        <v>204</v>
      </c>
      <c r="K10" s="3" t="s">
        <v>222</v>
      </c>
      <c r="L10" s="3" t="s">
        <v>225</v>
      </c>
      <c r="M10" s="3" t="s">
        <v>237</v>
      </c>
      <c r="N10" s="3" t="s">
        <v>237</v>
      </c>
      <c r="O10" s="3"/>
    </row>
    <row r="11" spans="1:19" ht="45" x14ac:dyDescent="0.25">
      <c r="A11" s="3" t="s">
        <v>34</v>
      </c>
      <c r="B11" s="3" t="s">
        <v>46</v>
      </c>
      <c r="C11" s="3" t="s">
        <v>46</v>
      </c>
      <c r="D11" s="3" t="s">
        <v>139</v>
      </c>
      <c r="E11" s="3" t="s">
        <v>139</v>
      </c>
      <c r="F11" s="3" t="s">
        <v>139</v>
      </c>
      <c r="G11" s="3" t="s">
        <v>176</v>
      </c>
      <c r="H11" s="3" t="s">
        <v>139</v>
      </c>
      <c r="I11" s="3" t="s">
        <v>139</v>
      </c>
      <c r="J11" s="3" t="s">
        <v>139</v>
      </c>
      <c r="K11" s="3" t="s">
        <v>136</v>
      </c>
      <c r="L11" s="3" t="s">
        <v>136</v>
      </c>
      <c r="M11" s="3" t="s">
        <v>238</v>
      </c>
      <c r="N11" s="3" t="s">
        <v>238</v>
      </c>
      <c r="O11" s="3"/>
    </row>
    <row r="12" spans="1:19" ht="30" x14ac:dyDescent="0.25">
      <c r="A12" s="3" t="s">
        <v>35</v>
      </c>
      <c r="B12" s="3">
        <v>220</v>
      </c>
      <c r="C12" s="3" t="s">
        <v>126</v>
      </c>
      <c r="D12" t="s">
        <v>140</v>
      </c>
      <c r="E12" s="3" t="s">
        <v>150</v>
      </c>
      <c r="F12" s="3" t="s">
        <v>156</v>
      </c>
      <c r="G12" s="3" t="s">
        <v>177</v>
      </c>
      <c r="H12" s="3" t="s">
        <v>150</v>
      </c>
      <c r="I12" s="3" t="s">
        <v>205</v>
      </c>
      <c r="J12" s="3" t="s">
        <v>191</v>
      </c>
      <c r="K12" s="3" t="s">
        <v>191</v>
      </c>
      <c r="L12" s="3" t="s">
        <v>220</v>
      </c>
      <c r="M12" s="3" t="s">
        <v>239</v>
      </c>
      <c r="N12" s="3" t="s">
        <v>191</v>
      </c>
      <c r="O12" s="3"/>
    </row>
    <row r="13" spans="1:19" ht="30" x14ac:dyDescent="0.25">
      <c r="A13" s="3" t="s">
        <v>36</v>
      </c>
      <c r="B13" s="3">
        <v>205</v>
      </c>
      <c r="C13" s="3" t="s">
        <v>126</v>
      </c>
      <c r="D13" s="3" t="s">
        <v>141</v>
      </c>
      <c r="E13" s="3" t="s">
        <v>151</v>
      </c>
      <c r="F13" s="3" t="s">
        <v>157</v>
      </c>
      <c r="G13" s="3" t="s">
        <v>151</v>
      </c>
      <c r="H13" s="3" t="s">
        <v>192</v>
      </c>
      <c r="I13" s="3" t="s">
        <v>151</v>
      </c>
      <c r="J13" s="3" t="s">
        <v>151</v>
      </c>
      <c r="K13" s="3" t="s">
        <v>207</v>
      </c>
      <c r="L13" s="3" t="s">
        <v>207</v>
      </c>
      <c r="M13" s="3" t="s">
        <v>240</v>
      </c>
      <c r="N13" s="3" t="s">
        <v>247</v>
      </c>
      <c r="O13" s="3"/>
    </row>
    <row r="14" spans="1:19" ht="18.75" x14ac:dyDescent="0.3">
      <c r="A14" s="11" t="s">
        <v>88</v>
      </c>
    </row>
    <row r="15" spans="1:19" ht="30" x14ac:dyDescent="0.25">
      <c r="A15" s="3" t="s">
        <v>48</v>
      </c>
      <c r="B15" s="3">
        <v>115</v>
      </c>
      <c r="C15" s="3" t="s">
        <v>127</v>
      </c>
      <c r="D15" s="3" t="s">
        <v>142</v>
      </c>
      <c r="E15" s="3" t="s">
        <v>228</v>
      </c>
      <c r="F15" s="3" t="s">
        <v>229</v>
      </c>
      <c r="G15" s="3" t="s">
        <v>178</v>
      </c>
      <c r="H15" s="3" t="s">
        <v>155</v>
      </c>
      <c r="I15" s="3" t="s">
        <v>166</v>
      </c>
      <c r="J15" s="3" t="s">
        <v>166</v>
      </c>
      <c r="K15" s="3" t="s">
        <v>230</v>
      </c>
      <c r="L15" s="3" t="s">
        <v>222</v>
      </c>
      <c r="M15" s="3" t="s">
        <v>222</v>
      </c>
      <c r="N15" s="3" t="s">
        <v>248</v>
      </c>
      <c r="O15" s="3"/>
    </row>
    <row r="16" spans="1:19" ht="30" x14ac:dyDescent="0.25">
      <c r="A16" s="3" t="s">
        <v>49</v>
      </c>
      <c r="B16" s="3">
        <v>30</v>
      </c>
      <c r="C16" s="3" t="s">
        <v>128</v>
      </c>
      <c r="D16" t="s">
        <v>128</v>
      </c>
      <c r="E16" s="3" t="s">
        <v>143</v>
      </c>
      <c r="F16" t="s">
        <v>129</v>
      </c>
      <c r="G16" s="3" t="s">
        <v>179</v>
      </c>
      <c r="H16" s="3" t="s">
        <v>179</v>
      </c>
      <c r="I16" s="3" t="s">
        <v>129</v>
      </c>
      <c r="J16" s="3" t="s">
        <v>129</v>
      </c>
      <c r="K16" s="3" t="s">
        <v>129</v>
      </c>
      <c r="L16" s="3" t="s">
        <v>129</v>
      </c>
      <c r="M16" s="3" t="s">
        <v>143</v>
      </c>
      <c r="N16" s="3" t="s">
        <v>129</v>
      </c>
      <c r="O16" s="3"/>
    </row>
    <row r="17" spans="1:15" ht="30" x14ac:dyDescent="0.25">
      <c r="A17" s="3" t="s">
        <v>50</v>
      </c>
      <c r="B17" s="3">
        <v>30</v>
      </c>
      <c r="C17" s="3" t="s">
        <v>129</v>
      </c>
      <c r="D17" s="3" t="s">
        <v>143</v>
      </c>
      <c r="E17" s="3" t="s">
        <v>143</v>
      </c>
      <c r="F17" t="s">
        <v>129</v>
      </c>
      <c r="G17" s="3" t="s">
        <v>180</v>
      </c>
      <c r="H17" s="3" t="s">
        <v>129</v>
      </c>
      <c r="I17" s="3" t="s">
        <v>179</v>
      </c>
      <c r="J17" s="3" t="s">
        <v>129</v>
      </c>
      <c r="K17" s="3" t="s">
        <v>129</v>
      </c>
      <c r="L17" s="3" t="s">
        <v>129</v>
      </c>
      <c r="M17" s="3" t="s">
        <v>143</v>
      </c>
      <c r="N17" s="3" t="s">
        <v>129</v>
      </c>
      <c r="O17" s="3"/>
    </row>
    <row r="18" spans="1:15" ht="18.75" x14ac:dyDescent="0.3">
      <c r="A18" s="11" t="s">
        <v>118</v>
      </c>
    </row>
    <row r="19" spans="1:15" ht="30" x14ac:dyDescent="0.25">
      <c r="A19" s="3" t="s">
        <v>119</v>
      </c>
      <c r="B19" s="3" t="s">
        <v>120</v>
      </c>
      <c r="C19" s="3" t="s">
        <v>130</v>
      </c>
      <c r="D19" s="3" t="s">
        <v>231</v>
      </c>
      <c r="E19" s="3" t="s">
        <v>130</v>
      </c>
      <c r="F19" s="3" t="s">
        <v>232</v>
      </c>
      <c r="G19" s="3" t="s">
        <v>232</v>
      </c>
      <c r="H19" s="3" t="s">
        <v>231</v>
      </c>
      <c r="I19" s="3" t="s">
        <v>153</v>
      </c>
      <c r="J19" s="3" t="s">
        <v>232</v>
      </c>
      <c r="K19" s="3" t="s">
        <v>151</v>
      </c>
      <c r="L19" s="3" t="s">
        <v>193</v>
      </c>
      <c r="N19" t="s">
        <v>249</v>
      </c>
    </row>
    <row r="20" spans="1:15" ht="30" x14ac:dyDescent="0.25">
      <c r="A20" s="3" t="s">
        <v>109</v>
      </c>
      <c r="B20" s="3">
        <v>95</v>
      </c>
      <c r="C20" s="3">
        <v>105</v>
      </c>
      <c r="D20" t="s">
        <v>144</v>
      </c>
      <c r="E20" s="3" t="s">
        <v>152</v>
      </c>
      <c r="F20" s="3" t="s">
        <v>167</v>
      </c>
      <c r="G20" s="3" t="s">
        <v>167</v>
      </c>
      <c r="H20" s="3" t="s">
        <v>167</v>
      </c>
      <c r="I20" s="3" t="s">
        <v>167</v>
      </c>
      <c r="J20" s="3" t="s">
        <v>208</v>
      </c>
      <c r="K20" s="3" t="s">
        <v>223</v>
      </c>
      <c r="L20" s="3" t="s">
        <v>233</v>
      </c>
      <c r="N20" s="3" t="s">
        <v>208</v>
      </c>
    </row>
    <row r="21" spans="1:15" ht="60" x14ac:dyDescent="0.25">
      <c r="A21" s="3" t="s">
        <v>110</v>
      </c>
      <c r="B21" s="3">
        <v>155</v>
      </c>
      <c r="C21" s="3" t="s">
        <v>131</v>
      </c>
      <c r="D21" s="3" t="s">
        <v>145</v>
      </c>
      <c r="E21" s="3" t="s">
        <v>153</v>
      </c>
      <c r="F21" s="3" t="s">
        <v>123</v>
      </c>
      <c r="G21" s="3" t="s">
        <v>181</v>
      </c>
      <c r="H21" s="3" t="s">
        <v>181</v>
      </c>
      <c r="I21" s="3" t="s">
        <v>206</v>
      </c>
      <c r="J21" s="3" t="s">
        <v>151</v>
      </c>
      <c r="K21" s="3" t="s">
        <v>151</v>
      </c>
      <c r="L21" s="3" t="s">
        <v>207</v>
      </c>
      <c r="N21" s="3" t="s">
        <v>123</v>
      </c>
    </row>
    <row r="22" spans="1:15" ht="60" x14ac:dyDescent="0.25">
      <c r="A22" s="3" t="s">
        <v>111</v>
      </c>
      <c r="B22" s="3">
        <v>55</v>
      </c>
      <c r="C22" s="3" t="s">
        <v>125</v>
      </c>
      <c r="D22" t="s">
        <v>146</v>
      </c>
      <c r="E22" s="3" t="s">
        <v>154</v>
      </c>
      <c r="F22" s="3" t="s">
        <v>168</v>
      </c>
      <c r="G22" s="3" t="s">
        <v>182</v>
      </c>
      <c r="H22" s="3" t="s">
        <v>194</v>
      </c>
      <c r="I22" s="3" t="s">
        <v>125</v>
      </c>
      <c r="J22" s="3" t="s">
        <v>182</v>
      </c>
      <c r="K22" s="3" t="s">
        <v>224</v>
      </c>
      <c r="L22" s="3" t="s">
        <v>182</v>
      </c>
      <c r="N22" t="s">
        <v>224</v>
      </c>
    </row>
    <row r="23" spans="1:15" x14ac:dyDescent="0.25">
      <c r="A23" s="3" t="s">
        <v>121</v>
      </c>
      <c r="B23" s="3">
        <v>90</v>
      </c>
      <c r="C23" s="3" t="s">
        <v>132</v>
      </c>
      <c r="D23" s="3" t="s">
        <v>132</v>
      </c>
      <c r="E23" s="3" t="s">
        <v>132</v>
      </c>
      <c r="F23" s="3" t="s">
        <v>134</v>
      </c>
      <c r="G23" s="3" t="s">
        <v>134</v>
      </c>
      <c r="H23" s="3" t="s">
        <v>134</v>
      </c>
      <c r="I23" s="3" t="s">
        <v>134</v>
      </c>
      <c r="J23" s="3" t="s">
        <v>134</v>
      </c>
      <c r="K23" s="3" t="s">
        <v>134</v>
      </c>
      <c r="L23" s="3" t="s">
        <v>148</v>
      </c>
      <c r="N23" t="s">
        <v>148</v>
      </c>
    </row>
    <row r="24" spans="1:15" ht="18.75" x14ac:dyDescent="0.3">
      <c r="A24" s="11" t="s">
        <v>183</v>
      </c>
      <c r="E24" s="3"/>
      <c r="F24" s="3"/>
      <c r="G24" s="3"/>
    </row>
    <row r="25" spans="1:15" ht="30" x14ac:dyDescent="0.25">
      <c r="A25" s="3" t="s">
        <v>184</v>
      </c>
      <c r="G25" s="3" t="s">
        <v>210</v>
      </c>
      <c r="H25" s="3" t="s">
        <v>210</v>
      </c>
      <c r="I25" s="3" t="s">
        <v>138</v>
      </c>
      <c r="N25" s="3" t="s">
        <v>123</v>
      </c>
    </row>
    <row r="26" spans="1:15" ht="30" x14ac:dyDescent="0.25">
      <c r="A26" s="3" t="s">
        <v>98</v>
      </c>
      <c r="G26" s="3" t="s">
        <v>150</v>
      </c>
      <c r="H26" s="3" t="s">
        <v>191</v>
      </c>
      <c r="I26" s="3" t="s">
        <v>209</v>
      </c>
      <c r="N26" s="3" t="s">
        <v>250</v>
      </c>
    </row>
    <row r="27" spans="1:15" x14ac:dyDescent="0.25">
      <c r="A27" s="3" t="s">
        <v>100</v>
      </c>
      <c r="G27" s="3" t="s">
        <v>126</v>
      </c>
      <c r="H27" t="s">
        <v>126</v>
      </c>
      <c r="I27" t="s">
        <v>126</v>
      </c>
    </row>
    <row r="28" spans="1:15" ht="30" x14ac:dyDescent="0.25">
      <c r="A28" s="3" t="s">
        <v>185</v>
      </c>
      <c r="G28" s="3" t="s">
        <v>195</v>
      </c>
      <c r="H28" s="3" t="s">
        <v>195</v>
      </c>
      <c r="I28" s="3" t="s">
        <v>195</v>
      </c>
      <c r="N28" s="3" t="s">
        <v>195</v>
      </c>
    </row>
    <row r="29" spans="1:15" ht="30" x14ac:dyDescent="0.25">
      <c r="A29" s="3" t="s">
        <v>186</v>
      </c>
      <c r="G29" s="3" t="s">
        <v>196</v>
      </c>
      <c r="H29" s="3" t="s">
        <v>196</v>
      </c>
      <c r="I29" s="3" t="s">
        <v>196</v>
      </c>
      <c r="N29" s="3" t="s">
        <v>244</v>
      </c>
    </row>
    <row r="30" spans="1:15" x14ac:dyDescent="0.25">
      <c r="A30" s="3"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6"/>
  <sheetViews>
    <sheetView workbookViewId="0">
      <pane ySplit="2" topLeftCell="A3" activePane="bottomLeft" state="frozen"/>
      <selection pane="bottomLeft" activeCell="N5" sqref="N5"/>
    </sheetView>
  </sheetViews>
  <sheetFormatPr defaultRowHeight="15" x14ac:dyDescent="0.25"/>
  <cols>
    <col min="1" max="1" width="22.28515625" customWidth="1"/>
    <col min="2" max="2" width="7.42578125" hidden="1" customWidth="1"/>
    <col min="3" max="3" width="8.28515625" hidden="1" customWidth="1"/>
    <col min="4" max="4" width="11" hidden="1" customWidth="1"/>
    <col min="5" max="5" width="7.42578125" hidden="1" customWidth="1"/>
    <col min="6" max="6" width="5.28515625" hidden="1" customWidth="1"/>
    <col min="7" max="7" width="10" hidden="1" customWidth="1"/>
    <col min="8" max="8" width="7.42578125" hidden="1" customWidth="1"/>
    <col min="9" max="9" width="5.28515625" hidden="1" customWidth="1"/>
    <col min="10" max="10" width="10.85546875" hidden="1" customWidth="1"/>
    <col min="11" max="11" width="7.42578125" hidden="1" customWidth="1"/>
    <col min="12" max="12" width="5.5703125" hidden="1" customWidth="1"/>
    <col min="13" max="13" width="10.140625" hidden="1" customWidth="1"/>
    <col min="14" max="14" width="7.5703125" customWidth="1"/>
    <col min="15" max="15" width="5.28515625" bestFit="1" customWidth="1"/>
    <col min="16" max="16" width="11" customWidth="1"/>
    <col min="17" max="17" width="7.42578125" bestFit="1" customWidth="1"/>
    <col min="18" max="18" width="5.28515625" bestFit="1" customWidth="1"/>
    <col min="19" max="19" width="10.140625" customWidth="1"/>
    <col min="20" max="20" width="7.42578125" bestFit="1" customWidth="1"/>
    <col min="21" max="21" width="5.28515625" bestFit="1" customWidth="1"/>
    <col min="22" max="22" width="10.28515625" customWidth="1"/>
    <col min="23" max="23" width="7.42578125" bestFit="1" customWidth="1"/>
    <col min="24" max="24" width="5.28515625" bestFit="1" customWidth="1"/>
    <col min="25" max="25" width="10.5703125" customWidth="1"/>
    <col min="26" max="26" width="7.42578125" bestFit="1" customWidth="1"/>
    <col min="27" max="27" width="5.28515625" bestFit="1" customWidth="1"/>
    <col min="28" max="28" width="10.140625" customWidth="1"/>
    <col min="29" max="29" width="7.42578125" bestFit="1" customWidth="1"/>
    <col min="30" max="30" width="5.28515625" bestFit="1" customWidth="1"/>
    <col min="31" max="31" width="10" customWidth="1"/>
    <col min="32" max="32" width="7.42578125" bestFit="1" customWidth="1"/>
    <col min="33" max="33" width="5.28515625" bestFit="1" customWidth="1"/>
    <col min="34" max="34" width="10.42578125" customWidth="1"/>
    <col min="35" max="35" width="7.42578125" bestFit="1" customWidth="1"/>
    <col min="36" max="36" width="5.28515625" bestFit="1" customWidth="1"/>
    <col min="37" max="37" width="10.7109375" customWidth="1"/>
    <col min="38" max="38" width="7.42578125" bestFit="1" customWidth="1"/>
    <col min="39" max="39" width="5.28515625" bestFit="1" customWidth="1"/>
    <col min="40" max="40" width="10.42578125" customWidth="1"/>
  </cols>
  <sheetData>
    <row r="1" spans="1:40" ht="26.25" x14ac:dyDescent="0.4">
      <c r="A1" s="153" t="s">
        <v>266</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4"/>
      <c r="AH1" s="154"/>
      <c r="AI1" s="154"/>
      <c r="AJ1" s="154"/>
      <c r="AK1" s="154"/>
      <c r="AL1" s="154"/>
      <c r="AM1" s="154"/>
      <c r="AN1" s="155"/>
    </row>
    <row r="2" spans="1:40" x14ac:dyDescent="0.25">
      <c r="A2" s="144" t="s">
        <v>227</v>
      </c>
      <c r="B2" s="147">
        <v>1</v>
      </c>
      <c r="C2" s="148"/>
      <c r="D2" s="149"/>
      <c r="E2" s="147">
        <v>2</v>
      </c>
      <c r="F2" s="148"/>
      <c r="G2" s="149"/>
      <c r="H2" s="156">
        <v>3</v>
      </c>
      <c r="I2" s="148"/>
      <c r="J2" s="157"/>
      <c r="K2" s="147">
        <v>4</v>
      </c>
      <c r="L2" s="148"/>
      <c r="M2" s="149"/>
      <c r="N2" s="147">
        <v>5</v>
      </c>
      <c r="O2" s="148"/>
      <c r="P2" s="149"/>
      <c r="Q2" s="147">
        <v>6</v>
      </c>
      <c r="R2" s="148"/>
      <c r="S2" s="149"/>
      <c r="T2" s="147">
        <v>7</v>
      </c>
      <c r="U2" s="148"/>
      <c r="V2" s="149"/>
      <c r="W2" s="147">
        <v>8</v>
      </c>
      <c r="X2" s="148"/>
      <c r="Y2" s="149"/>
      <c r="Z2" s="147">
        <v>9</v>
      </c>
      <c r="AA2" s="148"/>
      <c r="AB2" s="149"/>
      <c r="AC2" s="148">
        <v>10</v>
      </c>
      <c r="AD2" s="148"/>
      <c r="AE2" s="148"/>
      <c r="AF2" s="148">
        <v>11</v>
      </c>
      <c r="AG2" s="148"/>
      <c r="AH2" s="148"/>
      <c r="AI2" s="148">
        <v>12</v>
      </c>
      <c r="AJ2" s="148"/>
      <c r="AK2" s="148"/>
      <c r="AL2" s="148">
        <v>13</v>
      </c>
      <c r="AM2" s="148"/>
      <c r="AN2" s="148"/>
    </row>
    <row r="3" spans="1:40" ht="15" customHeight="1" thickBot="1" x14ac:dyDescent="0.3">
      <c r="A3" s="145" t="s">
        <v>43</v>
      </c>
      <c r="B3" s="151" t="s">
        <v>251</v>
      </c>
      <c r="C3" s="150"/>
      <c r="D3" s="152"/>
      <c r="E3" s="151" t="s">
        <v>253</v>
      </c>
      <c r="F3" s="150"/>
      <c r="G3" s="152"/>
      <c r="H3" s="158" t="s">
        <v>254</v>
      </c>
      <c r="I3" s="150"/>
      <c r="J3" s="159"/>
      <c r="K3" s="151" t="s">
        <v>255</v>
      </c>
      <c r="L3" s="150"/>
      <c r="M3" s="152"/>
      <c r="N3" s="151" t="s">
        <v>256</v>
      </c>
      <c r="O3" s="150"/>
      <c r="P3" s="152"/>
      <c r="Q3" s="151" t="s">
        <v>257</v>
      </c>
      <c r="R3" s="150"/>
      <c r="S3" s="152"/>
      <c r="T3" s="151" t="s">
        <v>258</v>
      </c>
      <c r="U3" s="150"/>
      <c r="V3" s="152"/>
      <c r="W3" s="151" t="s">
        <v>259</v>
      </c>
      <c r="X3" s="150"/>
      <c r="Y3" s="152"/>
      <c r="Z3" s="151" t="s">
        <v>260</v>
      </c>
      <c r="AA3" s="150"/>
      <c r="AB3" s="152"/>
      <c r="AC3" s="150" t="s">
        <v>263</v>
      </c>
      <c r="AD3" s="150"/>
      <c r="AE3" s="150"/>
      <c r="AF3" s="150" t="s">
        <v>261</v>
      </c>
      <c r="AG3" s="150"/>
      <c r="AH3" s="150"/>
      <c r="AI3" s="150" t="s">
        <v>262</v>
      </c>
      <c r="AJ3" s="150"/>
      <c r="AK3" s="150"/>
      <c r="AL3" s="150" t="s">
        <v>332</v>
      </c>
      <c r="AM3" s="150"/>
      <c r="AN3" s="150"/>
    </row>
    <row r="4" spans="1:40" ht="47.25" x14ac:dyDescent="0.4">
      <c r="A4" s="135" t="s">
        <v>75</v>
      </c>
      <c r="B4" s="136" t="s">
        <v>264</v>
      </c>
      <c r="C4" s="137" t="s">
        <v>265</v>
      </c>
      <c r="D4" s="138" t="s">
        <v>275</v>
      </c>
      <c r="E4" s="136" t="s">
        <v>264</v>
      </c>
      <c r="F4" s="137" t="s">
        <v>265</v>
      </c>
      <c r="G4" s="138" t="s">
        <v>275</v>
      </c>
      <c r="H4" s="139" t="s">
        <v>264</v>
      </c>
      <c r="I4" s="137" t="s">
        <v>265</v>
      </c>
      <c r="J4" s="140" t="s">
        <v>275</v>
      </c>
      <c r="K4" s="136" t="s">
        <v>264</v>
      </c>
      <c r="L4" s="137" t="s">
        <v>265</v>
      </c>
      <c r="M4" s="138" t="s">
        <v>275</v>
      </c>
      <c r="N4" s="136" t="s">
        <v>264</v>
      </c>
      <c r="O4" s="137" t="s">
        <v>265</v>
      </c>
      <c r="P4" s="138" t="s">
        <v>275</v>
      </c>
      <c r="Q4" s="136" t="s">
        <v>264</v>
      </c>
      <c r="R4" s="137" t="s">
        <v>265</v>
      </c>
      <c r="S4" s="138" t="s">
        <v>275</v>
      </c>
      <c r="T4" s="136" t="s">
        <v>264</v>
      </c>
      <c r="U4" s="137" t="s">
        <v>265</v>
      </c>
      <c r="V4" s="138" t="s">
        <v>275</v>
      </c>
      <c r="W4" s="136" t="s">
        <v>264</v>
      </c>
      <c r="X4" s="137" t="s">
        <v>265</v>
      </c>
      <c r="Y4" s="138" t="s">
        <v>275</v>
      </c>
      <c r="Z4" s="136" t="s">
        <v>264</v>
      </c>
      <c r="AA4" s="137" t="s">
        <v>265</v>
      </c>
      <c r="AB4" s="138" t="s">
        <v>275</v>
      </c>
      <c r="AC4" s="137" t="s">
        <v>264</v>
      </c>
      <c r="AD4" s="137" t="s">
        <v>265</v>
      </c>
      <c r="AE4" s="137" t="s">
        <v>275</v>
      </c>
      <c r="AF4" s="137" t="s">
        <v>264</v>
      </c>
      <c r="AG4" s="137" t="s">
        <v>265</v>
      </c>
      <c r="AH4" s="137" t="s">
        <v>275</v>
      </c>
      <c r="AI4" s="137" t="s">
        <v>264</v>
      </c>
      <c r="AJ4" s="141" t="s">
        <v>265</v>
      </c>
      <c r="AK4" s="142" t="s">
        <v>284</v>
      </c>
      <c r="AL4" s="137" t="s">
        <v>264</v>
      </c>
      <c r="AM4" s="137" t="s">
        <v>265</v>
      </c>
      <c r="AN4" s="137" t="s">
        <v>275</v>
      </c>
    </row>
    <row r="5" spans="1:40" ht="61.5" customHeight="1" x14ac:dyDescent="0.25">
      <c r="A5" s="38" t="s">
        <v>252</v>
      </c>
      <c r="B5" s="81">
        <v>245</v>
      </c>
      <c r="C5" s="13">
        <v>6</v>
      </c>
      <c r="D5" s="97" t="s">
        <v>276</v>
      </c>
      <c r="E5" s="81">
        <v>260</v>
      </c>
      <c r="F5" s="13">
        <v>5</v>
      </c>
      <c r="G5" s="97" t="s">
        <v>291</v>
      </c>
      <c r="H5" s="48">
        <v>255</v>
      </c>
      <c r="I5" s="13">
        <v>5</v>
      </c>
      <c r="J5" s="66" t="s">
        <v>318</v>
      </c>
      <c r="K5" s="81">
        <v>245</v>
      </c>
      <c r="L5" s="13">
        <v>5</v>
      </c>
      <c r="M5" s="97" t="s">
        <v>319</v>
      </c>
      <c r="N5" s="81">
        <v>255</v>
      </c>
      <c r="O5" s="13">
        <v>5</v>
      </c>
      <c r="P5" s="97" t="s">
        <v>329</v>
      </c>
      <c r="Q5" s="81">
        <v>255</v>
      </c>
      <c r="R5" s="13">
        <v>6</v>
      </c>
      <c r="S5" s="97" t="s">
        <v>335</v>
      </c>
      <c r="T5" s="81">
        <v>250</v>
      </c>
      <c r="U5" s="13">
        <v>6</v>
      </c>
      <c r="V5" s="97" t="s">
        <v>351</v>
      </c>
      <c r="W5" s="81">
        <f>205+60-30</f>
        <v>235</v>
      </c>
      <c r="X5" s="13">
        <v>6</v>
      </c>
      <c r="Y5" s="97" t="s">
        <v>345</v>
      </c>
      <c r="Z5" s="81">
        <f>45*5+(35*2) -30</f>
        <v>265</v>
      </c>
      <c r="AA5" s="13">
        <v>6</v>
      </c>
      <c r="AB5" s="97" t="s">
        <v>352</v>
      </c>
      <c r="AC5" s="81"/>
      <c r="AD5" s="13"/>
      <c r="AE5" s="97"/>
      <c r="AF5" s="81"/>
      <c r="AG5" s="13"/>
      <c r="AH5" s="97"/>
      <c r="AI5" s="81"/>
      <c r="AJ5" s="13"/>
      <c r="AK5" s="97"/>
      <c r="AL5" s="81"/>
      <c r="AM5" s="13"/>
      <c r="AN5" s="97"/>
    </row>
    <row r="6" spans="1:40" ht="59.25" customHeight="1" x14ac:dyDescent="0.25">
      <c r="A6" s="38" t="s">
        <v>77</v>
      </c>
      <c r="B6" s="81">
        <v>120</v>
      </c>
      <c r="C6" s="13">
        <v>8</v>
      </c>
      <c r="D6" s="97" t="s">
        <v>277</v>
      </c>
      <c r="E6" s="81">
        <v>120</v>
      </c>
      <c r="F6" s="13">
        <v>8</v>
      </c>
      <c r="G6" s="97" t="s">
        <v>277</v>
      </c>
      <c r="H6" s="56">
        <v>110</v>
      </c>
      <c r="I6" s="14">
        <v>10</v>
      </c>
      <c r="J6" s="66" t="s">
        <v>301</v>
      </c>
      <c r="K6" s="126">
        <v>130</v>
      </c>
      <c r="L6" s="14">
        <v>5</v>
      </c>
      <c r="M6" s="97" t="s">
        <v>315</v>
      </c>
      <c r="N6" s="81">
        <v>110</v>
      </c>
      <c r="O6" s="13">
        <v>10</v>
      </c>
      <c r="P6" s="97"/>
      <c r="Q6" s="81">
        <v>120</v>
      </c>
      <c r="R6" s="13">
        <v>8</v>
      </c>
      <c r="S6" s="97"/>
      <c r="T6" s="81">
        <v>120</v>
      </c>
      <c r="U6" s="13">
        <v>7</v>
      </c>
      <c r="V6" s="97" t="s">
        <v>342</v>
      </c>
      <c r="W6" s="81">
        <v>110</v>
      </c>
      <c r="X6" s="13">
        <v>8</v>
      </c>
      <c r="Y6" s="97" t="s">
        <v>346</v>
      </c>
      <c r="Z6" s="81">
        <v>110</v>
      </c>
      <c r="AA6" s="13">
        <v>8</v>
      </c>
      <c r="AB6" s="97"/>
      <c r="AC6" s="81"/>
      <c r="AD6" s="13"/>
      <c r="AE6" s="97"/>
      <c r="AF6" s="81"/>
      <c r="AG6" s="13"/>
      <c r="AH6" s="97"/>
      <c r="AI6" s="81"/>
      <c r="AJ6" s="13"/>
      <c r="AK6" s="97"/>
      <c r="AL6" s="81"/>
      <c r="AM6" s="13"/>
      <c r="AN6" s="97"/>
    </row>
    <row r="7" spans="1:40" ht="45" x14ac:dyDescent="0.25">
      <c r="A7" s="38" t="s">
        <v>78</v>
      </c>
      <c r="B7" s="81">
        <v>245</v>
      </c>
      <c r="C7" s="13">
        <v>5</v>
      </c>
      <c r="D7" s="97" t="s">
        <v>278</v>
      </c>
      <c r="E7" s="81">
        <v>265</v>
      </c>
      <c r="F7" s="13">
        <v>5</v>
      </c>
      <c r="G7" s="97" t="s">
        <v>277</v>
      </c>
      <c r="H7" s="56">
        <v>265</v>
      </c>
      <c r="I7" s="14">
        <v>3</v>
      </c>
      <c r="J7" s="67" t="s">
        <v>297</v>
      </c>
      <c r="K7" s="126">
        <v>265</v>
      </c>
      <c r="L7" s="14">
        <v>5</v>
      </c>
      <c r="M7" s="127" t="s">
        <v>316</v>
      </c>
      <c r="N7" s="81">
        <v>265</v>
      </c>
      <c r="O7" s="13">
        <v>5</v>
      </c>
      <c r="P7" s="97"/>
      <c r="Q7" s="81">
        <v>245</v>
      </c>
      <c r="R7" s="13">
        <v>4</v>
      </c>
      <c r="S7" s="97" t="s">
        <v>336</v>
      </c>
      <c r="T7" s="81">
        <v>245</v>
      </c>
      <c r="U7" s="13">
        <v>6</v>
      </c>
      <c r="V7" s="97"/>
      <c r="W7" s="81">
        <v>245</v>
      </c>
      <c r="X7" s="13">
        <v>6</v>
      </c>
      <c r="Y7" s="97"/>
      <c r="Z7" s="81">
        <v>285</v>
      </c>
      <c r="AA7" s="13">
        <v>4</v>
      </c>
      <c r="AB7" s="97" t="s">
        <v>353</v>
      </c>
      <c r="AC7" s="81"/>
      <c r="AD7" s="13"/>
      <c r="AE7" s="97"/>
      <c r="AF7" s="81"/>
      <c r="AG7" s="13"/>
      <c r="AH7" s="97"/>
      <c r="AI7" s="81"/>
      <c r="AJ7" s="13"/>
      <c r="AK7" s="97"/>
      <c r="AL7" s="81"/>
      <c r="AM7" s="13"/>
      <c r="AN7" s="97"/>
    </row>
    <row r="8" spans="1:40" ht="45" x14ac:dyDescent="0.25">
      <c r="A8" s="38" t="s">
        <v>80</v>
      </c>
      <c r="B8" s="81" t="s">
        <v>279</v>
      </c>
      <c r="C8" s="13">
        <v>15</v>
      </c>
      <c r="D8" s="97"/>
      <c r="E8" s="81" t="s">
        <v>279</v>
      </c>
      <c r="F8" s="13">
        <v>12</v>
      </c>
      <c r="G8" s="97"/>
      <c r="H8" s="48" t="s">
        <v>279</v>
      </c>
      <c r="I8" s="13">
        <v>12</v>
      </c>
      <c r="J8" s="66"/>
      <c r="K8" s="81" t="s">
        <v>279</v>
      </c>
      <c r="L8" s="13">
        <v>12</v>
      </c>
      <c r="M8" s="97"/>
      <c r="N8" s="81" t="s">
        <v>279</v>
      </c>
      <c r="O8" s="13">
        <v>15</v>
      </c>
      <c r="P8" s="97" t="s">
        <v>330</v>
      </c>
      <c r="Q8" s="81" t="s">
        <v>279</v>
      </c>
      <c r="R8" s="13">
        <v>12</v>
      </c>
      <c r="S8" s="97"/>
      <c r="T8" s="81" t="s">
        <v>279</v>
      </c>
      <c r="U8" s="13">
        <v>12</v>
      </c>
      <c r="V8" s="97"/>
      <c r="W8" s="81" t="s">
        <v>279</v>
      </c>
      <c r="X8" s="13">
        <v>12</v>
      </c>
      <c r="Y8" s="97" t="s">
        <v>277</v>
      </c>
      <c r="Z8" s="81" t="s">
        <v>279</v>
      </c>
      <c r="AA8" s="13">
        <v>15</v>
      </c>
      <c r="AB8" s="97"/>
      <c r="AC8" s="81"/>
      <c r="AD8" s="13"/>
      <c r="AE8" s="97"/>
      <c r="AF8" s="81"/>
      <c r="AG8" s="13"/>
      <c r="AH8" s="97"/>
      <c r="AI8" s="81"/>
      <c r="AJ8" s="13"/>
      <c r="AK8" s="97"/>
      <c r="AL8" s="81"/>
      <c r="AM8" s="13"/>
      <c r="AN8" s="97"/>
    </row>
    <row r="9" spans="1:40" ht="30.75" customHeight="1" thickBot="1" x14ac:dyDescent="0.3">
      <c r="A9" s="39" t="s">
        <v>331</v>
      </c>
      <c r="B9" s="82">
        <v>230</v>
      </c>
      <c r="C9" s="32">
        <v>10</v>
      </c>
      <c r="D9" s="98" t="s">
        <v>280</v>
      </c>
      <c r="E9" s="82">
        <v>200</v>
      </c>
      <c r="F9" s="32">
        <v>10</v>
      </c>
      <c r="G9" s="98"/>
      <c r="H9" s="49">
        <v>270</v>
      </c>
      <c r="I9" s="32">
        <v>10</v>
      </c>
      <c r="J9" s="68"/>
      <c r="K9" s="82">
        <v>270</v>
      </c>
      <c r="L9" s="32">
        <v>10</v>
      </c>
      <c r="M9" s="98" t="s">
        <v>317</v>
      </c>
      <c r="N9" s="82">
        <v>270</v>
      </c>
      <c r="O9" s="32">
        <v>8</v>
      </c>
      <c r="P9" s="98"/>
      <c r="Q9" s="82">
        <v>280</v>
      </c>
      <c r="R9" s="32">
        <v>10</v>
      </c>
      <c r="S9" s="98"/>
      <c r="T9" s="82" t="s">
        <v>327</v>
      </c>
      <c r="U9" s="32" t="s">
        <v>327</v>
      </c>
      <c r="V9" s="98" t="s">
        <v>327</v>
      </c>
      <c r="W9" s="82">
        <v>290</v>
      </c>
      <c r="X9" s="32">
        <v>12</v>
      </c>
      <c r="Y9" s="98"/>
      <c r="Z9" s="82">
        <v>290</v>
      </c>
      <c r="AA9" s="32">
        <v>10</v>
      </c>
      <c r="AB9" s="98"/>
      <c r="AC9" s="82"/>
      <c r="AD9" s="32"/>
      <c r="AE9" s="98"/>
      <c r="AF9" s="82"/>
      <c r="AG9" s="32"/>
      <c r="AH9" s="98"/>
      <c r="AI9" s="82"/>
      <c r="AJ9" s="32"/>
      <c r="AK9" s="98"/>
      <c r="AL9" s="82"/>
      <c r="AM9" s="32"/>
      <c r="AN9" s="98"/>
    </row>
    <row r="10" spans="1:40" ht="47.25" x14ac:dyDescent="0.4">
      <c r="A10" s="135" t="s">
        <v>81</v>
      </c>
      <c r="B10" s="99"/>
      <c r="C10" s="30"/>
      <c r="D10" s="100"/>
      <c r="E10" s="99"/>
      <c r="F10" s="30"/>
      <c r="G10" s="100"/>
      <c r="H10" s="57"/>
      <c r="I10" s="31"/>
      <c r="J10" s="69"/>
      <c r="K10" s="83"/>
      <c r="L10" s="31"/>
      <c r="M10" s="128"/>
      <c r="N10" s="136" t="s">
        <v>264</v>
      </c>
      <c r="O10" s="137" t="s">
        <v>265</v>
      </c>
      <c r="P10" s="138" t="s">
        <v>275</v>
      </c>
      <c r="Q10" s="136" t="s">
        <v>264</v>
      </c>
      <c r="R10" s="137" t="s">
        <v>265</v>
      </c>
      <c r="S10" s="138" t="s">
        <v>275</v>
      </c>
      <c r="T10" s="136" t="s">
        <v>264</v>
      </c>
      <c r="U10" s="137" t="s">
        <v>265</v>
      </c>
      <c r="V10" s="138" t="s">
        <v>275</v>
      </c>
      <c r="W10" s="136" t="s">
        <v>264</v>
      </c>
      <c r="X10" s="137" t="s">
        <v>265</v>
      </c>
      <c r="Y10" s="138" t="s">
        <v>275</v>
      </c>
      <c r="Z10" s="136" t="s">
        <v>264</v>
      </c>
      <c r="AA10" s="137" t="s">
        <v>265</v>
      </c>
      <c r="AB10" s="138" t="s">
        <v>275</v>
      </c>
      <c r="AC10" s="137" t="s">
        <v>264</v>
      </c>
      <c r="AD10" s="137" t="s">
        <v>265</v>
      </c>
      <c r="AE10" s="137" t="s">
        <v>275</v>
      </c>
      <c r="AF10" s="137" t="s">
        <v>264</v>
      </c>
      <c r="AG10" s="137" t="s">
        <v>265</v>
      </c>
      <c r="AH10" s="137" t="s">
        <v>275</v>
      </c>
      <c r="AI10" s="137" t="s">
        <v>264</v>
      </c>
      <c r="AJ10" s="141" t="s">
        <v>265</v>
      </c>
      <c r="AK10" s="142" t="s">
        <v>284</v>
      </c>
      <c r="AL10" s="137" t="s">
        <v>264</v>
      </c>
      <c r="AM10" s="137" t="s">
        <v>265</v>
      </c>
      <c r="AN10" s="137" t="s">
        <v>275</v>
      </c>
    </row>
    <row r="11" spans="1:40" ht="45" x14ac:dyDescent="0.25">
      <c r="A11" s="40" t="s">
        <v>267</v>
      </c>
      <c r="B11" s="84">
        <v>225</v>
      </c>
      <c r="C11" s="15">
        <v>5</v>
      </c>
      <c r="D11" s="101" t="s">
        <v>285</v>
      </c>
      <c r="E11" s="84">
        <v>235</v>
      </c>
      <c r="F11" s="15">
        <v>6</v>
      </c>
      <c r="G11" s="101"/>
      <c r="H11" s="118">
        <f>195</f>
        <v>195</v>
      </c>
      <c r="I11" s="16">
        <v>6</v>
      </c>
      <c r="J11" s="70" t="s">
        <v>298</v>
      </c>
      <c r="K11" s="84">
        <v>255</v>
      </c>
      <c r="L11" s="15">
        <v>4</v>
      </c>
      <c r="M11" s="101"/>
      <c r="N11" s="84">
        <v>265</v>
      </c>
      <c r="O11" s="15">
        <v>4</v>
      </c>
      <c r="P11" s="101"/>
      <c r="Q11" s="84">
        <f>225+50+20</f>
        <v>295</v>
      </c>
      <c r="R11" s="15">
        <v>4</v>
      </c>
      <c r="S11" s="101"/>
      <c r="T11" s="84">
        <v>225</v>
      </c>
      <c r="U11" s="15">
        <v>8</v>
      </c>
      <c r="V11" s="101"/>
      <c r="W11" s="84">
        <v>315</v>
      </c>
      <c r="X11" s="15">
        <v>4</v>
      </c>
      <c r="Y11" s="101" t="s">
        <v>277</v>
      </c>
      <c r="Z11" s="84">
        <v>19</v>
      </c>
      <c r="AA11" s="15">
        <v>6</v>
      </c>
      <c r="AB11" s="101" t="s">
        <v>354</v>
      </c>
      <c r="AC11" s="84"/>
      <c r="AD11" s="15"/>
      <c r="AE11" s="101"/>
      <c r="AF11" s="84"/>
      <c r="AG11" s="15"/>
      <c r="AH11" s="101"/>
      <c r="AI11" s="84"/>
      <c r="AJ11" s="15"/>
      <c r="AK11" s="101"/>
      <c r="AL11" s="84"/>
      <c r="AM11" s="15"/>
      <c r="AN11" s="101"/>
    </row>
    <row r="12" spans="1:40" ht="30" x14ac:dyDescent="0.25">
      <c r="A12" s="40" t="s">
        <v>84</v>
      </c>
      <c r="B12" s="84">
        <v>110</v>
      </c>
      <c r="C12" s="15">
        <v>6</v>
      </c>
      <c r="D12" s="101" t="s">
        <v>286</v>
      </c>
      <c r="E12" s="84">
        <v>120</v>
      </c>
      <c r="F12" s="15">
        <v>6</v>
      </c>
      <c r="G12" s="101"/>
      <c r="H12" s="118">
        <v>120</v>
      </c>
      <c r="I12" s="16">
        <v>6</v>
      </c>
      <c r="J12" s="70" t="s">
        <v>299</v>
      </c>
      <c r="K12" s="84">
        <v>120</v>
      </c>
      <c r="L12" s="15">
        <v>6</v>
      </c>
      <c r="M12" s="101"/>
      <c r="N12" s="84">
        <v>120</v>
      </c>
      <c r="O12" s="15">
        <v>6</v>
      </c>
      <c r="P12" s="101"/>
      <c r="Q12" s="84">
        <v>120</v>
      </c>
      <c r="R12" s="15">
        <v>6</v>
      </c>
      <c r="S12" s="101"/>
      <c r="T12" s="84">
        <v>205</v>
      </c>
      <c r="U12" s="15">
        <v>5</v>
      </c>
      <c r="V12" s="101" t="s">
        <v>343</v>
      </c>
      <c r="W12" s="84">
        <v>225</v>
      </c>
      <c r="X12" s="15">
        <v>5</v>
      </c>
      <c r="Y12" s="101"/>
      <c r="Z12" s="84">
        <v>120</v>
      </c>
      <c r="AA12" s="15">
        <v>6</v>
      </c>
      <c r="AB12" s="101"/>
      <c r="AC12" s="84"/>
      <c r="AD12" s="15"/>
      <c r="AE12" s="101"/>
      <c r="AF12" s="84"/>
      <c r="AG12" s="15"/>
      <c r="AH12" s="101"/>
      <c r="AI12" s="84"/>
      <c r="AJ12" s="15"/>
      <c r="AK12" s="101"/>
      <c r="AL12" s="84"/>
      <c r="AM12" s="15"/>
      <c r="AN12" s="101"/>
    </row>
    <row r="13" spans="1:40" x14ac:dyDescent="0.25">
      <c r="A13" s="40" t="s">
        <v>268</v>
      </c>
      <c r="B13" s="84" t="s">
        <v>279</v>
      </c>
      <c r="C13" s="15">
        <v>10</v>
      </c>
      <c r="D13" s="101"/>
      <c r="E13" s="84" t="s">
        <v>279</v>
      </c>
      <c r="F13" s="15">
        <v>8</v>
      </c>
      <c r="G13" s="101"/>
      <c r="H13" s="50" t="s">
        <v>279</v>
      </c>
      <c r="I13" s="15">
        <v>9</v>
      </c>
      <c r="J13" s="70"/>
      <c r="K13" s="84" t="s">
        <v>279</v>
      </c>
      <c r="L13" s="15">
        <v>10</v>
      </c>
      <c r="M13" s="101"/>
      <c r="N13" s="84" t="s">
        <v>279</v>
      </c>
      <c r="O13" s="15">
        <v>8</v>
      </c>
      <c r="P13" s="101"/>
      <c r="Q13" s="84" t="s">
        <v>279</v>
      </c>
      <c r="R13" s="15">
        <v>8</v>
      </c>
      <c r="S13" s="101"/>
      <c r="T13" s="84" t="s">
        <v>279</v>
      </c>
      <c r="U13" s="15">
        <v>10</v>
      </c>
      <c r="V13" s="101"/>
      <c r="W13" s="84" t="s">
        <v>279</v>
      </c>
      <c r="X13" s="15">
        <v>10</v>
      </c>
      <c r="Y13" s="101"/>
      <c r="Z13" s="84" t="s">
        <v>279</v>
      </c>
      <c r="AA13" s="15">
        <v>10</v>
      </c>
      <c r="AB13" s="101"/>
      <c r="AC13" s="84"/>
      <c r="AD13" s="15"/>
      <c r="AE13" s="101"/>
      <c r="AF13" s="84"/>
      <c r="AG13" s="15"/>
      <c r="AH13" s="101"/>
      <c r="AI13" s="84"/>
      <c r="AJ13" s="15"/>
      <c r="AK13" s="101"/>
      <c r="AL13" s="84"/>
      <c r="AM13" s="15"/>
      <c r="AN13" s="101"/>
    </row>
    <row r="14" spans="1:40" ht="30" x14ac:dyDescent="0.25">
      <c r="A14" s="40" t="s">
        <v>269</v>
      </c>
      <c r="B14" s="84">
        <v>18</v>
      </c>
      <c r="C14" s="15">
        <v>6</v>
      </c>
      <c r="D14" s="101"/>
      <c r="E14" s="84">
        <v>260</v>
      </c>
      <c r="F14" s="15">
        <v>5</v>
      </c>
      <c r="G14" s="101"/>
      <c r="H14" s="118">
        <v>18</v>
      </c>
      <c r="I14" s="16">
        <v>6</v>
      </c>
      <c r="J14" s="122"/>
      <c r="K14" s="84">
        <v>19</v>
      </c>
      <c r="L14" s="15">
        <v>6</v>
      </c>
      <c r="M14" s="101"/>
      <c r="N14" s="84">
        <v>240</v>
      </c>
      <c r="O14" s="15">
        <v>6</v>
      </c>
      <c r="P14" s="101"/>
      <c r="Q14" s="84">
        <v>260</v>
      </c>
      <c r="R14" s="15">
        <v>6</v>
      </c>
      <c r="S14" s="101"/>
      <c r="T14" s="84">
        <v>6</v>
      </c>
      <c r="U14" s="15">
        <v>180</v>
      </c>
      <c r="V14" s="101"/>
      <c r="W14" s="84">
        <v>19</v>
      </c>
      <c r="X14" s="15">
        <v>6</v>
      </c>
      <c r="Y14" s="101"/>
      <c r="Z14" s="84">
        <v>19</v>
      </c>
      <c r="AA14" s="15">
        <v>6</v>
      </c>
      <c r="AB14" s="101"/>
      <c r="AC14" s="84"/>
      <c r="AD14" s="15"/>
      <c r="AE14" s="101"/>
      <c r="AF14" s="84"/>
      <c r="AG14" s="15"/>
      <c r="AH14" s="101"/>
      <c r="AI14" s="84"/>
      <c r="AJ14" s="15"/>
      <c r="AK14" s="101"/>
      <c r="AL14" s="84"/>
      <c r="AM14" s="15"/>
      <c r="AN14" s="101"/>
    </row>
    <row r="15" spans="1:40" x14ac:dyDescent="0.25">
      <c r="A15" s="40" t="s">
        <v>270</v>
      </c>
      <c r="B15" s="84" t="s">
        <v>240</v>
      </c>
      <c r="C15" s="15" t="s">
        <v>240</v>
      </c>
      <c r="D15" s="101" t="s">
        <v>240</v>
      </c>
      <c r="E15" s="84" t="s">
        <v>126</v>
      </c>
      <c r="F15" s="15"/>
      <c r="G15" s="101"/>
      <c r="H15" s="50" t="s">
        <v>126</v>
      </c>
      <c r="I15" s="15"/>
      <c r="J15" s="70"/>
      <c r="K15" s="84"/>
      <c r="L15" s="15"/>
      <c r="M15" s="101"/>
      <c r="N15" s="84" t="s">
        <v>126</v>
      </c>
      <c r="O15" s="15" t="s">
        <v>126</v>
      </c>
      <c r="P15" s="101"/>
      <c r="Q15" s="84" t="s">
        <v>126</v>
      </c>
      <c r="R15" s="15"/>
      <c r="S15" s="101"/>
      <c r="T15" s="84" t="s">
        <v>126</v>
      </c>
      <c r="U15" s="15"/>
      <c r="V15" s="101"/>
      <c r="W15" s="84" t="s">
        <v>126</v>
      </c>
      <c r="X15" s="15" t="s">
        <v>126</v>
      </c>
      <c r="Y15" s="101"/>
      <c r="Z15" s="84"/>
      <c r="AA15" s="15"/>
      <c r="AB15" s="101"/>
      <c r="AC15" s="84"/>
      <c r="AD15" s="15"/>
      <c r="AE15" s="101"/>
      <c r="AF15" s="84"/>
      <c r="AG15" s="15"/>
      <c r="AH15" s="101"/>
      <c r="AI15" s="84"/>
      <c r="AJ15" s="15"/>
      <c r="AK15" s="101"/>
      <c r="AL15" s="84"/>
      <c r="AM15" s="15"/>
      <c r="AN15" s="101"/>
    </row>
    <row r="16" spans="1:40" ht="15.75" thickBot="1" x14ac:dyDescent="0.3">
      <c r="A16" s="41" t="s">
        <v>272</v>
      </c>
      <c r="B16" s="85" t="s">
        <v>287</v>
      </c>
      <c r="C16" s="33" t="s">
        <v>287</v>
      </c>
      <c r="D16" s="102" t="s">
        <v>287</v>
      </c>
      <c r="E16" s="85" t="s">
        <v>287</v>
      </c>
      <c r="F16" s="33" t="s">
        <v>327</v>
      </c>
      <c r="G16" s="102" t="s">
        <v>327</v>
      </c>
      <c r="H16" s="51" t="s">
        <v>300</v>
      </c>
      <c r="I16" s="33" t="s">
        <v>300</v>
      </c>
      <c r="J16" s="71" t="s">
        <v>300</v>
      </c>
      <c r="K16" s="85" t="s">
        <v>327</v>
      </c>
      <c r="L16" s="33" t="s">
        <v>327</v>
      </c>
      <c r="M16" s="102" t="s">
        <v>327</v>
      </c>
      <c r="N16" s="85" t="s">
        <v>327</v>
      </c>
      <c r="O16" s="33" t="s">
        <v>327</v>
      </c>
      <c r="P16" s="102"/>
      <c r="Q16" s="85"/>
      <c r="R16" s="33"/>
      <c r="S16" s="102"/>
      <c r="T16" s="85" t="s">
        <v>327</v>
      </c>
      <c r="U16" s="33"/>
      <c r="V16" s="102"/>
      <c r="W16" s="85" t="s">
        <v>287</v>
      </c>
      <c r="X16" s="33"/>
      <c r="Y16" s="102"/>
      <c r="Z16" s="85">
        <v>12.5</v>
      </c>
      <c r="AA16" s="33"/>
      <c r="AB16" s="102" t="s">
        <v>355</v>
      </c>
      <c r="AC16" s="85"/>
      <c r="AD16" s="33"/>
      <c r="AE16" s="102"/>
      <c r="AF16" s="85"/>
      <c r="AG16" s="33"/>
      <c r="AH16" s="102"/>
      <c r="AI16" s="85"/>
      <c r="AJ16" s="33"/>
      <c r="AK16" s="102"/>
      <c r="AL16" s="85"/>
      <c r="AM16" s="33"/>
      <c r="AN16" s="102"/>
    </row>
    <row r="17" spans="1:40" ht="47.25" x14ac:dyDescent="0.4">
      <c r="A17" s="135" t="s">
        <v>88</v>
      </c>
      <c r="B17" s="103"/>
      <c r="C17" s="34"/>
      <c r="D17" s="104"/>
      <c r="E17" s="103"/>
      <c r="F17" s="34"/>
      <c r="G17" s="104"/>
      <c r="H17" s="58"/>
      <c r="I17" s="35"/>
      <c r="J17" s="72"/>
      <c r="K17" s="86"/>
      <c r="L17" s="35"/>
      <c r="M17" s="129"/>
      <c r="N17" s="136" t="s">
        <v>264</v>
      </c>
      <c r="O17" s="137" t="s">
        <v>265</v>
      </c>
      <c r="P17" s="138" t="s">
        <v>275</v>
      </c>
      <c r="Q17" s="136" t="s">
        <v>264</v>
      </c>
      <c r="R17" s="137" t="s">
        <v>265</v>
      </c>
      <c r="S17" s="138" t="s">
        <v>275</v>
      </c>
      <c r="T17" s="136" t="s">
        <v>264</v>
      </c>
      <c r="U17" s="137" t="s">
        <v>265</v>
      </c>
      <c r="V17" s="138" t="s">
        <v>275</v>
      </c>
      <c r="W17" s="136" t="s">
        <v>264</v>
      </c>
      <c r="X17" s="137" t="s">
        <v>265</v>
      </c>
      <c r="Y17" s="138" t="s">
        <v>275</v>
      </c>
      <c r="Z17" s="136" t="s">
        <v>264</v>
      </c>
      <c r="AA17" s="137" t="s">
        <v>265</v>
      </c>
      <c r="AB17" s="138" t="s">
        <v>275</v>
      </c>
      <c r="AC17" s="137" t="s">
        <v>264</v>
      </c>
      <c r="AD17" s="137" t="s">
        <v>265</v>
      </c>
      <c r="AE17" s="137" t="s">
        <v>275</v>
      </c>
      <c r="AF17" s="137" t="s">
        <v>264</v>
      </c>
      <c r="AG17" s="137" t="s">
        <v>265</v>
      </c>
      <c r="AH17" s="137" t="s">
        <v>275</v>
      </c>
      <c r="AI17" s="137" t="s">
        <v>264</v>
      </c>
      <c r="AJ17" s="141" t="s">
        <v>265</v>
      </c>
      <c r="AK17" s="142" t="s">
        <v>284</v>
      </c>
      <c r="AL17" s="137" t="s">
        <v>264</v>
      </c>
      <c r="AM17" s="137" t="s">
        <v>265</v>
      </c>
      <c r="AN17" s="137" t="s">
        <v>275</v>
      </c>
    </row>
    <row r="18" spans="1:40" ht="60" x14ac:dyDescent="0.25">
      <c r="A18" s="42" t="s">
        <v>288</v>
      </c>
      <c r="B18" s="87">
        <v>225</v>
      </c>
      <c r="C18" s="17">
        <v>4</v>
      </c>
      <c r="D18" s="105" t="s">
        <v>289</v>
      </c>
      <c r="E18" s="87">
        <v>80</v>
      </c>
      <c r="F18" s="17">
        <v>6</v>
      </c>
      <c r="G18" s="105" t="s">
        <v>292</v>
      </c>
      <c r="H18" s="52">
        <v>85</v>
      </c>
      <c r="I18" s="17">
        <v>6</v>
      </c>
      <c r="J18" s="73" t="s">
        <v>292</v>
      </c>
      <c r="K18" s="87">
        <v>85</v>
      </c>
      <c r="L18" s="17">
        <v>6</v>
      </c>
      <c r="M18" s="105" t="s">
        <v>292</v>
      </c>
      <c r="N18" s="87"/>
      <c r="O18" s="17"/>
      <c r="P18" s="105"/>
      <c r="Q18" s="87">
        <v>200</v>
      </c>
      <c r="R18" s="17">
        <v>3</v>
      </c>
      <c r="S18" s="105" t="s">
        <v>338</v>
      </c>
      <c r="T18" s="87">
        <v>185</v>
      </c>
      <c r="U18" s="17">
        <v>8</v>
      </c>
      <c r="V18" s="105"/>
      <c r="W18" s="87">
        <f>135+80</f>
        <v>215</v>
      </c>
      <c r="X18" s="17">
        <v>4</v>
      </c>
      <c r="Y18" s="105"/>
      <c r="Z18" s="87"/>
      <c r="AA18" s="17"/>
      <c r="AB18" s="105"/>
      <c r="AC18" s="87"/>
      <c r="AD18" s="17"/>
      <c r="AE18" s="105"/>
      <c r="AF18" s="87"/>
      <c r="AG18" s="17"/>
      <c r="AH18" s="105"/>
      <c r="AI18" s="87"/>
      <c r="AJ18" s="17"/>
      <c r="AK18" s="105"/>
      <c r="AL18" s="87"/>
      <c r="AM18" s="17"/>
      <c r="AN18" s="105"/>
    </row>
    <row r="19" spans="1:40" ht="75" x14ac:dyDescent="0.25">
      <c r="A19" s="42" t="s">
        <v>337</v>
      </c>
      <c r="B19" s="87"/>
      <c r="C19" s="17"/>
      <c r="D19" s="105"/>
      <c r="E19" s="87"/>
      <c r="F19" s="17"/>
      <c r="G19" s="105"/>
      <c r="H19" s="52"/>
      <c r="I19" s="17"/>
      <c r="J19" s="73"/>
      <c r="K19" s="87"/>
      <c r="L19" s="17"/>
      <c r="M19" s="105"/>
      <c r="N19" s="87">
        <v>85</v>
      </c>
      <c r="O19" s="17">
        <v>6</v>
      </c>
      <c r="P19" s="105"/>
      <c r="Q19" s="87">
        <v>75</v>
      </c>
      <c r="R19" s="17">
        <v>6</v>
      </c>
      <c r="S19" s="105"/>
      <c r="T19" s="87">
        <v>75</v>
      </c>
      <c r="U19" s="17">
        <v>6</v>
      </c>
      <c r="V19" s="105"/>
      <c r="W19" s="87" t="s">
        <v>126</v>
      </c>
      <c r="X19" s="17"/>
      <c r="Y19" s="105" t="s">
        <v>349</v>
      </c>
      <c r="Z19" s="87"/>
      <c r="AA19" s="17"/>
      <c r="AB19" s="105"/>
      <c r="AC19" s="87"/>
      <c r="AD19" s="17"/>
      <c r="AE19" s="105"/>
      <c r="AF19" s="87"/>
      <c r="AG19" s="17"/>
      <c r="AH19" s="105"/>
      <c r="AI19" s="87"/>
      <c r="AJ19" s="17"/>
      <c r="AK19" s="105"/>
      <c r="AL19" s="87"/>
      <c r="AM19" s="17"/>
      <c r="AN19" s="105"/>
    </row>
    <row r="20" spans="1:40" ht="30" x14ac:dyDescent="0.25">
      <c r="A20" s="42" t="s">
        <v>94</v>
      </c>
      <c r="B20" s="87">
        <v>35</v>
      </c>
      <c r="C20" s="17">
        <v>6</v>
      </c>
      <c r="D20" s="105"/>
      <c r="E20" s="87">
        <v>35</v>
      </c>
      <c r="F20" s="17">
        <v>6</v>
      </c>
      <c r="G20" s="105"/>
      <c r="H20" s="119">
        <v>35</v>
      </c>
      <c r="I20" s="18">
        <v>6</v>
      </c>
      <c r="J20" s="123"/>
      <c r="K20" s="87">
        <v>30</v>
      </c>
      <c r="L20" s="17">
        <v>6</v>
      </c>
      <c r="M20" s="105"/>
      <c r="N20" s="88">
        <v>35</v>
      </c>
      <c r="O20" s="18">
        <v>6</v>
      </c>
      <c r="P20" s="133"/>
      <c r="Q20" s="88">
        <v>35</v>
      </c>
      <c r="R20" s="18">
        <v>6</v>
      </c>
      <c r="S20" s="133"/>
      <c r="T20" s="87">
        <v>30</v>
      </c>
      <c r="U20" s="17">
        <v>6</v>
      </c>
      <c r="V20" s="105" t="s">
        <v>344</v>
      </c>
      <c r="W20" s="87">
        <v>35</v>
      </c>
      <c r="X20" s="17">
        <v>6</v>
      </c>
      <c r="Y20" s="105" t="s">
        <v>350</v>
      </c>
      <c r="Z20" s="87"/>
      <c r="AA20" s="17"/>
      <c r="AB20" s="105"/>
      <c r="AC20" s="87"/>
      <c r="AD20" s="17"/>
      <c r="AE20" s="105"/>
      <c r="AF20" s="87"/>
      <c r="AG20" s="17"/>
      <c r="AH20" s="105"/>
      <c r="AI20" s="87"/>
      <c r="AJ20" s="17"/>
      <c r="AK20" s="105"/>
      <c r="AL20" s="87"/>
      <c r="AM20" s="17"/>
      <c r="AN20" s="105"/>
    </row>
    <row r="21" spans="1:40" ht="30" x14ac:dyDescent="0.25">
      <c r="A21" s="42" t="s">
        <v>281</v>
      </c>
      <c r="B21" s="87">
        <v>35</v>
      </c>
      <c r="C21" s="17">
        <v>6</v>
      </c>
      <c r="D21" s="105"/>
      <c r="E21" s="87">
        <v>30</v>
      </c>
      <c r="F21" s="17">
        <v>6</v>
      </c>
      <c r="G21" s="105"/>
      <c r="H21" s="52">
        <v>35</v>
      </c>
      <c r="I21" s="17">
        <v>6</v>
      </c>
      <c r="J21" s="73"/>
      <c r="K21" s="87">
        <v>30</v>
      </c>
      <c r="L21" s="17">
        <v>6</v>
      </c>
      <c r="M21" s="105"/>
      <c r="N21" s="88">
        <v>35</v>
      </c>
      <c r="O21" s="18">
        <v>6</v>
      </c>
      <c r="P21" s="133"/>
      <c r="Q21" s="88">
        <v>35</v>
      </c>
      <c r="R21" s="18">
        <v>6</v>
      </c>
      <c r="S21" s="133"/>
      <c r="T21" s="87">
        <v>30</v>
      </c>
      <c r="U21" s="17">
        <v>6</v>
      </c>
      <c r="V21" s="105"/>
      <c r="W21" s="87">
        <v>30</v>
      </c>
      <c r="X21" s="17">
        <v>8</v>
      </c>
      <c r="Y21" s="105"/>
      <c r="Z21" s="87"/>
      <c r="AA21" s="17"/>
      <c r="AB21" s="105"/>
      <c r="AC21" s="87"/>
      <c r="AD21" s="17"/>
      <c r="AE21" s="105"/>
      <c r="AF21" s="87"/>
      <c r="AG21" s="17"/>
      <c r="AH21" s="105"/>
      <c r="AI21" s="87"/>
      <c r="AJ21" s="17"/>
      <c r="AK21" s="105"/>
      <c r="AL21" s="87"/>
      <c r="AM21" s="17"/>
      <c r="AN21" s="105"/>
    </row>
    <row r="22" spans="1:40" ht="15.75" thickBot="1" x14ac:dyDescent="0.3">
      <c r="A22" s="43" t="s">
        <v>271</v>
      </c>
      <c r="B22" s="106">
        <v>270</v>
      </c>
      <c r="C22" s="36">
        <v>10</v>
      </c>
      <c r="D22" s="107"/>
      <c r="E22" s="106">
        <v>270</v>
      </c>
      <c r="F22" s="36">
        <v>10</v>
      </c>
      <c r="G22" s="107"/>
      <c r="H22" s="53">
        <v>270</v>
      </c>
      <c r="I22" s="36">
        <v>10</v>
      </c>
      <c r="J22" s="74"/>
      <c r="K22" s="106">
        <v>290</v>
      </c>
      <c r="L22" s="36">
        <v>6</v>
      </c>
      <c r="M22" s="107"/>
      <c r="N22" s="89">
        <v>275</v>
      </c>
      <c r="O22" s="37">
        <v>10</v>
      </c>
      <c r="P22" s="134"/>
      <c r="Q22" s="89">
        <v>275</v>
      </c>
      <c r="R22" s="37">
        <v>10</v>
      </c>
      <c r="S22" s="134"/>
      <c r="T22" s="106"/>
      <c r="U22" s="36"/>
      <c r="V22" s="107"/>
      <c r="W22" s="106">
        <v>310</v>
      </c>
      <c r="X22" s="36">
        <v>10</v>
      </c>
      <c r="Y22" s="107"/>
      <c r="Z22" s="106"/>
      <c r="AA22" s="36"/>
      <c r="AB22" s="107"/>
      <c r="AC22" s="106"/>
      <c r="AD22" s="36"/>
      <c r="AE22" s="107"/>
      <c r="AF22" s="106"/>
      <c r="AG22" s="36"/>
      <c r="AH22" s="107"/>
      <c r="AI22" s="106"/>
      <c r="AJ22" s="36"/>
      <c r="AK22" s="107"/>
      <c r="AL22" s="106"/>
      <c r="AM22" s="36"/>
      <c r="AN22" s="107"/>
    </row>
    <row r="23" spans="1:40" ht="47.25" x14ac:dyDescent="0.4">
      <c r="A23" s="135" t="s">
        <v>118</v>
      </c>
      <c r="B23" s="108"/>
      <c r="C23" s="27"/>
      <c r="D23" s="109"/>
      <c r="E23" s="108"/>
      <c r="F23" s="27"/>
      <c r="G23" s="109"/>
      <c r="H23" s="59"/>
      <c r="I23" s="28"/>
      <c r="J23" s="75"/>
      <c r="K23" s="90"/>
      <c r="L23" s="28"/>
      <c r="M23" s="130"/>
      <c r="N23" s="136" t="s">
        <v>264</v>
      </c>
      <c r="O23" s="137" t="s">
        <v>265</v>
      </c>
      <c r="P23" s="138" t="s">
        <v>275</v>
      </c>
      <c r="Q23" s="136" t="s">
        <v>264</v>
      </c>
      <c r="R23" s="137" t="s">
        <v>265</v>
      </c>
      <c r="S23" s="138" t="s">
        <v>275</v>
      </c>
      <c r="T23" s="136" t="s">
        <v>264</v>
      </c>
      <c r="U23" s="137" t="s">
        <v>265</v>
      </c>
      <c r="V23" s="138" t="s">
        <v>275</v>
      </c>
      <c r="W23" s="136" t="s">
        <v>264</v>
      </c>
      <c r="X23" s="137" t="s">
        <v>265</v>
      </c>
      <c r="Y23" s="138" t="s">
        <v>275</v>
      </c>
      <c r="Z23" s="136" t="s">
        <v>264</v>
      </c>
      <c r="AA23" s="137" t="s">
        <v>265</v>
      </c>
      <c r="AB23" s="138" t="s">
        <v>275</v>
      </c>
      <c r="AC23" s="137" t="s">
        <v>264</v>
      </c>
      <c r="AD23" s="137" t="s">
        <v>265</v>
      </c>
      <c r="AE23" s="137" t="s">
        <v>275</v>
      </c>
      <c r="AF23" s="137" t="s">
        <v>264</v>
      </c>
      <c r="AG23" s="137" t="s">
        <v>265</v>
      </c>
      <c r="AH23" s="137" t="s">
        <v>275</v>
      </c>
      <c r="AI23" s="137" t="s">
        <v>264</v>
      </c>
      <c r="AJ23" s="141" t="s">
        <v>265</v>
      </c>
      <c r="AK23" s="142" t="s">
        <v>284</v>
      </c>
      <c r="AL23" s="137" t="s">
        <v>264</v>
      </c>
      <c r="AM23" s="137" t="s">
        <v>265</v>
      </c>
      <c r="AN23" s="137" t="s">
        <v>275</v>
      </c>
    </row>
    <row r="24" spans="1:40" ht="45" x14ac:dyDescent="0.25">
      <c r="A24" s="44" t="s">
        <v>76</v>
      </c>
      <c r="B24" s="91">
        <v>265</v>
      </c>
      <c r="C24" s="19">
        <v>8</v>
      </c>
      <c r="D24" s="110"/>
      <c r="E24" s="91">
        <v>110</v>
      </c>
      <c r="F24" s="19">
        <v>10</v>
      </c>
      <c r="G24" s="110" t="s">
        <v>293</v>
      </c>
      <c r="H24" s="54">
        <v>265</v>
      </c>
      <c r="I24" s="19">
        <v>5</v>
      </c>
      <c r="J24" s="76" t="s">
        <v>302</v>
      </c>
      <c r="K24" s="91">
        <v>265</v>
      </c>
      <c r="L24" s="19">
        <v>6</v>
      </c>
      <c r="M24" s="110"/>
      <c r="N24" s="91">
        <v>265</v>
      </c>
      <c r="O24" s="19">
        <v>8</v>
      </c>
      <c r="P24" s="110" t="s">
        <v>333</v>
      </c>
      <c r="Q24" s="91">
        <v>265</v>
      </c>
      <c r="R24" s="19">
        <v>6</v>
      </c>
      <c r="S24" s="110" t="s">
        <v>341</v>
      </c>
      <c r="T24" s="91">
        <v>265</v>
      </c>
      <c r="U24" s="19">
        <v>6</v>
      </c>
      <c r="V24" s="110" t="s">
        <v>341</v>
      </c>
      <c r="W24" s="91"/>
      <c r="X24" s="19"/>
      <c r="Y24" s="110"/>
      <c r="Z24" s="91"/>
      <c r="AA24" s="19"/>
      <c r="AB24" s="110"/>
      <c r="AC24" s="91"/>
      <c r="AD24" s="19"/>
      <c r="AE24" s="110"/>
      <c r="AF24" s="91"/>
      <c r="AG24" s="19"/>
      <c r="AH24" s="110"/>
      <c r="AI24" s="91"/>
      <c r="AJ24" s="19"/>
      <c r="AK24" s="110"/>
      <c r="AL24" s="91"/>
      <c r="AM24" s="19"/>
      <c r="AN24" s="110"/>
    </row>
    <row r="25" spans="1:40" ht="45" x14ac:dyDescent="0.25">
      <c r="A25" s="44" t="s">
        <v>61</v>
      </c>
      <c r="B25" s="91">
        <v>105</v>
      </c>
      <c r="C25" s="19">
        <v>5</v>
      </c>
      <c r="D25" s="110" t="s">
        <v>294</v>
      </c>
      <c r="E25" s="91">
        <v>95</v>
      </c>
      <c r="F25" s="19">
        <v>4</v>
      </c>
      <c r="G25" s="110" t="s">
        <v>295</v>
      </c>
      <c r="H25" s="120">
        <v>95</v>
      </c>
      <c r="I25" s="20">
        <v>6</v>
      </c>
      <c r="J25" s="124"/>
      <c r="K25" s="91">
        <v>105</v>
      </c>
      <c r="L25" s="19">
        <v>3</v>
      </c>
      <c r="M25" s="110" t="s">
        <v>328</v>
      </c>
      <c r="N25" s="91">
        <v>95</v>
      </c>
      <c r="O25" s="19">
        <v>6</v>
      </c>
      <c r="P25" s="110" t="s">
        <v>334</v>
      </c>
      <c r="Q25" s="91">
        <v>105</v>
      </c>
      <c r="R25" s="19">
        <v>6</v>
      </c>
      <c r="S25" s="110" t="s">
        <v>339</v>
      </c>
      <c r="T25" s="91">
        <v>95</v>
      </c>
      <c r="U25" s="19">
        <v>6</v>
      </c>
      <c r="V25" s="110"/>
      <c r="W25" s="91"/>
      <c r="X25" s="19"/>
      <c r="Y25" s="110"/>
      <c r="Z25" s="91"/>
      <c r="AA25" s="19"/>
      <c r="AB25" s="110"/>
      <c r="AC25" s="91"/>
      <c r="AD25" s="19"/>
      <c r="AE25" s="110"/>
      <c r="AF25" s="91"/>
      <c r="AG25" s="19"/>
      <c r="AH25" s="110"/>
      <c r="AI25" s="91"/>
      <c r="AJ25" s="19"/>
      <c r="AK25" s="110"/>
      <c r="AL25" s="91"/>
      <c r="AM25" s="19"/>
      <c r="AN25" s="110"/>
    </row>
    <row r="26" spans="1:40" ht="30" x14ac:dyDescent="0.25">
      <c r="A26" s="44" t="s">
        <v>273</v>
      </c>
      <c r="B26" s="91">
        <v>175</v>
      </c>
      <c r="C26" s="19">
        <v>6</v>
      </c>
      <c r="D26" s="110"/>
      <c r="E26" s="91">
        <v>245</v>
      </c>
      <c r="F26" s="19">
        <v>6</v>
      </c>
      <c r="G26" s="110" t="s">
        <v>296</v>
      </c>
      <c r="H26" s="54">
        <v>185</v>
      </c>
      <c r="I26" s="19">
        <v>6</v>
      </c>
      <c r="J26" s="76"/>
      <c r="K26" s="91">
        <v>215</v>
      </c>
      <c r="L26" s="19">
        <v>6</v>
      </c>
      <c r="M26" s="110"/>
      <c r="N26" s="91">
        <v>245</v>
      </c>
      <c r="O26" s="19">
        <v>6</v>
      </c>
      <c r="P26" s="110"/>
      <c r="Q26" s="91">
        <v>245</v>
      </c>
      <c r="R26" s="19">
        <v>6</v>
      </c>
      <c r="S26" s="110" t="s">
        <v>340</v>
      </c>
      <c r="T26" s="91">
        <v>95</v>
      </c>
      <c r="U26" s="19">
        <v>8</v>
      </c>
      <c r="V26" s="110" t="s">
        <v>347</v>
      </c>
      <c r="W26" s="91"/>
      <c r="X26" s="19"/>
      <c r="Y26" s="110"/>
      <c r="Z26" s="91"/>
      <c r="AA26" s="19"/>
      <c r="AB26" s="110"/>
      <c r="AC26" s="91"/>
      <c r="AD26" s="19"/>
      <c r="AE26" s="110"/>
      <c r="AF26" s="91"/>
      <c r="AG26" s="19"/>
      <c r="AH26" s="110"/>
      <c r="AI26" s="91"/>
      <c r="AJ26" s="19"/>
      <c r="AK26" s="110"/>
      <c r="AL26" s="91"/>
      <c r="AM26" s="19"/>
      <c r="AN26" s="110"/>
    </row>
    <row r="27" spans="1:40" ht="30" x14ac:dyDescent="0.25">
      <c r="A27" s="44" t="s">
        <v>62</v>
      </c>
      <c r="B27" s="91">
        <v>60</v>
      </c>
      <c r="C27" s="19">
        <v>5</v>
      </c>
      <c r="D27" s="110"/>
      <c r="E27" s="91">
        <v>65</v>
      </c>
      <c r="F27" s="19">
        <v>5</v>
      </c>
      <c r="G27" s="110"/>
      <c r="H27" s="120">
        <v>65</v>
      </c>
      <c r="I27" s="20">
        <v>6</v>
      </c>
      <c r="J27" s="124"/>
      <c r="K27" s="91">
        <v>60</v>
      </c>
      <c r="L27" s="19">
        <v>6</v>
      </c>
      <c r="M27" s="110"/>
      <c r="N27" s="91">
        <v>60</v>
      </c>
      <c r="O27" s="19">
        <v>6</v>
      </c>
      <c r="P27" s="110"/>
      <c r="Q27" s="91">
        <v>60</v>
      </c>
      <c r="R27" s="19">
        <v>6</v>
      </c>
      <c r="S27" s="110"/>
      <c r="T27" s="91">
        <f>45+35+20</f>
        <v>100</v>
      </c>
      <c r="U27" s="19">
        <v>6</v>
      </c>
      <c r="V27" s="110" t="s">
        <v>348</v>
      </c>
      <c r="W27" s="91"/>
      <c r="X27" s="19"/>
      <c r="Y27" s="110"/>
      <c r="Z27" s="91"/>
      <c r="AA27" s="19"/>
      <c r="AB27" s="110"/>
      <c r="AC27" s="91"/>
      <c r="AD27" s="19"/>
      <c r="AE27" s="110"/>
      <c r="AF27" s="91"/>
      <c r="AG27" s="19"/>
      <c r="AH27" s="110"/>
      <c r="AI27" s="91"/>
      <c r="AJ27" s="19"/>
      <c r="AK27" s="110"/>
      <c r="AL27" s="91"/>
      <c r="AM27" s="19"/>
      <c r="AN27" s="110"/>
    </row>
    <row r="28" spans="1:40" ht="15.75" thickBot="1" x14ac:dyDescent="0.3">
      <c r="A28" s="45" t="s">
        <v>274</v>
      </c>
      <c r="B28" s="92" t="s">
        <v>240</v>
      </c>
      <c r="C28" s="29" t="s">
        <v>240</v>
      </c>
      <c r="D28" s="111"/>
      <c r="E28" s="92" t="s">
        <v>279</v>
      </c>
      <c r="F28" s="29">
        <v>10</v>
      </c>
      <c r="G28" s="111"/>
      <c r="H28" s="55" t="s">
        <v>279</v>
      </c>
      <c r="I28" s="29">
        <v>10</v>
      </c>
      <c r="J28" s="77"/>
      <c r="K28" s="92" t="s">
        <v>279</v>
      </c>
      <c r="L28" s="29">
        <v>12</v>
      </c>
      <c r="M28" s="111"/>
      <c r="N28" s="92" t="s">
        <v>279</v>
      </c>
      <c r="O28" s="29">
        <v>12</v>
      </c>
      <c r="P28" s="111"/>
      <c r="Q28" s="92" t="s">
        <v>126</v>
      </c>
      <c r="R28" s="29"/>
      <c r="S28" s="111"/>
      <c r="T28" s="92" t="s">
        <v>279</v>
      </c>
      <c r="U28" s="29">
        <v>12</v>
      </c>
      <c r="V28" s="111"/>
      <c r="W28" s="92"/>
      <c r="X28" s="29"/>
      <c r="Y28" s="111"/>
      <c r="Z28" s="92"/>
      <c r="AA28" s="29"/>
      <c r="AB28" s="111"/>
      <c r="AC28" s="92"/>
      <c r="AD28" s="29"/>
      <c r="AE28" s="111"/>
      <c r="AF28" s="92"/>
      <c r="AG28" s="29"/>
      <c r="AH28" s="111"/>
      <c r="AI28" s="92"/>
      <c r="AJ28" s="29"/>
      <c r="AK28" s="111"/>
      <c r="AL28" s="92"/>
      <c r="AM28" s="29"/>
      <c r="AN28" s="111"/>
    </row>
    <row r="29" spans="1:40" ht="15.75" thickBot="1" x14ac:dyDescent="0.3">
      <c r="A29" s="62" t="s">
        <v>272</v>
      </c>
      <c r="B29" s="93"/>
      <c r="C29" s="63"/>
      <c r="D29" s="112"/>
      <c r="E29" s="93"/>
      <c r="F29" s="63"/>
      <c r="G29" s="112"/>
      <c r="H29" s="64"/>
      <c r="I29" s="63"/>
      <c r="J29" s="78"/>
      <c r="K29" s="93"/>
      <c r="L29" s="63"/>
      <c r="M29" s="112"/>
      <c r="N29" s="93" t="s">
        <v>300</v>
      </c>
      <c r="O29" s="63" t="s">
        <v>300</v>
      </c>
      <c r="P29" s="112" t="s">
        <v>300</v>
      </c>
      <c r="Q29" s="93" t="s">
        <v>300</v>
      </c>
      <c r="R29" s="63" t="s">
        <v>300</v>
      </c>
      <c r="S29" s="112" t="s">
        <v>300</v>
      </c>
      <c r="T29" s="93" t="s">
        <v>300</v>
      </c>
      <c r="U29" s="63" t="s">
        <v>300</v>
      </c>
      <c r="V29" s="112" t="s">
        <v>300</v>
      </c>
      <c r="W29" s="93"/>
      <c r="X29" s="63"/>
      <c r="Y29" s="112"/>
      <c r="Z29" s="93"/>
      <c r="AA29" s="63"/>
      <c r="AB29" s="112"/>
      <c r="AC29" s="93"/>
      <c r="AD29" s="63"/>
      <c r="AE29" s="112"/>
      <c r="AF29" s="93"/>
      <c r="AG29" s="63"/>
      <c r="AH29" s="112"/>
      <c r="AI29" s="93"/>
      <c r="AJ29" s="63"/>
      <c r="AK29" s="112"/>
      <c r="AL29" s="93"/>
      <c r="AM29" s="63"/>
      <c r="AN29" s="112"/>
    </row>
    <row r="30" spans="1:40" ht="53.25" thickBot="1" x14ac:dyDescent="0.45">
      <c r="A30" s="143" t="s">
        <v>18</v>
      </c>
      <c r="B30" s="94"/>
      <c r="C30" s="23"/>
      <c r="D30" s="113"/>
      <c r="E30" s="94"/>
      <c r="F30" s="23"/>
      <c r="G30" s="113"/>
      <c r="H30" s="121"/>
      <c r="I30" s="24"/>
      <c r="J30" s="125"/>
      <c r="K30" s="94"/>
      <c r="L30" s="23"/>
      <c r="M30" s="113"/>
      <c r="N30" s="136" t="s">
        <v>264</v>
      </c>
      <c r="O30" s="137" t="s">
        <v>265</v>
      </c>
      <c r="P30" s="138" t="s">
        <v>275</v>
      </c>
      <c r="Q30" s="136" t="s">
        <v>264</v>
      </c>
      <c r="R30" s="137" t="s">
        <v>265</v>
      </c>
      <c r="S30" s="138" t="s">
        <v>275</v>
      </c>
      <c r="T30" s="136" t="s">
        <v>264</v>
      </c>
      <c r="U30" s="137" t="s">
        <v>265</v>
      </c>
      <c r="V30" s="138" t="s">
        <v>275</v>
      </c>
      <c r="W30" s="136" t="s">
        <v>264</v>
      </c>
      <c r="X30" s="137" t="s">
        <v>265</v>
      </c>
      <c r="Y30" s="138" t="s">
        <v>275</v>
      </c>
      <c r="Z30" s="136" t="s">
        <v>264</v>
      </c>
      <c r="AA30" s="137" t="s">
        <v>265</v>
      </c>
      <c r="AB30" s="138" t="s">
        <v>275</v>
      </c>
      <c r="AC30" s="137" t="s">
        <v>264</v>
      </c>
      <c r="AD30" s="137" t="s">
        <v>265</v>
      </c>
      <c r="AE30" s="137" t="s">
        <v>275</v>
      </c>
      <c r="AF30" s="137" t="s">
        <v>264</v>
      </c>
      <c r="AG30" s="137" t="s">
        <v>265</v>
      </c>
      <c r="AH30" s="137" t="s">
        <v>275</v>
      </c>
      <c r="AI30" s="137" t="s">
        <v>264</v>
      </c>
      <c r="AJ30" s="141" t="s">
        <v>265</v>
      </c>
      <c r="AK30" s="142" t="s">
        <v>284</v>
      </c>
      <c r="AL30" s="137" t="s">
        <v>264</v>
      </c>
      <c r="AM30" s="137" t="s">
        <v>265</v>
      </c>
      <c r="AN30" s="137" t="s">
        <v>275</v>
      </c>
    </row>
    <row r="31" spans="1:40" x14ac:dyDescent="0.25">
      <c r="A31" s="46" t="s">
        <v>267</v>
      </c>
      <c r="B31" s="94" t="s">
        <v>240</v>
      </c>
      <c r="C31" s="23" t="s">
        <v>240</v>
      </c>
      <c r="D31" s="113" t="s">
        <v>240</v>
      </c>
      <c r="E31" s="114">
        <v>205</v>
      </c>
      <c r="F31" s="21">
        <v>6</v>
      </c>
      <c r="G31" s="115"/>
      <c r="H31" s="60">
        <v>235</v>
      </c>
      <c r="I31" s="22">
        <v>6</v>
      </c>
      <c r="J31" s="79"/>
      <c r="K31" s="95">
        <v>235</v>
      </c>
      <c r="L31" s="22">
        <v>6</v>
      </c>
      <c r="M31" s="131"/>
      <c r="N31" s="95">
        <v>265</v>
      </c>
      <c r="O31" s="22">
        <v>5</v>
      </c>
      <c r="P31" s="131"/>
      <c r="Q31" s="114">
        <v>295</v>
      </c>
      <c r="R31" s="21">
        <v>5</v>
      </c>
      <c r="S31" s="115"/>
      <c r="T31" s="114">
        <v>305</v>
      </c>
      <c r="U31" s="21">
        <v>5</v>
      </c>
      <c r="V31" s="115"/>
      <c r="W31" s="114"/>
      <c r="X31" s="21"/>
      <c r="Y31" s="115"/>
      <c r="Z31" s="114"/>
      <c r="AA31" s="21"/>
      <c r="AB31" s="115"/>
      <c r="AC31" s="114"/>
      <c r="AD31" s="21"/>
      <c r="AE31" s="115"/>
      <c r="AF31" s="114"/>
      <c r="AG31" s="21"/>
      <c r="AH31" s="115"/>
      <c r="AI31" s="114"/>
      <c r="AJ31" s="21"/>
      <c r="AK31" s="115"/>
      <c r="AL31" s="114"/>
      <c r="AM31" s="21"/>
      <c r="AN31" s="115"/>
    </row>
    <row r="32" spans="1:40" ht="45" x14ac:dyDescent="0.25">
      <c r="A32" s="46" t="s">
        <v>184</v>
      </c>
      <c r="B32" s="114">
        <v>215</v>
      </c>
      <c r="C32" s="21">
        <v>5</v>
      </c>
      <c r="D32" s="115" t="s">
        <v>290</v>
      </c>
      <c r="E32" s="114">
        <v>215</v>
      </c>
      <c r="F32" s="21">
        <v>6</v>
      </c>
      <c r="G32" s="115"/>
      <c r="H32" s="60">
        <v>225</v>
      </c>
      <c r="I32" s="22">
        <v>6</v>
      </c>
      <c r="J32" s="79"/>
      <c r="K32" s="95">
        <v>245</v>
      </c>
      <c r="L32" s="22">
        <v>6</v>
      </c>
      <c r="M32" s="131"/>
      <c r="N32" s="95">
        <v>245</v>
      </c>
      <c r="O32" s="22">
        <v>5</v>
      </c>
      <c r="P32" s="131"/>
      <c r="Q32" s="114">
        <v>245</v>
      </c>
      <c r="R32" s="21">
        <v>5</v>
      </c>
      <c r="S32" s="115"/>
      <c r="T32" s="114">
        <f>(45+25+25+10)*2+45</f>
        <v>255</v>
      </c>
      <c r="U32" s="21">
        <v>6</v>
      </c>
      <c r="V32" s="115"/>
      <c r="W32" s="114"/>
      <c r="X32" s="21"/>
      <c r="Y32" s="115"/>
      <c r="Z32" s="114"/>
      <c r="AA32" s="21"/>
      <c r="AB32" s="115"/>
      <c r="AC32" s="114"/>
      <c r="AD32" s="21"/>
      <c r="AE32" s="115"/>
      <c r="AF32" s="114"/>
      <c r="AG32" s="21"/>
      <c r="AH32" s="115"/>
      <c r="AI32" s="114"/>
      <c r="AJ32" s="21"/>
      <c r="AK32" s="115"/>
      <c r="AL32" s="114"/>
      <c r="AM32" s="21"/>
      <c r="AN32" s="115"/>
    </row>
    <row r="33" spans="1:40" x14ac:dyDescent="0.25">
      <c r="A33" s="46" t="s">
        <v>98</v>
      </c>
      <c r="B33" s="114" t="s">
        <v>240</v>
      </c>
      <c r="C33" s="21" t="s">
        <v>240</v>
      </c>
      <c r="D33" s="115"/>
      <c r="E33" s="114">
        <v>540</v>
      </c>
      <c r="F33" s="21">
        <v>6</v>
      </c>
      <c r="G33" s="115"/>
      <c r="H33" s="60">
        <v>540</v>
      </c>
      <c r="I33" s="22">
        <v>6</v>
      </c>
      <c r="J33" s="79"/>
      <c r="K33" s="95">
        <v>540</v>
      </c>
      <c r="L33" s="22">
        <v>4</v>
      </c>
      <c r="M33" s="131"/>
      <c r="N33" s="95">
        <v>300</v>
      </c>
      <c r="O33" s="22">
        <v>6</v>
      </c>
      <c r="P33" s="131" t="s">
        <v>280</v>
      </c>
      <c r="Q33" s="114">
        <v>540</v>
      </c>
      <c r="R33" s="21">
        <v>6</v>
      </c>
      <c r="S33" s="115"/>
      <c r="T33" s="95">
        <v>540</v>
      </c>
      <c r="U33" s="22">
        <v>6</v>
      </c>
      <c r="V33" s="131"/>
      <c r="W33" s="95"/>
      <c r="X33" s="22"/>
      <c r="Y33" s="131"/>
      <c r="Z33" s="95"/>
      <c r="AA33" s="22"/>
      <c r="AB33" s="131"/>
      <c r="AC33" s="95"/>
      <c r="AD33" s="22"/>
      <c r="AE33" s="131"/>
      <c r="AF33" s="95"/>
      <c r="AG33" s="22"/>
      <c r="AH33" s="131"/>
      <c r="AI33" s="95"/>
      <c r="AJ33" s="22"/>
      <c r="AK33" s="131"/>
      <c r="AL33" s="95"/>
      <c r="AM33" s="22"/>
      <c r="AN33" s="131"/>
    </row>
    <row r="34" spans="1:40" x14ac:dyDescent="0.25">
      <c r="A34" s="46" t="s">
        <v>282</v>
      </c>
      <c r="B34" s="114">
        <v>30</v>
      </c>
      <c r="C34" s="21">
        <v>8</v>
      </c>
      <c r="D34" s="115"/>
      <c r="E34" s="114">
        <v>30</v>
      </c>
      <c r="F34" s="21">
        <v>8</v>
      </c>
      <c r="G34" s="115"/>
      <c r="H34" s="60">
        <v>30</v>
      </c>
      <c r="I34" s="22">
        <v>8</v>
      </c>
      <c r="J34" s="79"/>
      <c r="K34" s="95">
        <v>30</v>
      </c>
      <c r="L34" s="22">
        <v>10</v>
      </c>
      <c r="M34" s="131"/>
      <c r="N34" s="95">
        <v>30</v>
      </c>
      <c r="O34" s="22">
        <v>10</v>
      </c>
      <c r="P34" s="131"/>
      <c r="Q34" s="114">
        <v>35</v>
      </c>
      <c r="R34" s="21">
        <v>10</v>
      </c>
      <c r="S34" s="115"/>
      <c r="T34" s="114"/>
      <c r="U34" s="21"/>
      <c r="V34" s="115"/>
      <c r="W34" s="114"/>
      <c r="X34" s="21"/>
      <c r="Y34" s="115"/>
      <c r="Z34" s="114"/>
      <c r="AA34" s="21"/>
      <c r="AB34" s="115"/>
      <c r="AC34" s="114"/>
      <c r="AD34" s="21"/>
      <c r="AE34" s="115"/>
      <c r="AF34" s="114"/>
      <c r="AG34" s="21"/>
      <c r="AH34" s="115"/>
      <c r="AI34" s="114"/>
      <c r="AJ34" s="21"/>
      <c r="AK34" s="115"/>
      <c r="AL34" s="114"/>
      <c r="AM34" s="21"/>
      <c r="AN34" s="115"/>
    </row>
    <row r="35" spans="1:40" x14ac:dyDescent="0.25">
      <c r="A35" s="46" t="s">
        <v>283</v>
      </c>
      <c r="B35" s="114">
        <v>30</v>
      </c>
      <c r="C35" s="21">
        <v>10</v>
      </c>
      <c r="D35" s="115"/>
      <c r="E35" s="114">
        <v>30</v>
      </c>
      <c r="F35" s="21">
        <v>10</v>
      </c>
      <c r="G35" s="115"/>
      <c r="H35" s="60">
        <v>30</v>
      </c>
      <c r="I35" s="22">
        <v>10</v>
      </c>
      <c r="J35" s="79"/>
      <c r="K35" s="95">
        <v>30</v>
      </c>
      <c r="L35" s="22">
        <v>8</v>
      </c>
      <c r="M35" s="131"/>
      <c r="N35" s="95">
        <v>30</v>
      </c>
      <c r="O35" s="22">
        <v>10</v>
      </c>
      <c r="P35" s="131"/>
      <c r="Q35" s="114">
        <v>35</v>
      </c>
      <c r="R35" s="21">
        <v>8</v>
      </c>
      <c r="S35" s="115"/>
      <c r="T35" s="114">
        <v>30</v>
      </c>
      <c r="U35" s="21"/>
      <c r="V35" s="115"/>
      <c r="W35" s="114"/>
      <c r="X35" s="21"/>
      <c r="Y35" s="115"/>
      <c r="Z35" s="114"/>
      <c r="AA35" s="21"/>
      <c r="AB35" s="115"/>
      <c r="AC35" s="114"/>
      <c r="AD35" s="21"/>
      <c r="AE35" s="115"/>
      <c r="AF35" s="114"/>
      <c r="AG35" s="21"/>
      <c r="AH35" s="115"/>
      <c r="AI35" s="114"/>
      <c r="AJ35" s="21"/>
      <c r="AK35" s="115"/>
      <c r="AL35" s="114"/>
      <c r="AM35" s="21"/>
      <c r="AN35" s="115"/>
    </row>
    <row r="36" spans="1:40" ht="15.75" thickBot="1" x14ac:dyDescent="0.3">
      <c r="A36" s="47" t="s">
        <v>187</v>
      </c>
      <c r="B36" s="116">
        <v>230</v>
      </c>
      <c r="C36" s="25">
        <v>10</v>
      </c>
      <c r="D36" s="117"/>
      <c r="E36" s="116"/>
      <c r="F36" s="25"/>
      <c r="G36" s="117"/>
      <c r="H36" s="61"/>
      <c r="I36" s="26"/>
      <c r="J36" s="80"/>
      <c r="K36" s="96"/>
      <c r="L36" s="26"/>
      <c r="M36" s="132"/>
      <c r="N36" s="96">
        <v>270</v>
      </c>
      <c r="O36" s="26">
        <v>10</v>
      </c>
      <c r="P36" s="132"/>
      <c r="Q36" s="96" t="s">
        <v>300</v>
      </c>
      <c r="R36" s="26" t="s">
        <v>300</v>
      </c>
      <c r="S36" s="132"/>
      <c r="T36" s="96"/>
      <c r="U36" s="26"/>
      <c r="V36" s="132"/>
      <c r="W36" s="96"/>
      <c r="X36" s="26"/>
      <c r="Y36" s="132"/>
      <c r="Z36" s="96"/>
      <c r="AA36" s="26"/>
      <c r="AB36" s="132"/>
      <c r="AC36" s="96"/>
      <c r="AD36" s="26"/>
      <c r="AE36" s="132"/>
      <c r="AF36" s="96"/>
      <c r="AG36" s="26"/>
      <c r="AH36" s="132"/>
      <c r="AI36" s="96"/>
      <c r="AJ36" s="26"/>
      <c r="AK36" s="132"/>
      <c r="AL36" s="96"/>
      <c r="AM36" s="26"/>
      <c r="AN36" s="132"/>
    </row>
  </sheetData>
  <mergeCells count="27">
    <mergeCell ref="A1:AN1"/>
    <mergeCell ref="AF2:AH2"/>
    <mergeCell ref="AF3:AH3"/>
    <mergeCell ref="AI2:AK2"/>
    <mergeCell ref="AI3:AK3"/>
    <mergeCell ref="B3:D3"/>
    <mergeCell ref="B2:D2"/>
    <mergeCell ref="E2:G2"/>
    <mergeCell ref="E3:G3"/>
    <mergeCell ref="H2:J2"/>
    <mergeCell ref="H3:J3"/>
    <mergeCell ref="K2:M2"/>
    <mergeCell ref="K3:M3"/>
    <mergeCell ref="N2:P2"/>
    <mergeCell ref="N3:P3"/>
    <mergeCell ref="Q3:S3"/>
    <mergeCell ref="Z2:AB2"/>
    <mergeCell ref="AL2:AN2"/>
    <mergeCell ref="AL3:AN3"/>
    <mergeCell ref="AC2:AE2"/>
    <mergeCell ref="Q2:S2"/>
    <mergeCell ref="T3:V3"/>
    <mergeCell ref="W3:Y3"/>
    <mergeCell ref="Z3:AB3"/>
    <mergeCell ref="AC3:AE3"/>
    <mergeCell ref="T2:V2"/>
    <mergeCell ref="W2:Y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18" sqref="A18"/>
    </sheetView>
  </sheetViews>
  <sheetFormatPr defaultRowHeight="15" x14ac:dyDescent="0.25"/>
  <cols>
    <col min="1" max="1" width="46.140625" customWidth="1"/>
    <col min="2" max="2" width="42.85546875" customWidth="1"/>
    <col min="3" max="3" width="37.5703125" bestFit="1" customWidth="1"/>
    <col min="4" max="4" width="48" bestFit="1" customWidth="1"/>
    <col min="5" max="5" width="20.85546875" bestFit="1" customWidth="1"/>
  </cols>
  <sheetData>
    <row r="1" spans="1:7" x14ac:dyDescent="0.25">
      <c r="A1" t="s">
        <v>7</v>
      </c>
      <c r="B1" t="s">
        <v>8</v>
      </c>
      <c r="C1" t="s">
        <v>9</v>
      </c>
      <c r="D1" t="s">
        <v>10</v>
      </c>
      <c r="E1" t="s">
        <v>11</v>
      </c>
      <c r="F1" t="s">
        <v>12</v>
      </c>
      <c r="G1" t="s">
        <v>13</v>
      </c>
    </row>
    <row r="2" spans="1:7" x14ac:dyDescent="0.25">
      <c r="A2" t="s">
        <v>0</v>
      </c>
      <c r="B2" t="s">
        <v>1</v>
      </c>
      <c r="C2" t="s">
        <v>2</v>
      </c>
      <c r="D2" t="s">
        <v>3</v>
      </c>
      <c r="E2" t="s">
        <v>4</v>
      </c>
      <c r="F2" t="s">
        <v>5</v>
      </c>
      <c r="G2" t="s">
        <v>6</v>
      </c>
    </row>
    <row r="3" spans="1:7" ht="18.75" x14ac:dyDescent="0.3">
      <c r="A3" s="2" t="s">
        <v>14</v>
      </c>
      <c r="B3" s="2" t="s">
        <v>15</v>
      </c>
      <c r="C3" s="2" t="s">
        <v>16</v>
      </c>
      <c r="D3" s="2" t="s">
        <v>17</v>
      </c>
      <c r="E3" s="2" t="s">
        <v>18</v>
      </c>
      <c r="F3" s="2" t="s">
        <v>211</v>
      </c>
      <c r="G3" s="2" t="s">
        <v>211</v>
      </c>
    </row>
    <row r="4" spans="1:7" ht="30" x14ac:dyDescent="0.25">
      <c r="A4" t="s">
        <v>27</v>
      </c>
      <c r="B4" t="s">
        <v>32</v>
      </c>
      <c r="C4" s="3" t="s">
        <v>48</v>
      </c>
      <c r="D4" s="3" t="s">
        <v>108</v>
      </c>
      <c r="E4" s="3" t="s">
        <v>184</v>
      </c>
      <c r="F4" s="3" t="s">
        <v>212</v>
      </c>
      <c r="G4" s="3" t="s">
        <v>212</v>
      </c>
    </row>
    <row r="5" spans="1:7" x14ac:dyDescent="0.25">
      <c r="A5" t="s">
        <v>19</v>
      </c>
      <c r="B5" s="3" t="s">
        <v>33</v>
      </c>
      <c r="C5" t="s">
        <v>49</v>
      </c>
      <c r="D5" t="s">
        <v>109</v>
      </c>
      <c r="E5" s="3" t="s">
        <v>98</v>
      </c>
      <c r="F5" t="s">
        <v>213</v>
      </c>
    </row>
    <row r="6" spans="1:7" ht="30" x14ac:dyDescent="0.25">
      <c r="A6" t="s">
        <v>20</v>
      </c>
      <c r="B6" s="3" t="s">
        <v>34</v>
      </c>
      <c r="C6" t="s">
        <v>50</v>
      </c>
      <c r="D6" s="3" t="s">
        <v>110</v>
      </c>
      <c r="E6" s="3" t="s">
        <v>100</v>
      </c>
    </row>
    <row r="7" spans="1:7" ht="45" x14ac:dyDescent="0.25">
      <c r="A7" s="3" t="s">
        <v>21</v>
      </c>
      <c r="B7" s="3" t="s">
        <v>35</v>
      </c>
      <c r="C7" s="1" t="s">
        <v>51</v>
      </c>
      <c r="D7" t="s">
        <v>111</v>
      </c>
      <c r="E7" s="3" t="s">
        <v>185</v>
      </c>
    </row>
    <row r="8" spans="1:7" ht="45" x14ac:dyDescent="0.25">
      <c r="A8" s="1" t="s">
        <v>22</v>
      </c>
      <c r="B8" s="3" t="s">
        <v>36</v>
      </c>
      <c r="C8" t="s">
        <v>72</v>
      </c>
      <c r="D8" t="s">
        <v>112</v>
      </c>
      <c r="E8" s="3" t="s">
        <v>186</v>
      </c>
    </row>
    <row r="9" spans="1:7" ht="30" x14ac:dyDescent="0.25">
      <c r="A9" t="s">
        <v>23</v>
      </c>
      <c r="B9" s="4" t="s">
        <v>42</v>
      </c>
      <c r="C9" s="3" t="s">
        <v>73</v>
      </c>
      <c r="D9" s="4" t="s">
        <v>42</v>
      </c>
      <c r="E9" s="3" t="s">
        <v>187</v>
      </c>
    </row>
    <row r="10" spans="1:7" x14ac:dyDescent="0.25">
      <c r="A10" t="s">
        <v>24</v>
      </c>
      <c r="B10" s="3" t="s">
        <v>38</v>
      </c>
      <c r="C10" t="s">
        <v>74</v>
      </c>
      <c r="D10" s="3" t="s">
        <v>38</v>
      </c>
    </row>
    <row r="11" spans="1:7" x14ac:dyDescent="0.25">
      <c r="A11" t="s">
        <v>25</v>
      </c>
      <c r="B11" s="3" t="s">
        <v>39</v>
      </c>
      <c r="D11" s="3" t="s">
        <v>39</v>
      </c>
    </row>
    <row r="12" spans="1:7" x14ac:dyDescent="0.25">
      <c r="A12" t="s">
        <v>26</v>
      </c>
      <c r="B12" s="3" t="s">
        <v>40</v>
      </c>
      <c r="D12" s="3" t="s">
        <v>40</v>
      </c>
    </row>
    <row r="13" spans="1:7" x14ac:dyDescent="0.25">
      <c r="B13" s="3" t="s">
        <v>41</v>
      </c>
      <c r="D13" s="3" t="s">
        <v>41</v>
      </c>
    </row>
    <row r="17" spans="1:1" x14ac:dyDescent="0.25">
      <c r="A17"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5" sqref="A5"/>
    </sheetView>
  </sheetViews>
  <sheetFormatPr defaultRowHeight="15" x14ac:dyDescent="0.25"/>
  <cols>
    <col min="1" max="1" width="51.7109375" customWidth="1"/>
    <col min="2" max="2" width="59.42578125" customWidth="1"/>
  </cols>
  <sheetData>
    <row r="1" spans="1:2" ht="18.75" x14ac:dyDescent="0.3">
      <c r="A1" s="160" t="s">
        <v>47</v>
      </c>
      <c r="B1" s="160"/>
    </row>
    <row r="2" spans="1:2" ht="30" x14ac:dyDescent="0.25">
      <c r="A2" s="3" t="s">
        <v>29</v>
      </c>
      <c r="B2" s="3" t="s">
        <v>29</v>
      </c>
    </row>
    <row r="3" spans="1:2" ht="30" x14ac:dyDescent="0.25">
      <c r="A3" s="3" t="s">
        <v>28</v>
      </c>
      <c r="B3" s="3" t="s">
        <v>28</v>
      </c>
    </row>
    <row r="4" spans="1:2" ht="30" x14ac:dyDescent="0.25">
      <c r="A4" s="3" t="s">
        <v>30</v>
      </c>
      <c r="B4" s="3" t="s">
        <v>30</v>
      </c>
    </row>
    <row r="5" spans="1:2" ht="30" x14ac:dyDescent="0.25">
      <c r="A5" s="3" t="s">
        <v>31</v>
      </c>
      <c r="B5" s="3" t="s">
        <v>31</v>
      </c>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9" sqref="F9"/>
    </sheetView>
  </sheetViews>
  <sheetFormatPr defaultRowHeight="15" x14ac:dyDescent="0.25"/>
  <cols>
    <col min="1" max="1" width="24.140625" bestFit="1" customWidth="1"/>
    <col min="2" max="2" width="12.5703125" bestFit="1" customWidth="1"/>
    <col min="3" max="3" width="21.42578125" bestFit="1" customWidth="1"/>
    <col min="4" max="4" width="27.7109375" bestFit="1" customWidth="1"/>
    <col min="5" max="5" width="33.140625" bestFit="1" customWidth="1"/>
    <col min="6" max="6" width="34.28515625" bestFit="1" customWidth="1"/>
    <col min="7" max="7" width="37" bestFit="1" customWidth="1"/>
  </cols>
  <sheetData>
    <row r="1" spans="1:7" ht="21" x14ac:dyDescent="0.35">
      <c r="A1" s="6" t="s">
        <v>59</v>
      </c>
      <c r="B1" s="6" t="s">
        <v>67</v>
      </c>
      <c r="C1" s="6" t="s">
        <v>68</v>
      </c>
      <c r="D1" s="6" t="s">
        <v>75</v>
      </c>
      <c r="E1" s="6" t="s">
        <v>81</v>
      </c>
      <c r="F1" s="6" t="s">
        <v>88</v>
      </c>
      <c r="G1" s="6" t="s">
        <v>95</v>
      </c>
    </row>
    <row r="2" spans="1:7" x14ac:dyDescent="0.25">
      <c r="A2" t="s">
        <v>52</v>
      </c>
      <c r="B2" t="s">
        <v>60</v>
      </c>
      <c r="C2" t="s">
        <v>64</v>
      </c>
      <c r="D2" t="s">
        <v>76</v>
      </c>
      <c r="E2" t="s">
        <v>82</v>
      </c>
      <c r="F2" t="s">
        <v>89</v>
      </c>
      <c r="G2" t="s">
        <v>96</v>
      </c>
    </row>
    <row r="3" spans="1:7" x14ac:dyDescent="0.25">
      <c r="A3" t="s">
        <v>53</v>
      </c>
      <c r="B3" t="s">
        <v>61</v>
      </c>
      <c r="C3" t="s">
        <v>65</v>
      </c>
      <c r="D3" t="s">
        <v>77</v>
      </c>
      <c r="E3" t="s">
        <v>83</v>
      </c>
      <c r="F3" t="s">
        <v>90</v>
      </c>
      <c r="G3" t="s">
        <v>97</v>
      </c>
    </row>
    <row r="4" spans="1:7" x14ac:dyDescent="0.25">
      <c r="A4" t="s">
        <v>54</v>
      </c>
      <c r="B4" t="s">
        <v>69</v>
      </c>
      <c r="C4" t="s">
        <v>70</v>
      </c>
      <c r="D4" t="s">
        <v>78</v>
      </c>
      <c r="E4" t="s">
        <v>84</v>
      </c>
      <c r="F4" t="s">
        <v>103</v>
      </c>
      <c r="G4" t="s">
        <v>98</v>
      </c>
    </row>
    <row r="5" spans="1:7" x14ac:dyDescent="0.25">
      <c r="A5" t="s">
        <v>55</v>
      </c>
      <c r="B5" t="s">
        <v>62</v>
      </c>
      <c r="C5" t="s">
        <v>66</v>
      </c>
      <c r="D5" t="s">
        <v>79</v>
      </c>
      <c r="E5" t="s">
        <v>85</v>
      </c>
      <c r="F5" t="s">
        <v>104</v>
      </c>
      <c r="G5" t="s">
        <v>99</v>
      </c>
    </row>
    <row r="6" spans="1:7" x14ac:dyDescent="0.25">
      <c r="A6" t="s">
        <v>56</v>
      </c>
      <c r="B6" t="s">
        <v>63</v>
      </c>
      <c r="C6" t="s">
        <v>71</v>
      </c>
      <c r="D6" t="s">
        <v>80</v>
      </c>
      <c r="E6" t="s">
        <v>86</v>
      </c>
      <c r="F6" t="s">
        <v>91</v>
      </c>
      <c r="G6" t="s">
        <v>105</v>
      </c>
    </row>
    <row r="7" spans="1:7" x14ac:dyDescent="0.25">
      <c r="A7" t="s">
        <v>57</v>
      </c>
      <c r="E7" t="s">
        <v>106</v>
      </c>
      <c r="F7" t="s">
        <v>92</v>
      </c>
      <c r="G7" t="s">
        <v>100</v>
      </c>
    </row>
    <row r="8" spans="1:7" x14ac:dyDescent="0.25">
      <c r="A8" t="s">
        <v>58</v>
      </c>
      <c r="E8" t="s">
        <v>87</v>
      </c>
      <c r="F8" t="s">
        <v>93</v>
      </c>
      <c r="G8" t="s">
        <v>101</v>
      </c>
    </row>
    <row r="9" spans="1:7" x14ac:dyDescent="0.25">
      <c r="F9" t="s">
        <v>94</v>
      </c>
      <c r="G9" t="s">
        <v>102</v>
      </c>
    </row>
    <row r="10" spans="1:7" x14ac:dyDescent="0.25">
      <c r="G10" t="s">
        <v>107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heetViews>
  <sheetFormatPr defaultRowHeight="15" x14ac:dyDescent="0.25"/>
  <cols>
    <col min="1" max="1" width="21.42578125" bestFit="1" customWidth="1"/>
    <col min="2" max="2" width="8.7109375" bestFit="1" customWidth="1"/>
    <col min="3" max="9" width="9.7109375" bestFit="1" customWidth="1"/>
    <col min="10" max="10" width="9.7109375" customWidth="1"/>
    <col min="11" max="11" width="9.85546875" bestFit="1" customWidth="1"/>
  </cols>
  <sheetData>
    <row r="1" spans="1:11" x14ac:dyDescent="0.25">
      <c r="A1" s="7" t="s">
        <v>115</v>
      </c>
      <c r="B1" s="7">
        <v>1</v>
      </c>
      <c r="C1" s="7">
        <v>2</v>
      </c>
      <c r="D1" s="7">
        <v>3</v>
      </c>
      <c r="E1" s="7">
        <v>4</v>
      </c>
      <c r="F1" s="7">
        <v>6</v>
      </c>
      <c r="G1" s="7">
        <v>8</v>
      </c>
      <c r="H1" s="7">
        <v>10</v>
      </c>
      <c r="I1" s="7">
        <v>12</v>
      </c>
      <c r="J1" s="7">
        <v>13</v>
      </c>
      <c r="K1" s="7"/>
    </row>
    <row r="2" spans="1:11" x14ac:dyDescent="0.25">
      <c r="A2" s="7"/>
      <c r="B2" s="8">
        <v>42372</v>
      </c>
      <c r="C2" s="8">
        <v>42379</v>
      </c>
      <c r="D2" s="8">
        <v>42386</v>
      </c>
      <c r="E2" s="8">
        <v>42393</v>
      </c>
      <c r="F2" s="8">
        <v>42407</v>
      </c>
      <c r="G2" s="8">
        <v>42421</v>
      </c>
      <c r="H2" s="8">
        <v>42435</v>
      </c>
      <c r="I2" s="8">
        <v>42449</v>
      </c>
      <c r="J2" s="8"/>
      <c r="K2" s="7" t="s">
        <v>116</v>
      </c>
    </row>
    <row r="3" spans="1:11" x14ac:dyDescent="0.25">
      <c r="A3" s="7" t="s">
        <v>113</v>
      </c>
      <c r="B3" s="7">
        <v>216.5</v>
      </c>
      <c r="C3" s="7">
        <v>210.5</v>
      </c>
      <c r="D3" s="7">
        <v>211.2</v>
      </c>
      <c r="E3" s="7">
        <v>211.4</v>
      </c>
      <c r="F3" s="7">
        <v>216.3</v>
      </c>
      <c r="G3" s="7">
        <v>218.3</v>
      </c>
      <c r="H3" s="7">
        <v>222.2</v>
      </c>
      <c r="I3" s="7"/>
      <c r="J3" s="7"/>
      <c r="K3" s="7">
        <v>210</v>
      </c>
    </row>
    <row r="4" spans="1:11" x14ac:dyDescent="0.25">
      <c r="A4" s="7" t="s">
        <v>114</v>
      </c>
      <c r="B4" s="9">
        <v>0.219</v>
      </c>
      <c r="C4" s="9">
        <v>0.21299999999999999</v>
      </c>
      <c r="D4" s="9">
        <v>0.185</v>
      </c>
      <c r="E4" s="7">
        <v>19.2</v>
      </c>
      <c r="F4" s="10">
        <v>0.191</v>
      </c>
      <c r="G4" s="9">
        <v>0.17599999999999999</v>
      </c>
      <c r="H4" s="9">
        <v>0.16500000000000001</v>
      </c>
      <c r="I4" s="7"/>
      <c r="J4" s="7"/>
      <c r="K4" s="10">
        <v>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 sqref="F2"/>
    </sheetView>
  </sheetViews>
  <sheetFormatPr defaultRowHeight="15" x14ac:dyDescent="0.25"/>
  <cols>
    <col min="1" max="1" width="11.5703125" bestFit="1" customWidth="1"/>
    <col min="2" max="2" width="17.28515625" bestFit="1" customWidth="1"/>
    <col min="3" max="3" width="11.85546875" bestFit="1" customWidth="1"/>
    <col min="5" max="5" width="19.7109375" bestFit="1" customWidth="1"/>
  </cols>
  <sheetData>
    <row r="1" spans="1:6" x14ac:dyDescent="0.25">
      <c r="A1" t="s">
        <v>314</v>
      </c>
      <c r="C1" t="s">
        <v>313</v>
      </c>
      <c r="D1" t="s">
        <v>305</v>
      </c>
      <c r="E1" t="s">
        <v>312</v>
      </c>
      <c r="F1">
        <v>220</v>
      </c>
    </row>
    <row r="2" spans="1:6" x14ac:dyDescent="0.25">
      <c r="A2" t="s">
        <v>303</v>
      </c>
      <c r="B2" t="s">
        <v>304</v>
      </c>
      <c r="C2">
        <f>F1*1.75</f>
        <v>385</v>
      </c>
      <c r="D2" s="65" t="s">
        <v>306</v>
      </c>
    </row>
    <row r="3" spans="1:6" x14ac:dyDescent="0.25">
      <c r="A3" t="s">
        <v>307</v>
      </c>
      <c r="B3" t="s">
        <v>304</v>
      </c>
      <c r="C3">
        <f>F1*1.75</f>
        <v>385</v>
      </c>
      <c r="D3" s="65" t="s">
        <v>306</v>
      </c>
    </row>
    <row r="4" spans="1:6" x14ac:dyDescent="0.25">
      <c r="A4" t="s">
        <v>308</v>
      </c>
      <c r="B4" t="s">
        <v>309</v>
      </c>
      <c r="C4">
        <f>F1*1.35</f>
        <v>297</v>
      </c>
      <c r="D4" s="65" t="s">
        <v>306</v>
      </c>
    </row>
    <row r="5" spans="1:6" x14ac:dyDescent="0.25">
      <c r="A5" t="s">
        <v>310</v>
      </c>
      <c r="B5" t="s">
        <v>311</v>
      </c>
      <c r="C5">
        <f>F1*1</f>
        <v>220</v>
      </c>
      <c r="D5" s="65"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18" sqref="H18"/>
    </sheetView>
  </sheetViews>
  <sheetFormatPr defaultRowHeight="15" x14ac:dyDescent="0.25"/>
  <sheetData>
    <row r="1" spans="1:4" x14ac:dyDescent="0.25">
      <c r="A1" s="161">
        <v>42499</v>
      </c>
      <c r="B1" s="161"/>
      <c r="C1" s="161">
        <v>42615</v>
      </c>
      <c r="D1" s="161"/>
    </row>
    <row r="2" spans="1:4" x14ac:dyDescent="0.25">
      <c r="A2" t="s">
        <v>323</v>
      </c>
      <c r="B2">
        <v>17</v>
      </c>
      <c r="D2">
        <v>17</v>
      </c>
    </row>
    <row r="3" spans="1:4" x14ac:dyDescent="0.25">
      <c r="A3" t="s">
        <v>322</v>
      </c>
      <c r="B3">
        <v>17</v>
      </c>
      <c r="D3">
        <v>17</v>
      </c>
    </row>
    <row r="4" spans="1:4" x14ac:dyDescent="0.25">
      <c r="A4" t="s">
        <v>321</v>
      </c>
      <c r="B4">
        <v>24</v>
      </c>
      <c r="D4">
        <v>25</v>
      </c>
    </row>
    <row r="5" spans="1:4" x14ac:dyDescent="0.25">
      <c r="A5" t="s">
        <v>320</v>
      </c>
      <c r="B5">
        <v>23</v>
      </c>
      <c r="D5">
        <v>23</v>
      </c>
    </row>
    <row r="6" spans="1:4" x14ac:dyDescent="0.25">
      <c r="A6" t="s">
        <v>324</v>
      </c>
      <c r="B6">
        <v>41</v>
      </c>
      <c r="D6">
        <v>40</v>
      </c>
    </row>
    <row r="7" spans="1:4" x14ac:dyDescent="0.25">
      <c r="A7" t="s">
        <v>325</v>
      </c>
      <c r="B7">
        <v>19</v>
      </c>
      <c r="D7">
        <v>17</v>
      </c>
    </row>
    <row r="8" spans="1:4" x14ac:dyDescent="0.25">
      <c r="A8" t="s">
        <v>326</v>
      </c>
      <c r="B8">
        <v>13</v>
      </c>
      <c r="D8">
        <v>13.5</v>
      </c>
    </row>
    <row r="9" spans="1:4" x14ac:dyDescent="0.25">
      <c r="A9" t="s">
        <v>117</v>
      </c>
      <c r="B9">
        <v>47</v>
      </c>
      <c r="D9">
        <v>48</v>
      </c>
    </row>
  </sheetData>
  <mergeCells count="2">
    <mergeCell ref="A1:B1"/>
    <mergeCell ref="C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selection activeCell="A6" sqref="A6:E38"/>
    </sheetView>
  </sheetViews>
  <sheetFormatPr defaultRowHeight="15" x14ac:dyDescent="0.25"/>
  <cols>
    <col min="1" max="1" width="23.7109375" bestFit="1" customWidth="1"/>
    <col min="2" max="2" width="25" bestFit="1" customWidth="1"/>
    <col min="3" max="3" width="18" bestFit="1" customWidth="1"/>
    <col min="4" max="4" width="71.5703125" customWidth="1"/>
    <col min="5" max="5" width="20.42578125" bestFit="1" customWidth="1"/>
  </cols>
  <sheetData>
    <row r="1" spans="1:2" x14ac:dyDescent="0.25">
      <c r="A1" t="s">
        <v>418</v>
      </c>
      <c r="B1" t="s">
        <v>356</v>
      </c>
    </row>
    <row r="2" spans="1:2" x14ac:dyDescent="0.25">
      <c r="A2" s="1" t="s">
        <v>384</v>
      </c>
    </row>
    <row r="3" spans="1:2" x14ac:dyDescent="0.25">
      <c r="B3" t="s">
        <v>385</v>
      </c>
    </row>
    <row r="4" spans="1:2" x14ac:dyDescent="0.25">
      <c r="B4" t="s">
        <v>386</v>
      </c>
    </row>
    <row r="5" spans="1:2" x14ac:dyDescent="0.25">
      <c r="B5" t="s">
        <v>387</v>
      </c>
    </row>
    <row r="39" spans="1:3" x14ac:dyDescent="0.25">
      <c r="A39" t="s">
        <v>365</v>
      </c>
      <c r="B39" t="s">
        <v>366</v>
      </c>
      <c r="C39" t="s">
        <v>367</v>
      </c>
    </row>
    <row r="40" spans="1:3" x14ac:dyDescent="0.25">
      <c r="C40" t="s">
        <v>372</v>
      </c>
    </row>
    <row r="41" spans="1:3" x14ac:dyDescent="0.25">
      <c r="C41" t="s">
        <v>368</v>
      </c>
    </row>
    <row r="42" spans="1:3" x14ac:dyDescent="0.25">
      <c r="C42" t="s">
        <v>369</v>
      </c>
    </row>
    <row r="43" spans="1:3" x14ac:dyDescent="0.25">
      <c r="C43" t="s">
        <v>371</v>
      </c>
    </row>
    <row r="44" spans="1:3" x14ac:dyDescent="0.25">
      <c r="C44" t="s">
        <v>370</v>
      </c>
    </row>
    <row r="45" spans="1:3" x14ac:dyDescent="0.25">
      <c r="C45" t="s">
        <v>373</v>
      </c>
    </row>
    <row r="46" spans="1:3" x14ac:dyDescent="0.25">
      <c r="C46" t="s">
        <v>375</v>
      </c>
    </row>
    <row r="47" spans="1:3" x14ac:dyDescent="0.25">
      <c r="C47" t="s">
        <v>374</v>
      </c>
    </row>
    <row r="48" spans="1:3" x14ac:dyDescent="0.25">
      <c r="C48" t="s">
        <v>376</v>
      </c>
    </row>
    <row r="49" spans="1:3" x14ac:dyDescent="0.25">
      <c r="C49" t="s">
        <v>377</v>
      </c>
    </row>
    <row r="50" spans="1:3" x14ac:dyDescent="0.25">
      <c r="C50" t="s">
        <v>378</v>
      </c>
    </row>
    <row r="51" spans="1:3" x14ac:dyDescent="0.25">
      <c r="C51" t="s">
        <v>379</v>
      </c>
    </row>
    <row r="52" spans="1:3" x14ac:dyDescent="0.25">
      <c r="C52" t="s">
        <v>380</v>
      </c>
    </row>
    <row r="53" spans="1:3" x14ac:dyDescent="0.25">
      <c r="C53" t="s">
        <v>381</v>
      </c>
    </row>
    <row r="54" spans="1:3" x14ac:dyDescent="0.25">
      <c r="C54" t="s">
        <v>382</v>
      </c>
    </row>
    <row r="56" spans="1:3" x14ac:dyDescent="0.25">
      <c r="A56" t="s">
        <v>383</v>
      </c>
      <c r="B56" t="s">
        <v>414</v>
      </c>
    </row>
    <row r="57" spans="1:3" x14ac:dyDescent="0.25">
      <c r="B57" t="s">
        <v>415</v>
      </c>
    </row>
    <row r="58" spans="1:3" x14ac:dyDescent="0.25">
      <c r="B58" t="s">
        <v>416</v>
      </c>
    </row>
    <row r="59" spans="1:3" x14ac:dyDescent="0.25">
      <c r="B59" t="s">
        <v>417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15" workbookViewId="0">
      <selection activeCell="E24" sqref="E24"/>
    </sheetView>
  </sheetViews>
  <sheetFormatPr defaultRowHeight="15" x14ac:dyDescent="0.25"/>
  <cols>
    <col min="1" max="1" width="24.140625" bestFit="1" customWidth="1"/>
    <col min="2" max="2" width="25.28515625" bestFit="1" customWidth="1"/>
    <col min="3" max="3" width="19.5703125" bestFit="1" customWidth="1"/>
    <col min="4" max="4" width="35.7109375" bestFit="1" customWidth="1"/>
    <col min="5" max="5" width="20.42578125" bestFit="1" customWidth="1"/>
  </cols>
  <sheetData>
    <row r="1" spans="1:4" x14ac:dyDescent="0.25">
      <c r="A1" s="1" t="s">
        <v>421</v>
      </c>
      <c r="B1" s="1"/>
    </row>
    <row r="2" spans="1:4" x14ac:dyDescent="0.25">
      <c r="A2" s="1"/>
      <c r="B2" s="1" t="s">
        <v>359</v>
      </c>
    </row>
    <row r="3" spans="1:4" x14ac:dyDescent="0.25">
      <c r="A3" s="1"/>
      <c r="B3" s="1" t="s">
        <v>357</v>
      </c>
    </row>
    <row r="4" spans="1:4" x14ac:dyDescent="0.25">
      <c r="B4" s="1" t="s">
        <v>361</v>
      </c>
    </row>
    <row r="5" spans="1:4" x14ac:dyDescent="0.25">
      <c r="B5" s="1" t="s">
        <v>363</v>
      </c>
    </row>
    <row r="6" spans="1:4" x14ac:dyDescent="0.25">
      <c r="B6" s="1" t="s">
        <v>360</v>
      </c>
    </row>
    <row r="7" spans="1:4" x14ac:dyDescent="0.25">
      <c r="B7" s="1" t="s">
        <v>358</v>
      </c>
    </row>
    <row r="8" spans="1:4" x14ac:dyDescent="0.25">
      <c r="B8" s="1" t="s">
        <v>362</v>
      </c>
    </row>
    <row r="9" spans="1:4" x14ac:dyDescent="0.25">
      <c r="B9" s="1" t="s">
        <v>364</v>
      </c>
    </row>
    <row r="10" spans="1:4" x14ac:dyDescent="0.25">
      <c r="B10" s="1" t="s">
        <v>419</v>
      </c>
    </row>
    <row r="11" spans="1:4" x14ac:dyDescent="0.25">
      <c r="C11" t="s">
        <v>422</v>
      </c>
    </row>
    <row r="13" spans="1:4" x14ac:dyDescent="0.25">
      <c r="B13" s="1" t="s">
        <v>314</v>
      </c>
      <c r="C13" t="s">
        <v>385</v>
      </c>
      <c r="D13" t="s">
        <v>389</v>
      </c>
    </row>
    <row r="14" spans="1:4" ht="375" x14ac:dyDescent="0.25">
      <c r="C14" t="s">
        <v>423</v>
      </c>
      <c r="D14" s="3" t="s">
        <v>390</v>
      </c>
    </row>
    <row r="15" spans="1:4" x14ac:dyDescent="0.25">
      <c r="C15" s="1" t="s">
        <v>401</v>
      </c>
      <c r="D15" t="s">
        <v>388</v>
      </c>
    </row>
    <row r="16" spans="1:4" x14ac:dyDescent="0.25">
      <c r="C16" t="s">
        <v>406</v>
      </c>
      <c r="D16" s="146" t="s">
        <v>392</v>
      </c>
    </row>
    <row r="17" spans="3:5" x14ac:dyDescent="0.25">
      <c r="C17" t="s">
        <v>391</v>
      </c>
      <c r="D17" t="b">
        <v>1</v>
      </c>
    </row>
    <row r="18" spans="3:5" x14ac:dyDescent="0.25">
      <c r="C18" t="s">
        <v>424</v>
      </c>
      <c r="D18" s="5">
        <v>42620</v>
      </c>
    </row>
    <row r="19" spans="3:5" x14ac:dyDescent="0.25">
      <c r="C19" s="1" t="s">
        <v>393</v>
      </c>
      <c r="D19" t="s">
        <v>407</v>
      </c>
      <c r="E19" t="b">
        <v>1</v>
      </c>
    </row>
    <row r="20" spans="3:5" x14ac:dyDescent="0.25">
      <c r="C20" s="1"/>
      <c r="D20" t="s">
        <v>385</v>
      </c>
      <c r="E20" t="s">
        <v>117</v>
      </c>
    </row>
    <row r="21" spans="3:5" x14ac:dyDescent="0.25">
      <c r="C21" s="1" t="s">
        <v>393</v>
      </c>
      <c r="D21" t="s">
        <v>407</v>
      </c>
      <c r="E21" t="b">
        <v>0</v>
      </c>
    </row>
    <row r="22" spans="3:5" x14ac:dyDescent="0.25">
      <c r="C22" s="1"/>
      <c r="D22" t="s">
        <v>385</v>
      </c>
      <c r="E22" t="s">
        <v>320</v>
      </c>
    </row>
    <row r="23" spans="3:5" x14ac:dyDescent="0.25">
      <c r="C23" s="1" t="s">
        <v>393</v>
      </c>
      <c r="D23" t="s">
        <v>409</v>
      </c>
      <c r="E23" t="b">
        <v>0</v>
      </c>
    </row>
    <row r="24" spans="3:5" x14ac:dyDescent="0.25">
      <c r="C24" s="1"/>
      <c r="D24" t="s">
        <v>385</v>
      </c>
      <c r="E24" t="s">
        <v>408</v>
      </c>
    </row>
    <row r="25" spans="3:5" x14ac:dyDescent="0.25">
      <c r="C25" t="s">
        <v>394</v>
      </c>
      <c r="D25">
        <v>9</v>
      </c>
    </row>
    <row r="26" spans="3:5" x14ac:dyDescent="0.25">
      <c r="C26" t="s">
        <v>402</v>
      </c>
      <c r="D26">
        <v>3</v>
      </c>
    </row>
    <row r="27" spans="3:5" x14ac:dyDescent="0.25">
      <c r="C27" t="s">
        <v>395</v>
      </c>
      <c r="D27" t="s">
        <v>410</v>
      </c>
    </row>
    <row r="28" spans="3:5" x14ac:dyDescent="0.25">
      <c r="C28" t="s">
        <v>396</v>
      </c>
      <c r="D28" t="s">
        <v>399</v>
      </c>
    </row>
    <row r="29" spans="3:5" x14ac:dyDescent="0.25">
      <c r="C29" t="s">
        <v>397</v>
      </c>
      <c r="D29" t="s">
        <v>398</v>
      </c>
    </row>
    <row r="30" spans="3:5" x14ac:dyDescent="0.25">
      <c r="C30" t="s">
        <v>400</v>
      </c>
    </row>
    <row r="31" spans="3:5" x14ac:dyDescent="0.25">
      <c r="C31" s="1" t="s">
        <v>403</v>
      </c>
      <c r="D31" t="s">
        <v>385</v>
      </c>
      <c r="E31" t="s">
        <v>411</v>
      </c>
    </row>
    <row r="32" spans="3:5" x14ac:dyDescent="0.25">
      <c r="C32" s="1"/>
      <c r="D32" t="s">
        <v>387</v>
      </c>
      <c r="E32" t="s">
        <v>412</v>
      </c>
    </row>
    <row r="33" spans="2:5" x14ac:dyDescent="0.25">
      <c r="C33" s="1" t="s">
        <v>405</v>
      </c>
      <c r="D33" t="s">
        <v>385</v>
      </c>
      <c r="E33" t="s">
        <v>413</v>
      </c>
    </row>
    <row r="34" spans="2:5" x14ac:dyDescent="0.25">
      <c r="D34" t="s">
        <v>387</v>
      </c>
      <c r="E34" t="s">
        <v>412</v>
      </c>
    </row>
    <row r="36" spans="2:5" x14ac:dyDescent="0.25">
      <c r="B36" t="s">
        <v>404</v>
      </c>
    </row>
  </sheetData>
  <hyperlinks>
    <hyperlink ref="D16"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sheetData>
    <row r="1" spans="1:1" x14ac:dyDescent="0.25">
      <c r="A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Lifting Progress-old</vt:lpstr>
      <vt:lpstr>LiftProgress2.0</vt:lpstr>
      <vt:lpstr>Workouts</vt:lpstr>
      <vt:lpstr>Warm-Up</vt:lpstr>
      <vt:lpstr>Exercises</vt:lpstr>
      <vt:lpstr>Progress Report</vt:lpstr>
      <vt:lpstr>liftTargets</vt:lpstr>
      <vt:lpstr>Measurements</vt:lpstr>
      <vt:lpstr>App</vt:lpstr>
      <vt:lpstr>App-workout</vt:lpstr>
      <vt:lpstr>App-Diet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dk69519</dc:creator>
  <cp:lastModifiedBy>dk69519</cp:lastModifiedBy>
  <dcterms:created xsi:type="dcterms:W3CDTF">2016-01-04T16:44:11Z</dcterms:created>
  <dcterms:modified xsi:type="dcterms:W3CDTF">2016-09-12T02:44:02Z</dcterms:modified>
</cp:coreProperties>
</file>