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style7.xml" ContentType="application/vnd.ms-office.chartsty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20730" windowHeight="10290" tabRatio="500"/>
  </bookViews>
  <sheets>
    <sheet name="Program Management Dashboard" sheetId="1" r:id="rId1"/>
    <sheet name="Program Data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2"/>
  <c r="I7" i="1"/>
  <c r="H37" i="2"/>
  <c r="I8" i="1"/>
  <c r="F37" i="2"/>
  <c r="I6" i="1"/>
  <c r="C37" i="2"/>
  <c r="D37"/>
  <c r="E37"/>
  <c r="K7"/>
  <c r="K6"/>
  <c r="K5"/>
  <c r="K4"/>
  <c r="K13"/>
  <c r="F5"/>
  <c r="F6"/>
  <c r="F7"/>
  <c r="F8"/>
  <c r="F9"/>
  <c r="F10"/>
  <c r="F11"/>
  <c r="F12"/>
  <c r="F13"/>
  <c r="F14"/>
  <c r="F15"/>
  <c r="F16"/>
  <c r="F17"/>
  <c r="F4"/>
</calcChain>
</file>

<file path=xl/sharedStrings.xml><?xml version="1.0" encoding="utf-8"?>
<sst xmlns="http://schemas.openxmlformats.org/spreadsheetml/2006/main" count="101" uniqueCount="59">
  <si>
    <t>RISKS</t>
  </si>
  <si>
    <t>HIGH</t>
  </si>
  <si>
    <t>MEDIUM</t>
  </si>
  <si>
    <t>LOW</t>
  </si>
  <si>
    <t>OPEN</t>
  </si>
  <si>
    <t>ISSUES</t>
  </si>
  <si>
    <t>REVISIONS</t>
  </si>
  <si>
    <t>PENDING ACTIONS</t>
  </si>
  <si>
    <t>BEGIN</t>
  </si>
  <si>
    <t>FINISH</t>
  </si>
  <si>
    <t># of DAYS</t>
  </si>
  <si>
    <t>BUDGET</t>
  </si>
  <si>
    <t>PROJECTED</t>
  </si>
  <si>
    <t>ACTUAL</t>
  </si>
  <si>
    <t>REMAINDER</t>
  </si>
  <si>
    <t>TASK TABLE &amp; TIMELINE</t>
  </si>
  <si>
    <t>TASK</t>
  </si>
  <si>
    <t>Kick-off</t>
  </si>
  <si>
    <t>Set Objectives</t>
  </si>
  <si>
    <t>Project Requirements</t>
  </si>
  <si>
    <t>Hardware Requirements</t>
  </si>
  <si>
    <t>Finalize Resource Plan</t>
  </si>
  <si>
    <t>Staffing</t>
  </si>
  <si>
    <t>Alpha Out</t>
  </si>
  <si>
    <t>Beta Out</t>
  </si>
  <si>
    <t>Alpha Testing</t>
  </si>
  <si>
    <t>Beta Testing</t>
  </si>
  <si>
    <t>Investor Presentation</t>
  </si>
  <si>
    <t>Launch</t>
  </si>
  <si>
    <t>Future Planning</t>
  </si>
  <si>
    <t>Anna</t>
  </si>
  <si>
    <t>Ken</t>
  </si>
  <si>
    <t>Sara</t>
  </si>
  <si>
    <t>James</t>
  </si>
  <si>
    <t>Pete</t>
  </si>
  <si>
    <t>Jason</t>
  </si>
  <si>
    <t>STATUS</t>
  </si>
  <si>
    <t>COMPLETE</t>
  </si>
  <si>
    <t>OVERDUE</t>
  </si>
  <si>
    <t>IN PROGRESS</t>
  </si>
  <si>
    <t>NOT STARTED</t>
  </si>
  <si>
    <t>TASK STATUS TRACKING</t>
  </si>
  <si>
    <t>AMOUNT</t>
  </si>
  <si>
    <t>%</t>
  </si>
  <si>
    <t>RISKS &amp; PENDING ACTIONS</t>
  </si>
  <si>
    <t>Construction</t>
  </si>
  <si>
    <t>TASK TIMELINE</t>
  </si>
  <si>
    <t>OWNER</t>
  </si>
  <si>
    <t>PROGRAM MANAGEMENT DATA</t>
  </si>
  <si>
    <t>CLICK HERE TO CREATE PROGRAM MANAGEMENT DASHBOARD TEMPLATES IN SMARTSHEET</t>
  </si>
  <si>
    <t>PENDING</t>
  </si>
  <si>
    <t>% COMPLETE</t>
  </si>
  <si>
    <t>Target:Village</t>
  </si>
  <si>
    <t>Status</t>
  </si>
  <si>
    <t>Completed</t>
  </si>
  <si>
    <t>In Progess</t>
  </si>
  <si>
    <t>Pending</t>
  </si>
  <si>
    <t>Not Started</t>
  </si>
  <si>
    <t>Bihar:Percentage of Village having access to Rainwater harvesting System</t>
  </si>
</sst>
</file>

<file path=xl/styles.xml><?xml version="1.0" encoding="utf-8"?>
<styleSheet xmlns="http://schemas.openxmlformats.org/spreadsheetml/2006/main">
  <numFmts count="3">
    <numFmt numFmtId="164" formatCode="_-&quot;$&quot;* #,##0.00_-;\-&quot;$&quot;* #,##0.00_-;_-&quot;$&quot;* &quot;-&quot;??_-;_-@_-"/>
    <numFmt numFmtId="165" formatCode="&quot;$&quot;#,##0"/>
    <numFmt numFmtId="166" formatCode="[$-409]d\-mmm;@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1"/>
      <color rgb="FFC00000"/>
      <name val="Arial"/>
    </font>
    <font>
      <b/>
      <sz val="11"/>
      <color rgb="FFED7C00"/>
      <name val="Arial"/>
    </font>
    <font>
      <b/>
      <sz val="11"/>
      <color theme="7" tint="-0.249977111117893"/>
      <name val="Arial"/>
    </font>
    <font>
      <sz val="9"/>
      <color theme="0"/>
      <name val="Arial"/>
    </font>
    <font>
      <b/>
      <sz val="16"/>
      <color theme="1"/>
      <name val="Arial"/>
    </font>
    <font>
      <b/>
      <sz val="11"/>
      <color theme="0"/>
      <name val="Arial"/>
    </font>
    <font>
      <b/>
      <sz val="20"/>
      <color theme="8" tint="-0.499984740745262"/>
      <name val="Arial"/>
    </font>
    <font>
      <b/>
      <sz val="12"/>
      <color theme="1"/>
      <name val="Arial"/>
    </font>
    <font>
      <b/>
      <sz val="12"/>
      <color theme="8"/>
      <name val="Arial"/>
    </font>
    <font>
      <b/>
      <sz val="18"/>
      <color theme="8"/>
      <name val="Arial"/>
    </font>
    <font>
      <b/>
      <sz val="36"/>
      <color theme="8"/>
      <name val="Arial"/>
    </font>
    <font>
      <u/>
      <sz val="12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8"/>
      <name val="Arial"/>
      <family val="2"/>
    </font>
    <font>
      <b/>
      <sz val="14"/>
      <color theme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D7C00"/>
        <bgColor indexed="64"/>
      </patternFill>
    </fill>
    <fill>
      <patternFill patternType="solid">
        <fgColor rgb="FFF1B93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CE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rgb="FF000000"/>
      </patternFill>
    </fill>
  </fills>
  <borders count="10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/>
      <top/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/>
      <right style="thin">
        <color theme="8" tint="0.59999389629810485"/>
      </right>
      <top/>
      <bottom style="thin">
        <color theme="8" tint="0.59999389629810485"/>
      </bottom>
      <diagonal/>
    </border>
    <border>
      <left/>
      <right style="thin">
        <color theme="8" tint="0.59999389629810485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1" fontId="5" fillId="13" borderId="1" xfId="0" applyNumberFormat="1" applyFont="1" applyFill="1" applyBorder="1" applyAlignment="1">
      <alignment horizontal="center"/>
    </xf>
    <xf numFmtId="1" fontId="5" fillId="14" borderId="1" xfId="0" applyNumberFormat="1" applyFont="1" applyFill="1" applyBorder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indent="1"/>
    </xf>
    <xf numFmtId="0" fontId="5" fillId="10" borderId="1" xfId="0" applyFont="1" applyFill="1" applyBorder="1" applyAlignment="1">
      <alignment horizontal="left" indent="1"/>
    </xf>
    <xf numFmtId="1" fontId="5" fillId="0" borderId="1" xfId="0" applyNumberFormat="1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 vertical="center" wrapText="1"/>
    </xf>
    <xf numFmtId="9" fontId="5" fillId="0" borderId="1" xfId="2" applyFont="1" applyBorder="1" applyAlignment="1">
      <alignment horizontal="center"/>
    </xf>
    <xf numFmtId="9" fontId="5" fillId="0" borderId="1" xfId="2" applyFont="1" applyFill="1" applyBorder="1" applyAlignment="1">
      <alignment horizontal="center"/>
    </xf>
    <xf numFmtId="9" fontId="0" fillId="0" borderId="0" xfId="0" applyNumberFormat="1"/>
    <xf numFmtId="166" fontId="5" fillId="0" borderId="1" xfId="0" applyNumberFormat="1" applyFont="1" applyBorder="1" applyAlignment="1">
      <alignment horizontal="center"/>
    </xf>
    <xf numFmtId="166" fontId="5" fillId="11" borderId="1" xfId="0" applyNumberFormat="1" applyFont="1" applyFill="1" applyBorder="1" applyAlignment="1">
      <alignment horizontal="center"/>
    </xf>
    <xf numFmtId="0" fontId="4" fillId="16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0" fontId="0" fillId="20" borderId="0" xfId="0" applyFill="1"/>
    <xf numFmtId="0" fontId="4" fillId="20" borderId="0" xfId="0" applyFont="1" applyFill="1" applyBorder="1" applyAlignment="1">
      <alignment horizontal="center" vertical="center" wrapText="1"/>
    </xf>
    <xf numFmtId="0" fontId="3" fillId="20" borderId="0" xfId="0" applyFont="1" applyFill="1"/>
    <xf numFmtId="0" fontId="4" fillId="20" borderId="0" xfId="0" applyFont="1" applyFill="1" applyBorder="1" applyAlignment="1">
      <alignment vertical="center" wrapText="1"/>
    </xf>
    <xf numFmtId="1" fontId="15" fillId="21" borderId="0" xfId="0" applyNumberFormat="1" applyFont="1" applyFill="1" applyAlignment="1">
      <alignment horizontal="left" vertical="center" indent="1"/>
    </xf>
    <xf numFmtId="0" fontId="14" fillId="21" borderId="0" xfId="0" applyFont="1" applyFill="1" applyAlignment="1">
      <alignment horizontal="right" vertical="center"/>
    </xf>
    <xf numFmtId="0" fontId="18" fillId="23" borderId="0" xfId="3" applyFont="1" applyFill="1" applyAlignment="1">
      <alignment horizontal="center" vertical="center"/>
    </xf>
    <xf numFmtId="0" fontId="21" fillId="21" borderId="0" xfId="0" applyFont="1" applyFill="1" applyAlignment="1">
      <alignment horizontal="right" vertical="center"/>
    </xf>
    <xf numFmtId="0" fontId="22" fillId="21" borderId="0" xfId="0" applyFont="1" applyFill="1" applyAlignment="1">
      <alignment horizontal="right" vertical="center"/>
    </xf>
    <xf numFmtId="0" fontId="12" fillId="20" borderId="0" xfId="0" applyFont="1" applyFill="1" applyBorder="1" applyAlignment="1">
      <alignment horizontal="left"/>
    </xf>
    <xf numFmtId="0" fontId="11" fillId="22" borderId="0" xfId="0" applyFont="1" applyFill="1" applyBorder="1" applyAlignment="1">
      <alignment horizontal="center" vertical="center" wrapText="1"/>
    </xf>
    <xf numFmtId="0" fontId="19" fillId="21" borderId="0" xfId="0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0" fontId="20" fillId="21" borderId="0" xfId="0" applyFont="1" applyFill="1" applyAlignment="1">
      <alignment horizontal="center" vertical="center"/>
    </xf>
    <xf numFmtId="1" fontId="16" fillId="21" borderId="0" xfId="0" applyNumberFormat="1" applyFont="1" applyFill="1" applyAlignment="1">
      <alignment horizontal="center" vertical="center"/>
    </xf>
    <xf numFmtId="0" fontId="16" fillId="21" borderId="0" xfId="0" applyFont="1" applyFill="1" applyAlignment="1">
      <alignment horizontal="center" vertical="center"/>
    </xf>
    <xf numFmtId="9" fontId="16" fillId="21" borderId="0" xfId="2" applyFont="1" applyFill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4" fillId="18" borderId="7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17" borderId="0" xfId="0" applyFont="1" applyFill="1" applyBorder="1" applyAlignment="1">
      <alignment horizontal="center" vertical="center" wrapText="1"/>
    </xf>
    <xf numFmtId="0" fontId="18" fillId="23" borderId="0" xfId="3" applyFont="1" applyFill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16" borderId="9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7"/>
  <colors>
    <mruColors>
      <color rgb="FFED7C00"/>
      <color rgb="FF941100"/>
      <color rgb="FF6A3AFF"/>
      <color rgb="FFEE57AD"/>
      <color rgb="FFFFC11D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7.xml"/><Relationship Id="rId2" Type="http://schemas.microsoft.com/office/2011/relationships/chartColorStyle" Target="colors7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Data'!$J$3</c:f>
              <c:strCache>
                <c:ptCount val="1"/>
                <c:pt idx="0">
                  <c:v>AMOUNT</c:v>
                </c:pt>
              </c:strCache>
            </c:strRef>
          </c:tx>
          <c:explosion val="5"/>
          <c:dPt>
            <c:idx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COMPLETE
20%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CatName val="1"/>
              <c:showPercent val="1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IN PROGRESS
50%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CatName val="1"/>
              <c:showPercent val="1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spPr>
              <a:noFill/>
              <a:ln>
                <a:noFill/>
              </a:ln>
              <a:effectLst/>
            </c:spPr>
            <c:dLblPos val="outEnd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Data'!$I$4:$I$7</c:f>
              <c:strCache>
                <c:ptCount val="4"/>
                <c:pt idx="0">
                  <c:v>COMPLETE</c:v>
                </c:pt>
                <c:pt idx="1">
                  <c:v>OVERDUE</c:v>
                </c:pt>
                <c:pt idx="2">
                  <c:v>IN PROGRESS</c:v>
                </c:pt>
                <c:pt idx="3">
                  <c:v>NOT STARTED</c:v>
                </c:pt>
              </c:strCache>
            </c:strRef>
          </c:cat>
          <c:val>
            <c:numRef>
              <c:f>'Program Data'!$J$4:$J$7</c:f>
              <c:numCache>
                <c:formatCode>0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'Program Data'!$K$3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spPr>
              <a:noFill/>
              <a:ln>
                <a:noFill/>
              </a:ln>
              <a:effectLst/>
            </c:spPr>
            <c:dLblPos val="outEnd"/>
            <c:showCatName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Data'!$I$4:$I$7</c:f>
              <c:strCache>
                <c:ptCount val="4"/>
                <c:pt idx="0">
                  <c:v>COMPLETE</c:v>
                </c:pt>
                <c:pt idx="1">
                  <c:v>OVERDUE</c:v>
                </c:pt>
                <c:pt idx="2">
                  <c:v>IN PROGRESS</c:v>
                </c:pt>
                <c:pt idx="3">
                  <c:v>NOT STARTED</c:v>
                </c:pt>
              </c:strCache>
            </c:strRef>
          </c:cat>
          <c:val>
            <c:numRef>
              <c:f>'Program Data'!$K$4:$K$7</c:f>
              <c:numCache>
                <c:formatCode>0%</c:formatCode>
                <c:ptCount val="4"/>
                <c:pt idx="0">
                  <c:v>0.2857142857142857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0.42857142857142855</c:v>
                </c:pt>
              </c:numCache>
            </c:numRef>
          </c:val>
        </c:ser>
        <c:dLbls>
          <c:showCatName val="1"/>
        </c:dLbls>
      </c:pie3D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goo.gl/jxdERD" TargetMode="External"/><Relationship Id="rId1" Type="http://schemas.openxmlformats.org/officeDocument/2006/relationships/chart" Target="../charts/chart1.xm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1002861</xdr:colOff>
      <xdr:row>13</xdr:row>
      <xdr:rowOff>136635</xdr:rowOff>
    </xdr:from>
    <xdr:to>
      <xdr:col>14</xdr:col>
      <xdr:colOff>516320</xdr:colOff>
      <xdr:row>31</xdr:row>
      <xdr:rowOff>136634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0</xdr:row>
      <xdr:rowOff>50800</xdr:rowOff>
    </xdr:from>
    <xdr:to>
      <xdr:col>14</xdr:col>
      <xdr:colOff>60736</xdr:colOff>
      <xdr:row>1</xdr:row>
      <xdr:rowOff>133328</xdr:rowOff>
    </xdr:to>
    <xdr:pic>
      <xdr:nvPicPr>
        <xdr:cNvPr id="15" name="Picture 1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264900" y="50800"/>
          <a:ext cx="2067336" cy="488928"/>
        </a:xfrm>
        <a:prstGeom prst="rect">
          <a:avLst/>
        </a:prstGeom>
      </xdr:spPr>
    </xdr:pic>
    <xdr:clientData/>
  </xdr:twoCellAnchor>
  <xdr:twoCellAnchor editAs="oneCell">
    <xdr:from>
      <xdr:col>1</xdr:col>
      <xdr:colOff>328448</xdr:colOff>
      <xdr:row>13</xdr:row>
      <xdr:rowOff>196561</xdr:rowOff>
    </xdr:from>
    <xdr:to>
      <xdr:col>6</xdr:col>
      <xdr:colOff>864913</xdr:colOff>
      <xdr:row>31</xdr:row>
      <xdr:rowOff>142328</xdr:rowOff>
    </xdr:to>
    <xdr:pic>
      <xdr:nvPicPr>
        <xdr:cNvPr id="16" name="Picture 15" descr="bihar-district-map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58362" y="3382509"/>
          <a:ext cx="5572672" cy="349300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0.03041</cdr:y>
    </cdr:from>
    <cdr:to>
      <cdr:x>0.25058</cdr:x>
      <cdr:y>0.09462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14300"/>
          <a:ext cx="1371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TASK STATUS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jxdE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8"/>
  </sheetPr>
  <dimension ref="A1:P181"/>
  <sheetViews>
    <sheetView showGridLines="0" tabSelected="1" zoomScale="87" zoomScaleNormal="87" zoomScalePageLayoutView="87" workbookViewId="0">
      <selection activeCell="B1" sqref="B1:J1"/>
    </sheetView>
  </sheetViews>
  <sheetFormatPr defaultColWidth="11" defaultRowHeight="15.75"/>
  <cols>
    <col min="1" max="1" width="3" customWidth="1"/>
    <col min="2" max="15" width="13.25" customWidth="1"/>
    <col min="16" max="16" width="3" customWidth="1"/>
  </cols>
  <sheetData>
    <row r="1" spans="1:16" ht="31.9" customHeight="1">
      <c r="A1" s="33"/>
      <c r="B1" s="42" t="s">
        <v>58</v>
      </c>
      <c r="C1" s="42"/>
      <c r="D1" s="42"/>
      <c r="E1" s="42"/>
      <c r="F1" s="42"/>
      <c r="G1" s="42"/>
      <c r="H1" s="42"/>
      <c r="I1" s="42"/>
      <c r="J1" s="42"/>
      <c r="K1" s="35"/>
      <c r="L1" s="35"/>
      <c r="M1" s="33"/>
      <c r="N1" s="33"/>
      <c r="O1" s="33"/>
      <c r="P1" s="33"/>
    </row>
    <row r="2" spans="1:16" ht="18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16" ht="24" customHeight="1">
      <c r="A3" s="33"/>
      <c r="B3" s="43" t="s">
        <v>46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3"/>
    </row>
    <row r="4" spans="1:16" ht="9" customHeight="1">
      <c r="A4" s="33"/>
      <c r="B4" s="36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16" ht="24" customHeight="1">
      <c r="A5" s="33"/>
      <c r="B5" s="44" t="s">
        <v>52</v>
      </c>
      <c r="C5" s="45"/>
      <c r="D5" s="33"/>
      <c r="E5" s="46" t="s">
        <v>53</v>
      </c>
      <c r="F5" s="45"/>
      <c r="G5" s="33"/>
      <c r="H5" s="46" t="s">
        <v>5</v>
      </c>
      <c r="I5" s="45"/>
      <c r="J5" s="33"/>
      <c r="K5" s="46" t="s">
        <v>56</v>
      </c>
      <c r="L5" s="45"/>
      <c r="M5" s="33"/>
      <c r="N5" s="45" t="s">
        <v>51</v>
      </c>
      <c r="O5" s="45"/>
      <c r="P5" s="33"/>
    </row>
    <row r="6" spans="1:16" ht="24" customHeight="1">
      <c r="A6" s="33"/>
      <c r="B6" s="47">
        <v>1000</v>
      </c>
      <c r="C6" s="48"/>
      <c r="D6" s="33"/>
      <c r="E6" s="41" t="s">
        <v>54</v>
      </c>
      <c r="F6" s="37">
        <v>200</v>
      </c>
      <c r="G6" s="33"/>
      <c r="H6" s="40" t="s">
        <v>4</v>
      </c>
      <c r="I6" s="37">
        <f>'Program Data'!F37</f>
        <v>18</v>
      </c>
      <c r="J6" s="33"/>
      <c r="K6" s="49">
        <v>0.8</v>
      </c>
      <c r="L6" s="49"/>
      <c r="M6" s="33"/>
      <c r="N6" s="49">
        <v>0.8</v>
      </c>
      <c r="O6" s="49"/>
      <c r="P6" s="33"/>
    </row>
    <row r="7" spans="1:16" ht="24" customHeight="1">
      <c r="A7" s="33"/>
      <c r="B7" s="48"/>
      <c r="C7" s="48"/>
      <c r="D7" s="33"/>
      <c r="E7" s="41" t="s">
        <v>55</v>
      </c>
      <c r="F7" s="37">
        <v>500</v>
      </c>
      <c r="G7" s="33"/>
      <c r="H7" s="38" t="s">
        <v>6</v>
      </c>
      <c r="I7" s="37">
        <f>'Program Data'!G37</f>
        <v>16</v>
      </c>
      <c r="J7" s="33"/>
      <c r="K7" s="49"/>
      <c r="L7" s="49"/>
      <c r="M7" s="33"/>
      <c r="N7" s="49"/>
      <c r="O7" s="49"/>
      <c r="P7" s="33"/>
    </row>
    <row r="8" spans="1:16" ht="24" customHeight="1">
      <c r="A8" s="33"/>
      <c r="B8" s="48"/>
      <c r="C8" s="48"/>
      <c r="D8" s="33"/>
      <c r="E8" s="40" t="s">
        <v>57</v>
      </c>
      <c r="F8" s="37">
        <v>300</v>
      </c>
      <c r="G8" s="33"/>
      <c r="H8" s="38" t="s">
        <v>50</v>
      </c>
      <c r="I8" s="37">
        <f>'Program Data'!H37</f>
        <v>27</v>
      </c>
      <c r="J8" s="33"/>
      <c r="K8" s="49"/>
      <c r="L8" s="49"/>
      <c r="M8" s="33"/>
      <c r="N8" s="49"/>
      <c r="O8" s="49"/>
      <c r="P8" s="33"/>
    </row>
    <row r="9" spans="1:16" ht="7.9" customHeight="1">
      <c r="A9" s="33"/>
      <c r="B9" s="45"/>
      <c r="C9" s="45"/>
      <c r="D9" s="33"/>
      <c r="E9" s="45"/>
      <c r="F9" s="45"/>
      <c r="G9" s="33"/>
      <c r="H9" s="45"/>
      <c r="I9" s="45"/>
      <c r="J9" s="33"/>
      <c r="K9" s="45"/>
      <c r="L9" s="45"/>
      <c r="M9" s="33"/>
      <c r="N9" s="45"/>
      <c r="O9" s="45"/>
      <c r="P9" s="33"/>
    </row>
    <row r="10" spans="1:16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1:16" ht="24" customHeight="1">
      <c r="A11" s="33"/>
      <c r="B11" s="43" t="s">
        <v>46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33"/>
    </row>
    <row r="12" spans="1:16" ht="9" customHeight="1">
      <c r="A12" s="33"/>
      <c r="B12" s="36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6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16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</row>
    <row r="15" spans="1:16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</row>
    <row r="16" spans="1: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</row>
    <row r="18" spans="1:16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</row>
    <row r="19" spans="1:16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  <row r="20" spans="1:16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</row>
    <row r="21" spans="1:16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</row>
    <row r="22" spans="1:16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4" spans="1:16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</row>
    <row r="25" spans="1:16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</row>
    <row r="27" spans="1:16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</row>
    <row r="28" spans="1:16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16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</row>
    <row r="30" spans="1:16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</row>
    <row r="31" spans="1:16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16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</row>
    <row r="33" spans="1:16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</row>
    <row r="34" spans="1:16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</row>
    <row r="35" spans="1:16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</row>
    <row r="36" spans="1:1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</row>
    <row r="37" spans="1:16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</row>
    <row r="38" spans="1:16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</row>
    <row r="40" spans="1:16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</row>
    <row r="41" spans="1:16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16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</row>
    <row r="45" spans="1:16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</row>
    <row r="46" spans="1:1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</row>
    <row r="47" spans="1:16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</row>
    <row r="48" spans="1:16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</row>
    <row r="49" spans="1:16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</row>
    <row r="50" spans="1:16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</row>
    <row r="51" spans="1:16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</row>
    <row r="52" spans="1:16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</row>
    <row r="53" spans="1:16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</row>
    <row r="54" spans="1:16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</row>
    <row r="55" spans="1:16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</row>
    <row r="56" spans="1:16" ht="24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</row>
    <row r="57" spans="1:16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</row>
    <row r="58" spans="1:16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</row>
    <row r="59" spans="1:16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</row>
    <row r="60" spans="1:16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</row>
    <row r="61" spans="1:16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</row>
    <row r="62" spans="1:16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</row>
    <row r="63" spans="1:16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</row>
    <row r="64" spans="1:16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</row>
    <row r="65" spans="1:16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</row>
    <row r="66" spans="1:1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</row>
    <row r="67" spans="1:16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</row>
    <row r="68" spans="1:16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</row>
    <row r="69" spans="1:16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</row>
    <row r="70" spans="1:16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</row>
    <row r="71" spans="1:16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</row>
    <row r="72" spans="1:16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</row>
    <row r="73" spans="1:16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</row>
    <row r="74" spans="1:16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</row>
    <row r="75" spans="1:16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</row>
    <row r="76" spans="1:1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</row>
    <row r="77" spans="1:16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</row>
    <row r="78" spans="1:16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</row>
    <row r="79" spans="1:16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</row>
    <row r="80" spans="1:16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</row>
    <row r="81" spans="1:16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</row>
    <row r="82" spans="1:16" ht="24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</row>
    <row r="83" spans="1:16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</row>
    <row r="84" spans="1:16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</row>
    <row r="85" spans="1:16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</row>
    <row r="86" spans="1:1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</row>
    <row r="87" spans="1:16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</row>
    <row r="88" spans="1:16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</row>
    <row r="89" spans="1:16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</row>
    <row r="90" spans="1:16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</row>
    <row r="91" spans="1:16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</row>
    <row r="92" spans="1:16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</row>
    <row r="93" spans="1:16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</row>
    <row r="94" spans="1:16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</row>
    <row r="95" spans="1:16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</row>
    <row r="96" spans="1:1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</row>
    <row r="97" spans="1:16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</row>
    <row r="98" spans="1:16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</row>
    <row r="99" spans="1:16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</row>
    <row r="100" spans="1:16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</row>
    <row r="101" spans="1:16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</row>
    <row r="102" spans="1:16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</row>
    <row r="103" spans="1:16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</row>
    <row r="104" spans="1:16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</row>
    <row r="105" spans="1:16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</row>
    <row r="106" spans="1:1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</row>
    <row r="107" spans="1:16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</row>
    <row r="108" spans="1:16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</row>
    <row r="109" spans="1:16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</row>
    <row r="110" spans="1:16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</row>
    <row r="111" spans="1:16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</row>
    <row r="112" spans="1:16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</row>
    <row r="113" spans="1:16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</row>
    <row r="114" spans="1:16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</row>
    <row r="115" spans="1:16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</row>
    <row r="116" spans="1: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</row>
    <row r="117" spans="1:16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</row>
    <row r="118" spans="1:16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</row>
    <row r="119" spans="1:16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</row>
    <row r="120" spans="1:16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</row>
    <row r="121" spans="1:16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</row>
    <row r="122" spans="1:16" ht="24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</row>
    <row r="123" spans="1:16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</row>
    <row r="124" spans="1:16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</row>
    <row r="125" spans="1:16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</row>
    <row r="126" spans="1:1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</row>
    <row r="127" spans="1:16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</row>
    <row r="128" spans="1:16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</row>
    <row r="129" spans="1:16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</row>
    <row r="130" spans="1:16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</row>
    <row r="131" spans="1:16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</row>
    <row r="132" spans="1:16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</row>
    <row r="133" spans="1:16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</row>
    <row r="134" spans="1:16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</row>
    <row r="135" spans="1:16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</row>
    <row r="136" spans="1:1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</row>
    <row r="137" spans="1:16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</row>
    <row r="138" spans="1:16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</row>
    <row r="139" spans="1:16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</row>
    <row r="140" spans="1:16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</row>
    <row r="141" spans="1:16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</row>
    <row r="142" spans="1:16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</row>
    <row r="143" spans="1:16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</row>
    <row r="144" spans="1:16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</row>
    <row r="145" spans="1:16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</row>
    <row r="146" spans="1:1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</row>
    <row r="147" spans="1:16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</row>
    <row r="148" spans="1:16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</row>
    <row r="149" spans="1:16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</row>
    <row r="150" spans="1:16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</row>
    <row r="151" spans="1:16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</row>
    <row r="152" spans="1:16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</row>
    <row r="153" spans="1:16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</row>
    <row r="154" spans="1:16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</row>
    <row r="155" spans="1:16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</row>
    <row r="156" spans="1:1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</row>
    <row r="157" spans="1:16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</row>
    <row r="158" spans="1:16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</row>
    <row r="159" spans="1:16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3"/>
      <c r="M159" s="33"/>
      <c r="N159" s="33"/>
      <c r="O159" s="33"/>
      <c r="P159" s="33"/>
    </row>
    <row r="160" spans="1:16">
      <c r="A160" s="33"/>
      <c r="B160" s="33"/>
    </row>
    <row r="161" spans="1:2">
      <c r="A161" s="33"/>
      <c r="B161" s="33"/>
    </row>
    <row r="162" spans="1:2" ht="24" customHeight="1">
      <c r="A162" s="33"/>
      <c r="B162" s="33"/>
    </row>
    <row r="163" spans="1:2" s="15" customFormat="1" ht="7.15" customHeight="1">
      <c r="A163" s="33"/>
      <c r="B163" s="33"/>
    </row>
    <row r="164" spans="1:2" ht="18" customHeight="1">
      <c r="A164" s="33"/>
      <c r="B164" s="33"/>
    </row>
    <row r="165" spans="1:2" ht="18" customHeight="1">
      <c r="A165" s="33"/>
      <c r="B165" s="33"/>
    </row>
    <row r="166" spans="1:2" ht="18" customHeight="1">
      <c r="A166" s="33"/>
      <c r="B166" s="33"/>
    </row>
    <row r="167" spans="1:2" ht="18" customHeight="1">
      <c r="A167" s="33"/>
      <c r="B167" s="33"/>
    </row>
    <row r="168" spans="1:2" ht="18" customHeight="1">
      <c r="A168" s="33"/>
      <c r="B168" s="33"/>
    </row>
    <row r="169" spans="1:2" ht="18" customHeight="1">
      <c r="A169" s="33"/>
      <c r="B169" s="33"/>
    </row>
    <row r="170" spans="1:2" ht="18" customHeight="1">
      <c r="A170" s="33"/>
      <c r="B170" s="33"/>
    </row>
    <row r="171" spans="1:2" ht="18" customHeight="1">
      <c r="A171" s="33"/>
      <c r="B171" s="33"/>
    </row>
    <row r="172" spans="1:2" ht="18" customHeight="1">
      <c r="A172" s="33"/>
      <c r="B172" s="33"/>
    </row>
    <row r="173" spans="1:2" ht="18" customHeight="1">
      <c r="A173" s="33"/>
      <c r="B173" s="33"/>
    </row>
    <row r="174" spans="1:2" ht="18" customHeight="1">
      <c r="A174" s="33"/>
      <c r="B174" s="33"/>
    </row>
    <row r="175" spans="1:2" ht="18" customHeight="1">
      <c r="A175" s="33"/>
      <c r="B175" s="33"/>
    </row>
    <row r="176" spans="1:2" ht="18" customHeight="1">
      <c r="A176" s="33"/>
      <c r="B176" s="33"/>
    </row>
    <row r="177" spans="1:16" ht="18" customHeight="1">
      <c r="A177" s="33"/>
      <c r="B177" s="33"/>
    </row>
    <row r="178" spans="1:16" ht="18" customHeight="1">
      <c r="A178" s="33"/>
      <c r="P178" s="33"/>
    </row>
    <row r="179" spans="1:16">
      <c r="A179" s="33"/>
      <c r="P179" s="33"/>
    </row>
    <row r="180" spans="1:16" ht="15.75" customHeight="1">
      <c r="A180" s="39"/>
      <c r="P180" s="39"/>
    </row>
    <row r="181" spans="1:16" ht="15.75" customHeight="1">
      <c r="A181" s="39"/>
      <c r="P181" s="39"/>
    </row>
  </sheetData>
  <mergeCells count="16">
    <mergeCell ref="B1:J1"/>
    <mergeCell ref="B11:O11"/>
    <mergeCell ref="B3:O3"/>
    <mergeCell ref="B5:C5"/>
    <mergeCell ref="E5:F5"/>
    <mergeCell ref="H5:I5"/>
    <mergeCell ref="K5:L5"/>
    <mergeCell ref="N5:O5"/>
    <mergeCell ref="B6:C8"/>
    <mergeCell ref="K6:L8"/>
    <mergeCell ref="B9:C9"/>
    <mergeCell ref="E9:F9"/>
    <mergeCell ref="H9:I9"/>
    <mergeCell ref="K9:L9"/>
    <mergeCell ref="N9:O9"/>
    <mergeCell ref="N6:O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theme="8" tint="-0.249977111117893"/>
  </sheetPr>
  <dimension ref="B1:P77"/>
  <sheetViews>
    <sheetView showGridLines="0" topLeftCell="A3" workbookViewId="0">
      <selection activeCell="B40" sqref="B40:L41"/>
    </sheetView>
  </sheetViews>
  <sheetFormatPr defaultColWidth="11" defaultRowHeight="15.75"/>
  <cols>
    <col min="1" max="1" width="3" customWidth="1"/>
    <col min="2" max="2" width="27.25" customWidth="1"/>
    <col min="3" max="11" width="13.25" customWidth="1"/>
    <col min="12" max="12" width="3" customWidth="1"/>
  </cols>
  <sheetData>
    <row r="1" spans="2:16" ht="31.9" customHeight="1">
      <c r="B1" s="50" t="s">
        <v>48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1"/>
      <c r="N1" s="1"/>
      <c r="O1" s="1"/>
      <c r="P1" s="1"/>
    </row>
    <row r="2" spans="2:16" ht="36" customHeight="1">
      <c r="B2" s="64" t="s">
        <v>15</v>
      </c>
      <c r="C2" s="64"/>
      <c r="D2" s="64"/>
      <c r="E2" s="64"/>
      <c r="F2" s="64"/>
      <c r="G2" s="64"/>
      <c r="H2" s="16"/>
      <c r="I2" s="51" t="s">
        <v>41</v>
      </c>
      <c r="J2" s="51"/>
      <c r="K2" s="51"/>
      <c r="M2" s="1"/>
      <c r="N2" s="1"/>
      <c r="O2" s="1"/>
      <c r="P2" s="1"/>
    </row>
    <row r="3" spans="2:16">
      <c r="B3" s="27" t="s">
        <v>16</v>
      </c>
      <c r="C3" s="27" t="s">
        <v>47</v>
      </c>
      <c r="D3" s="2" t="s">
        <v>8</v>
      </c>
      <c r="E3" s="2" t="s">
        <v>9</v>
      </c>
      <c r="F3" s="2" t="s">
        <v>10</v>
      </c>
      <c r="G3" s="17" t="s">
        <v>36</v>
      </c>
      <c r="I3" s="21" t="s">
        <v>36</v>
      </c>
      <c r="J3" s="21" t="s">
        <v>42</v>
      </c>
      <c r="K3" s="21" t="s">
        <v>43</v>
      </c>
      <c r="M3" s="1"/>
      <c r="N3" s="1"/>
      <c r="O3" s="1"/>
    </row>
    <row r="4" spans="2:16">
      <c r="B4" s="18" t="s">
        <v>17</v>
      </c>
      <c r="C4" s="18" t="s">
        <v>30</v>
      </c>
      <c r="D4" s="25">
        <v>42495</v>
      </c>
      <c r="E4" s="25">
        <v>42496</v>
      </c>
      <c r="F4" s="6">
        <f>E4-D4</f>
        <v>1</v>
      </c>
      <c r="G4" s="28" t="s">
        <v>37</v>
      </c>
      <c r="I4" s="28" t="s">
        <v>37</v>
      </c>
      <c r="J4" s="8">
        <v>4</v>
      </c>
      <c r="K4" s="22">
        <f>J4/SUM(J4:J7)</f>
        <v>0.2857142857142857</v>
      </c>
      <c r="M4" s="1"/>
      <c r="N4" s="1"/>
      <c r="O4" s="1"/>
    </row>
    <row r="5" spans="2:16">
      <c r="B5" s="19" t="s">
        <v>18</v>
      </c>
      <c r="C5" s="19" t="s">
        <v>31</v>
      </c>
      <c r="D5" s="26">
        <v>42497</v>
      </c>
      <c r="E5" s="26">
        <v>42502</v>
      </c>
      <c r="F5" s="7">
        <f t="shared" ref="F5:F17" si="0">E5-D5</f>
        <v>5</v>
      </c>
      <c r="G5" s="28" t="s">
        <v>37</v>
      </c>
      <c r="I5" s="29" t="s">
        <v>38</v>
      </c>
      <c r="J5" s="8">
        <v>2</v>
      </c>
      <c r="K5" s="22">
        <f>J5/SUM(J4:J7)</f>
        <v>0.14285714285714285</v>
      </c>
      <c r="M5" s="1"/>
      <c r="N5" s="1"/>
      <c r="O5" s="1"/>
    </row>
    <row r="6" spans="2:16">
      <c r="B6" s="18" t="s">
        <v>19</v>
      </c>
      <c r="C6" s="18" t="s">
        <v>32</v>
      </c>
      <c r="D6" s="25">
        <v>42503</v>
      </c>
      <c r="E6" s="25">
        <v>42510</v>
      </c>
      <c r="F6" s="6">
        <f t="shared" si="0"/>
        <v>7</v>
      </c>
      <c r="G6" s="28" t="s">
        <v>37</v>
      </c>
      <c r="I6" s="30" t="s">
        <v>39</v>
      </c>
      <c r="J6" s="20">
        <v>2</v>
      </c>
      <c r="K6" s="23">
        <f>J6/SUM(J4:J7)</f>
        <v>0.14285714285714285</v>
      </c>
      <c r="M6" s="1"/>
      <c r="N6" s="1"/>
      <c r="O6" s="1"/>
    </row>
    <row r="7" spans="2:16">
      <c r="B7" s="19" t="s">
        <v>20</v>
      </c>
      <c r="C7" s="19" t="s">
        <v>33</v>
      </c>
      <c r="D7" s="26">
        <v>42507</v>
      </c>
      <c r="E7" s="26">
        <v>42512</v>
      </c>
      <c r="F7" s="7">
        <f t="shared" si="0"/>
        <v>5</v>
      </c>
      <c r="G7" s="28" t="s">
        <v>37</v>
      </c>
      <c r="I7" s="31" t="s">
        <v>40</v>
      </c>
      <c r="J7" s="8">
        <v>6</v>
      </c>
      <c r="K7" s="22">
        <f>J7/SUM(J4:J7)</f>
        <v>0.42857142857142855</v>
      </c>
      <c r="M7" s="1"/>
      <c r="N7" s="1"/>
      <c r="O7" s="1"/>
    </row>
    <row r="8" spans="2:16">
      <c r="B8" s="18" t="s">
        <v>21</v>
      </c>
      <c r="C8" s="18" t="s">
        <v>30</v>
      </c>
      <c r="D8" s="25">
        <v>42513</v>
      </c>
      <c r="E8" s="25">
        <v>42517</v>
      </c>
      <c r="F8" s="6">
        <f t="shared" si="0"/>
        <v>4</v>
      </c>
      <c r="G8" s="29" t="s">
        <v>38</v>
      </c>
      <c r="K8" s="24"/>
      <c r="M8" s="1"/>
      <c r="N8" s="1"/>
      <c r="O8" s="1"/>
    </row>
    <row r="9" spans="2:16">
      <c r="B9" s="19" t="s">
        <v>27</v>
      </c>
      <c r="C9" s="19" t="s">
        <v>31</v>
      </c>
      <c r="D9" s="26">
        <v>42525</v>
      </c>
      <c r="E9" s="26">
        <v>42526</v>
      </c>
      <c r="F9" s="7">
        <f t="shared" si="0"/>
        <v>1</v>
      </c>
      <c r="G9" s="29" t="s">
        <v>38</v>
      </c>
      <c r="M9" s="1"/>
      <c r="N9" s="1"/>
      <c r="O9" s="1"/>
    </row>
    <row r="10" spans="2:16">
      <c r="B10" s="18" t="s">
        <v>22</v>
      </c>
      <c r="C10" s="18" t="s">
        <v>32</v>
      </c>
      <c r="D10" s="25">
        <v>42522</v>
      </c>
      <c r="E10" s="25">
        <v>42526</v>
      </c>
      <c r="F10" s="6">
        <f t="shared" si="0"/>
        <v>4</v>
      </c>
      <c r="G10" s="30" t="s">
        <v>39</v>
      </c>
      <c r="I10" s="52" t="s">
        <v>11</v>
      </c>
      <c r="J10" s="52"/>
      <c r="K10" s="52"/>
      <c r="M10" s="1"/>
      <c r="N10" s="1"/>
      <c r="O10" s="1"/>
    </row>
    <row r="11" spans="2:16">
      <c r="B11" s="19" t="s">
        <v>45</v>
      </c>
      <c r="C11" s="19" t="s">
        <v>33</v>
      </c>
      <c r="D11" s="26">
        <v>42527</v>
      </c>
      <c r="E11" s="26">
        <v>42548</v>
      </c>
      <c r="F11" s="7">
        <f t="shared" si="0"/>
        <v>21</v>
      </c>
      <c r="G11" s="30" t="s">
        <v>39</v>
      </c>
      <c r="I11" s="52"/>
      <c r="J11" s="52"/>
      <c r="K11" s="52"/>
      <c r="M11" s="1"/>
      <c r="N11" s="1"/>
      <c r="O11" s="1"/>
    </row>
    <row r="12" spans="2:16">
      <c r="B12" s="18" t="s">
        <v>23</v>
      </c>
      <c r="C12" s="18" t="s">
        <v>34</v>
      </c>
      <c r="D12" s="25">
        <v>42549</v>
      </c>
      <c r="E12" s="25">
        <v>42550</v>
      </c>
      <c r="F12" s="6">
        <f t="shared" si="0"/>
        <v>1</v>
      </c>
      <c r="G12" s="31" t="s">
        <v>40</v>
      </c>
      <c r="I12" s="3" t="s">
        <v>12</v>
      </c>
      <c r="J12" s="3" t="s">
        <v>13</v>
      </c>
      <c r="K12" s="3" t="s">
        <v>14</v>
      </c>
      <c r="M12" s="1"/>
      <c r="N12" s="1"/>
      <c r="O12" s="1"/>
    </row>
    <row r="13" spans="2:16">
      <c r="B13" s="19" t="s">
        <v>25</v>
      </c>
      <c r="C13" s="19" t="s">
        <v>35</v>
      </c>
      <c r="D13" s="26">
        <v>42550</v>
      </c>
      <c r="E13" s="26">
        <v>42566</v>
      </c>
      <c r="F13" s="7">
        <f t="shared" si="0"/>
        <v>16</v>
      </c>
      <c r="G13" s="31" t="s">
        <v>40</v>
      </c>
      <c r="I13" s="32">
        <v>1000000</v>
      </c>
      <c r="J13" s="32">
        <v>880000</v>
      </c>
      <c r="K13" s="32">
        <f>(I13-J13)</f>
        <v>120000</v>
      </c>
      <c r="M13" s="1"/>
      <c r="N13" s="1"/>
      <c r="O13" s="1"/>
    </row>
    <row r="14" spans="2:16">
      <c r="B14" s="18" t="s">
        <v>24</v>
      </c>
      <c r="C14" s="18" t="s">
        <v>34</v>
      </c>
      <c r="D14" s="25">
        <v>42567</v>
      </c>
      <c r="E14" s="25">
        <v>42568</v>
      </c>
      <c r="F14" s="6">
        <f t="shared" si="0"/>
        <v>1</v>
      </c>
      <c r="G14" s="31" t="s">
        <v>40</v>
      </c>
      <c r="M14" s="1"/>
      <c r="N14" s="1"/>
      <c r="O14" s="1"/>
    </row>
    <row r="15" spans="2:16">
      <c r="B15" s="19" t="s">
        <v>26</v>
      </c>
      <c r="C15" s="19" t="s">
        <v>35</v>
      </c>
      <c r="D15" s="26">
        <v>42568</v>
      </c>
      <c r="E15" s="26">
        <v>42581</v>
      </c>
      <c r="F15" s="7">
        <f t="shared" si="0"/>
        <v>13</v>
      </c>
      <c r="G15" s="31" t="s">
        <v>40</v>
      </c>
      <c r="M15" s="1"/>
      <c r="N15" s="1"/>
      <c r="O15" s="1"/>
    </row>
    <row r="16" spans="2:16">
      <c r="B16" s="18" t="s">
        <v>28</v>
      </c>
      <c r="C16" s="18" t="s">
        <v>34</v>
      </c>
      <c r="D16" s="25">
        <v>42583</v>
      </c>
      <c r="E16" s="25">
        <v>42584</v>
      </c>
      <c r="F16" s="6">
        <f t="shared" si="0"/>
        <v>1</v>
      </c>
      <c r="G16" s="31" t="s">
        <v>40</v>
      </c>
      <c r="M16" s="1"/>
      <c r="N16" s="1"/>
      <c r="O16" s="1"/>
    </row>
    <row r="17" spans="2:16">
      <c r="B17" s="19" t="s">
        <v>29</v>
      </c>
      <c r="C17" s="19" t="s">
        <v>30</v>
      </c>
      <c r="D17" s="26">
        <v>42584</v>
      </c>
      <c r="E17" s="26">
        <v>42586</v>
      </c>
      <c r="F17" s="7">
        <f t="shared" si="0"/>
        <v>2</v>
      </c>
      <c r="G17" s="31" t="s">
        <v>40</v>
      </c>
      <c r="M17" s="1"/>
      <c r="N17" s="1"/>
      <c r="O17" s="1"/>
    </row>
    <row r="18" spans="2:16" ht="16.149999999999999" customHeight="1">
      <c r="C18" s="1"/>
      <c r="D18" s="1"/>
      <c r="E18" s="1"/>
      <c r="F18" s="1"/>
      <c r="G18" s="1"/>
      <c r="M18" s="1"/>
      <c r="N18" s="1"/>
      <c r="O18" s="1"/>
      <c r="P18" s="1"/>
    </row>
    <row r="19" spans="2:16" ht="16.149999999999999" customHeight="1">
      <c r="C19" s="1"/>
      <c r="D19" s="1"/>
      <c r="E19" s="1"/>
      <c r="F19" s="1"/>
      <c r="G19" s="1"/>
      <c r="M19" s="1"/>
      <c r="N19" s="1"/>
      <c r="O19" s="1"/>
      <c r="P19" s="1"/>
    </row>
    <row r="20" spans="2:16" ht="36" customHeight="1">
      <c r="B20" s="53" t="s">
        <v>44</v>
      </c>
      <c r="C20" s="53"/>
      <c r="D20" s="53"/>
      <c r="E20" s="53"/>
      <c r="F20" s="53"/>
      <c r="G20" s="53"/>
      <c r="H20" s="53"/>
      <c r="M20" s="1"/>
      <c r="N20" s="1"/>
      <c r="O20" s="1"/>
      <c r="P20" s="1"/>
    </row>
    <row r="21" spans="2:16" ht="16.149999999999999" customHeight="1">
      <c r="B21" s="62" t="s">
        <v>16</v>
      </c>
      <c r="C21" s="55" t="s">
        <v>0</v>
      </c>
      <c r="D21" s="56"/>
      <c r="E21" s="57"/>
      <c r="F21" s="58" t="s">
        <v>4</v>
      </c>
      <c r="G21" s="59"/>
      <c r="H21" s="60" t="s">
        <v>7</v>
      </c>
      <c r="I21" s="1"/>
      <c r="J21" s="1"/>
      <c r="K21" s="1"/>
      <c r="L21" s="1"/>
    </row>
    <row r="22" spans="2:16" ht="16.149999999999999" customHeight="1">
      <c r="B22" s="63"/>
      <c r="C22" s="4" t="s">
        <v>1</v>
      </c>
      <c r="D22" s="4" t="s">
        <v>2</v>
      </c>
      <c r="E22" s="4" t="s">
        <v>3</v>
      </c>
      <c r="F22" s="5" t="s">
        <v>5</v>
      </c>
      <c r="G22" s="5" t="s">
        <v>6</v>
      </c>
      <c r="H22" s="61"/>
      <c r="I22" s="1"/>
      <c r="J22" s="1"/>
      <c r="K22" s="1"/>
      <c r="L22" s="1"/>
    </row>
    <row r="23" spans="2:16">
      <c r="B23" s="18" t="s">
        <v>17</v>
      </c>
      <c r="C23" s="8">
        <v>1</v>
      </c>
      <c r="D23" s="8">
        <v>0</v>
      </c>
      <c r="E23" s="8">
        <v>4</v>
      </c>
      <c r="F23" s="8">
        <v>2</v>
      </c>
      <c r="G23" s="8">
        <v>0</v>
      </c>
      <c r="H23" s="8">
        <v>4</v>
      </c>
      <c r="I23" s="1"/>
      <c r="J23" s="1"/>
      <c r="K23" s="1"/>
      <c r="L23" s="1"/>
    </row>
    <row r="24" spans="2:16">
      <c r="B24" s="19" t="s">
        <v>18</v>
      </c>
      <c r="C24" s="9">
        <v>2</v>
      </c>
      <c r="D24" s="9">
        <v>3</v>
      </c>
      <c r="E24" s="9">
        <v>5</v>
      </c>
      <c r="F24" s="10">
        <v>1</v>
      </c>
      <c r="G24" s="10">
        <v>2</v>
      </c>
      <c r="H24" s="11">
        <v>3</v>
      </c>
      <c r="I24" s="1"/>
      <c r="J24" s="1"/>
      <c r="K24" s="1"/>
      <c r="L24" s="1"/>
    </row>
    <row r="25" spans="2:16">
      <c r="B25" s="18" t="s">
        <v>19</v>
      </c>
      <c r="C25" s="8">
        <v>3</v>
      </c>
      <c r="D25" s="8">
        <v>4</v>
      </c>
      <c r="E25" s="8">
        <v>3</v>
      </c>
      <c r="F25" s="8">
        <v>2</v>
      </c>
      <c r="G25" s="8">
        <v>1</v>
      </c>
      <c r="H25" s="8">
        <v>2</v>
      </c>
      <c r="I25" s="1"/>
      <c r="J25" s="1"/>
      <c r="K25" s="1"/>
      <c r="L25" s="1"/>
    </row>
    <row r="26" spans="2:16">
      <c r="B26" s="19" t="s">
        <v>20</v>
      </c>
      <c r="C26" s="9">
        <v>5</v>
      </c>
      <c r="D26" s="9">
        <v>8</v>
      </c>
      <c r="E26" s="9">
        <v>1</v>
      </c>
      <c r="F26" s="10">
        <v>1</v>
      </c>
      <c r="G26" s="10">
        <v>0</v>
      </c>
      <c r="H26" s="11">
        <v>0</v>
      </c>
      <c r="I26" s="1"/>
      <c r="J26" s="1"/>
      <c r="K26" s="1"/>
      <c r="L26" s="1"/>
    </row>
    <row r="27" spans="2:16">
      <c r="B27" s="18" t="s">
        <v>21</v>
      </c>
      <c r="C27" s="8">
        <v>8</v>
      </c>
      <c r="D27" s="8">
        <v>6</v>
      </c>
      <c r="E27" s="8">
        <v>4</v>
      </c>
      <c r="F27" s="8">
        <v>0</v>
      </c>
      <c r="G27" s="8">
        <v>3</v>
      </c>
      <c r="H27" s="8">
        <v>1</v>
      </c>
      <c r="I27" s="1"/>
      <c r="J27" s="1"/>
      <c r="K27" s="1"/>
      <c r="L27" s="1"/>
    </row>
    <row r="28" spans="2:16">
      <c r="B28" s="19" t="s">
        <v>27</v>
      </c>
      <c r="C28" s="9">
        <v>5</v>
      </c>
      <c r="D28" s="9">
        <v>0</v>
      </c>
      <c r="E28" s="9">
        <v>0</v>
      </c>
      <c r="F28" s="10">
        <v>2</v>
      </c>
      <c r="G28" s="10">
        <v>0</v>
      </c>
      <c r="H28" s="11">
        <v>2</v>
      </c>
      <c r="I28" s="1"/>
      <c r="J28" s="1"/>
      <c r="K28" s="1"/>
      <c r="L28" s="1"/>
    </row>
    <row r="29" spans="2:16">
      <c r="B29" s="18" t="s">
        <v>22</v>
      </c>
      <c r="C29" s="8">
        <v>6</v>
      </c>
      <c r="D29" s="8">
        <v>4</v>
      </c>
      <c r="E29" s="8">
        <v>0</v>
      </c>
      <c r="F29" s="8">
        <v>1</v>
      </c>
      <c r="G29" s="8">
        <v>2</v>
      </c>
      <c r="H29" s="8">
        <v>3</v>
      </c>
      <c r="I29" s="1"/>
      <c r="J29" s="1"/>
      <c r="K29" s="1"/>
      <c r="L29" s="1"/>
    </row>
    <row r="30" spans="2:16">
      <c r="B30" s="19" t="s">
        <v>45</v>
      </c>
      <c r="C30" s="9">
        <v>7</v>
      </c>
      <c r="D30" s="9">
        <v>3</v>
      </c>
      <c r="E30" s="9">
        <v>3</v>
      </c>
      <c r="F30" s="10">
        <v>0</v>
      </c>
      <c r="G30" s="10">
        <v>1</v>
      </c>
      <c r="H30" s="11">
        <v>4</v>
      </c>
      <c r="I30" s="1"/>
      <c r="J30" s="1"/>
      <c r="K30" s="1"/>
      <c r="L30" s="1"/>
    </row>
    <row r="31" spans="2:16">
      <c r="B31" s="18" t="s">
        <v>23</v>
      </c>
      <c r="C31" s="8">
        <v>0</v>
      </c>
      <c r="D31" s="8">
        <v>2</v>
      </c>
      <c r="E31" s="8">
        <v>4</v>
      </c>
      <c r="F31" s="8">
        <v>1</v>
      </c>
      <c r="G31" s="8">
        <v>3</v>
      </c>
      <c r="H31" s="8">
        <v>2</v>
      </c>
      <c r="I31" s="1"/>
      <c r="J31" s="1"/>
      <c r="K31" s="1"/>
      <c r="L31" s="1"/>
    </row>
    <row r="32" spans="2:16">
      <c r="B32" s="19" t="s">
        <v>25</v>
      </c>
      <c r="C32" s="9">
        <v>4</v>
      </c>
      <c r="D32" s="9">
        <v>4</v>
      </c>
      <c r="E32" s="9">
        <v>5</v>
      </c>
      <c r="F32" s="10">
        <v>2</v>
      </c>
      <c r="G32" s="10">
        <v>0</v>
      </c>
      <c r="H32" s="11">
        <v>0</v>
      </c>
      <c r="I32" s="1"/>
      <c r="J32" s="1"/>
      <c r="K32" s="1"/>
      <c r="L32" s="1"/>
    </row>
    <row r="33" spans="2:16">
      <c r="B33" s="18" t="s">
        <v>24</v>
      </c>
      <c r="C33" s="8">
        <v>3</v>
      </c>
      <c r="D33" s="8">
        <v>6</v>
      </c>
      <c r="E33" s="8">
        <v>4</v>
      </c>
      <c r="F33" s="8">
        <v>3</v>
      </c>
      <c r="G33" s="8">
        <v>2</v>
      </c>
      <c r="H33" s="8">
        <v>0</v>
      </c>
      <c r="I33" s="1"/>
      <c r="J33" s="1"/>
      <c r="K33" s="1"/>
      <c r="L33" s="1"/>
    </row>
    <row r="34" spans="2:16">
      <c r="B34" s="19" t="s">
        <v>26</v>
      </c>
      <c r="C34" s="9">
        <v>2</v>
      </c>
      <c r="D34" s="9">
        <v>3</v>
      </c>
      <c r="E34" s="9">
        <v>6</v>
      </c>
      <c r="F34" s="10">
        <v>0</v>
      </c>
      <c r="G34" s="10">
        <v>1</v>
      </c>
      <c r="H34" s="11">
        <v>1</v>
      </c>
      <c r="I34" s="1"/>
      <c r="J34" s="1"/>
      <c r="K34" s="1"/>
      <c r="L34" s="1"/>
    </row>
    <row r="35" spans="2:16">
      <c r="B35" s="18" t="s">
        <v>28</v>
      </c>
      <c r="C35" s="8">
        <v>1</v>
      </c>
      <c r="D35" s="8">
        <v>1</v>
      </c>
      <c r="E35" s="8">
        <v>7</v>
      </c>
      <c r="F35" s="8">
        <v>1</v>
      </c>
      <c r="G35" s="8">
        <v>0</v>
      </c>
      <c r="H35" s="8">
        <v>2</v>
      </c>
      <c r="I35" s="1"/>
      <c r="J35" s="1"/>
      <c r="K35" s="1"/>
      <c r="L35" s="1"/>
    </row>
    <row r="36" spans="2:16">
      <c r="B36" s="19" t="s">
        <v>29</v>
      </c>
      <c r="C36" s="9">
        <v>5</v>
      </c>
      <c r="D36" s="9">
        <v>0</v>
      </c>
      <c r="E36" s="9">
        <v>2</v>
      </c>
      <c r="F36" s="10">
        <v>2</v>
      </c>
      <c r="G36" s="10">
        <v>1</v>
      </c>
      <c r="H36" s="11">
        <v>3</v>
      </c>
      <c r="I36" s="1"/>
      <c r="J36" s="1"/>
      <c r="K36" s="1"/>
      <c r="L36" s="1"/>
    </row>
    <row r="37" spans="2:16">
      <c r="C37" s="12">
        <f t="shared" ref="C37:H37" si="1">SUM(C23:C36)</f>
        <v>52</v>
      </c>
      <c r="D37" s="12">
        <f t="shared" si="1"/>
        <v>44</v>
      </c>
      <c r="E37" s="12">
        <f t="shared" si="1"/>
        <v>48</v>
      </c>
      <c r="F37" s="13">
        <f t="shared" si="1"/>
        <v>18</v>
      </c>
      <c r="G37" s="13">
        <f t="shared" si="1"/>
        <v>16</v>
      </c>
      <c r="H37" s="14">
        <f t="shared" si="1"/>
        <v>27</v>
      </c>
      <c r="I37" s="1"/>
      <c r="J37" s="1"/>
      <c r="K37" s="1"/>
      <c r="L37" s="1"/>
    </row>
    <row r="38" spans="2:16">
      <c r="H38" s="1"/>
      <c r="I38" s="1"/>
      <c r="J38" s="1"/>
      <c r="K38" s="1"/>
      <c r="L38" s="1"/>
    </row>
    <row r="39" spans="2:16"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2:16">
      <c r="B40" s="54" t="s">
        <v>49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</row>
    <row r="41" spans="2:16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2:16"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2:16"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2:16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2:16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2:16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2:16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2:16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</sheetData>
  <mergeCells count="10">
    <mergeCell ref="B1:L1"/>
    <mergeCell ref="I2:K2"/>
    <mergeCell ref="I10:K11"/>
    <mergeCell ref="B20:H20"/>
    <mergeCell ref="B40:L41"/>
    <mergeCell ref="C21:E21"/>
    <mergeCell ref="F21:G21"/>
    <mergeCell ref="H21:H22"/>
    <mergeCell ref="B21:B22"/>
    <mergeCell ref="B2:G2"/>
  </mergeCells>
  <hyperlinks>
    <hyperlink ref="B40:L41" r:id="rId1" display="CLICK HERE TO CREATE PROGRAM MANAGEMENT DASHBOARD TEMPLATES IN SMARTSHEET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 Management Dashboard</vt:lpstr>
      <vt:lpstr>Program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Rk Sharma</cp:lastModifiedBy>
  <dcterms:created xsi:type="dcterms:W3CDTF">2016-03-21T16:06:55Z</dcterms:created>
  <dcterms:modified xsi:type="dcterms:W3CDTF">2020-02-07T06:59:44Z</dcterms:modified>
</cp:coreProperties>
</file>