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nl/Documents/CIMC/tools/"/>
    </mc:Choice>
  </mc:AlternateContent>
  <xr:revisionPtr revIDLastSave="0" documentId="8_{9CCCDF7C-640B-444B-80F2-6FA811770D35}" xr6:coauthVersionLast="36" xr6:coauthVersionMax="36" xr10:uidLastSave="{00000000-0000-0000-0000-000000000000}"/>
  <bookViews>
    <workbookView xWindow="1160" yWindow="460" windowWidth="27640" windowHeight="16120" xr2:uid="{00000000-000D-0000-FFFF-FFFF00000000}"/>
  </bookViews>
  <sheets>
    <sheet name="Sheet1" sheetId="1" r:id="rId1"/>
  </sheets>
  <definedNames>
    <definedName name="_xlnm._FilterDatabase" localSheetId="0" hidden="1">Sheet1!$A$1:$F$53</definedName>
  </definedNames>
  <calcPr calcId="181029"/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<sst xmlns="http://schemas.openxmlformats.org/spreadsheetml/2006/main" count="45" uniqueCount="27">
  <si>
    <t>type</t>
  </si>
  <si>
    <t>cpu_rate</t>
  </si>
  <si>
    <t>备选服务器</t>
  </si>
  <si>
    <t>m4.16xlarge</t>
  </si>
  <si>
    <t>Linux</t>
  </si>
  <si>
    <t>m4.4xlarge</t>
  </si>
  <si>
    <t>m4.xlarge</t>
  </si>
  <si>
    <t>Windows</t>
  </si>
  <si>
    <t>m4.2xlarge</t>
  </si>
  <si>
    <t>source_os</t>
  </si>
  <si>
    <t>t2.medium</t>
  </si>
  <si>
    <t>r4.16xlarge</t>
  </si>
  <si>
    <t>prefer</t>
  </si>
  <si>
    <t>memory_rate</t>
  </si>
  <si>
    <t xml:space="preserve">hqdevs4db01 </t>
  </si>
  <si>
    <t>hqsapinst01</t>
  </si>
  <si>
    <t>hqsaprouter</t>
  </si>
  <si>
    <t>ctqass4ap01</t>
  </si>
  <si>
    <t>hqqass4ap01</t>
  </si>
  <si>
    <t>enqass4ap01</t>
  </si>
  <si>
    <t>hqqaspoap01</t>
  </si>
  <si>
    <t>hqqasfeap01</t>
  </si>
  <si>
    <t xml:space="preserve">hqqasbwap01 </t>
  </si>
  <si>
    <t>hqqasmdap01</t>
  </si>
  <si>
    <t>hqqasboap01</t>
  </si>
  <si>
    <t xml:space="preserve">hqqasbwdb01 </t>
  </si>
  <si>
    <t xml:space="preserve">hqdevbwdb01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</si>
</sst>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I32" sqref="I32"/>
    </sheetView>
  </sheetViews>
  <sheetFormatPr baseColWidth="10" defaultRowHeight="16"/>
  <cols>
    <col min="3" max="3" width="12.33203125" style="1" bestFit="1" customWidth="1"/>
    <col min="5" max="5" width="14" customWidth="1"/>
  </cols>
  <sheetData>
    <row r="1" spans="1:6">
      <c r="A1" s="2" t="s">
        <v>0</v>
      </c>
      <c r="B1" s="2" t="s">
        <v>1</v>
      </c>
      <c r="C1" s="3" t="s">
        <v>13</v>
      </c>
      <c r="D1" s="2" t="s">
        <v>12</v>
      </c>
      <c r="E1" s="2" t="s">
        <v>2</v>
      </c>
      <c r="F1" s="2" t="s">
        <v>9</v>
      </c>
    </row>
    <row r="2" spans="1:6">
      <c r="A2" s="2" t="s">
        <v>10</v>
      </c>
      <c r="B2" s="2">
        <v>4.13</v>
      </c>
      <c r="C2" s="3">
        <f>(3.62-3.1)/3.62*100</f>
        <v>14.3646408839779</v>
      </c>
      <c r="D2" s="2"/>
      <c r="E2" s="2" t="s">
        <v>16</v>
      </c>
      <c r="F2" s="2" t="s">
        <v>4</v>
      </c>
    </row>
    <row r="3" spans="1:6">
      <c r="A3" s="2" t="s">
        <v>11</v>
      </c>
      <c r="B3" s="2">
        <v>8.85</v>
      </c>
      <c r="C3" s="3">
        <f>(480.28-78.99)/480.28*100</f>
        <v>83.553343882735064</v>
      </c>
      <c r="D3" s="2"/>
      <c r="E3" s="2" t="s">
        <v>14</v>
      </c>
      <c r="F3" s="2" t="s">
        <v>4</v>
      </c>
    </row>
    <row r="4" spans="1:6">
      <c r="A4" s="2" t="s">
        <v>6</v>
      </c>
      <c r="B4" s="2">
        <v>93.4</v>
      </c>
      <c r="C4" s="3">
        <f>(16-5.83)/16*100</f>
        <v>63.5625</v>
      </c>
      <c r="D4" s="2"/>
      <c r="E4" s="2" t="s">
        <v>15</v>
      </c>
      <c r="F4" s="2" t="s">
        <v>7</v>
      </c>
    </row>
    <row r="5" spans="1:6">
      <c r="A5" s="2" t="s">
        <v>5</v>
      </c>
      <c r="B5" s="2">
        <v>65</v>
      </c>
      <c r="C5" s="3">
        <f>(62.9-21.23)/62.9*100</f>
        <v>66.248012718600961</v>
      </c>
      <c r="D5" s="2"/>
      <c r="E5" s="2" t="s">
        <v>17</v>
      </c>
      <c r="F5" s="2" t="s">
        <v>4</v>
      </c>
    </row>
    <row r="6" spans="1:6">
      <c r="A6" s="2" t="s">
        <v>5</v>
      </c>
      <c r="B6" s="2">
        <v>6.38</v>
      </c>
      <c r="C6" s="3">
        <f>(59.97-37.16)/59.97*100</f>
        <v>38.035684508921129</v>
      </c>
      <c r="D6" s="2"/>
      <c r="E6" s="2" t="s">
        <v>18</v>
      </c>
      <c r="F6" s="2" t="s">
        <v>4</v>
      </c>
    </row>
    <row r="7" spans="1:6">
      <c r="A7" s="2" t="s">
        <v>5</v>
      </c>
      <c r="B7" s="2">
        <v>11.7</v>
      </c>
      <c r="C7" s="3">
        <f>(59.97-32.01)/59.97*100</f>
        <v>46.623311655827912</v>
      </c>
      <c r="D7" s="2"/>
      <c r="E7" s="2" t="s">
        <v>19</v>
      </c>
      <c r="F7" s="2" t="s">
        <v>4</v>
      </c>
    </row>
    <row r="8" spans="1:6">
      <c r="A8" s="2" t="s">
        <v>8</v>
      </c>
      <c r="B8" s="2">
        <v>18.3</v>
      </c>
      <c r="C8" s="3">
        <f>(29.94-21.56)/29.94*100</f>
        <v>27.989311957247835</v>
      </c>
      <c r="D8" s="2"/>
      <c r="E8" s="2" t="s">
        <v>20</v>
      </c>
      <c r="F8" s="2" t="s">
        <v>4</v>
      </c>
    </row>
    <row r="9" spans="1:6">
      <c r="A9" s="2" t="s">
        <v>8</v>
      </c>
      <c r="B9" s="2">
        <v>6.95</v>
      </c>
      <c r="C9" s="3">
        <f>(29.94-20.48)/29.94*100</f>
        <v>31.596526386105545</v>
      </c>
      <c r="D9" s="2"/>
      <c r="E9" s="2" t="s">
        <v>21</v>
      </c>
      <c r="F9" s="2" t="s">
        <v>4</v>
      </c>
    </row>
    <row r="10" spans="1:6">
      <c r="A10" s="2" t="s">
        <v>8</v>
      </c>
      <c r="B10" s="2">
        <v>68.099999999999994</v>
      </c>
      <c r="C10" s="3">
        <f>(31.42-7.75)/31.42*100</f>
        <v>75.334182049649897</v>
      </c>
      <c r="D10" s="2"/>
      <c r="E10" s="2" t="s">
        <v>22</v>
      </c>
      <c r="F10" s="2" t="s">
        <v>4</v>
      </c>
    </row>
    <row r="11" spans="1:6">
      <c r="A11" s="2" t="s">
        <v>8</v>
      </c>
      <c r="B11" s="2">
        <v>50.9</v>
      </c>
      <c r="C11" s="3">
        <f>(31.42-7.76)/31.42*100</f>
        <v>75.302355187778488</v>
      </c>
      <c r="D11" s="2"/>
      <c r="E11" s="2" t="s">
        <v>23</v>
      </c>
      <c r="F11" s="2" t="s">
        <v>4</v>
      </c>
    </row>
    <row r="12" spans="1:6">
      <c r="A12" s="2" t="s">
        <v>8</v>
      </c>
      <c r="B12" s="2">
        <v>99.8</v>
      </c>
      <c r="C12" s="3">
        <f>(31.42-7.98)/31.42*100</f>
        <v>74.602164226607258</v>
      </c>
      <c r="D12" s="2"/>
      <c r="E12" s="2" t="s">
        <v>24</v>
      </c>
      <c r="F12" s="2" t="s">
        <v>4</v>
      </c>
    </row>
    <row r="13" spans="1:6">
      <c r="A13" s="2" t="s">
        <v>3</v>
      </c>
      <c r="B13" s="2">
        <v>7.31</v>
      </c>
      <c r="C13" s="3">
        <f>(240.09-103.91)/240.09*100</f>
        <v>56.720396517972425</v>
      </c>
      <c r="D13" s="2"/>
      <c r="E13" s="2" t="s">
        <v>25</v>
      </c>
      <c r="F13" s="2" t="s">
        <v>4</v>
      </c>
    </row>
    <row r="14" spans="1:6">
      <c r="A14" s="2" t="s">
        <v>3</v>
      </c>
      <c r="B14" s="2">
        <v>21.8</v>
      </c>
      <c r="C14" s="3">
        <f>(240.09-85.45)/240.09*100</f>
        <v>64.409179890874242</v>
      </c>
      <c r="D14" s="2"/>
      <c r="E14" s="2" t="s">
        <v>26</v>
      </c>
      <c r="F14" s="2" t="s">
        <v>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刘育新</dc:creator>
  <cp:lastModifiedBy>刘育新</cp:lastModifiedBy>
  <dcterms:created xsi:type="dcterms:W3CDTF">2019-05-03T04:30:52Z</dcterms:created>
  <dcterms:modified xsi:type="dcterms:W3CDTF">2019-05-25T04:18:54Z</dcterms:modified>
</cp:coreProperties>
</file>