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chartsheets/sheet5.xml" ContentType="application/vnd.openxmlformats-officedocument.spreadsheetml.chartsheet+xml"/>
  <Override PartName="/xl/worksheets/sheet6.xml" ContentType="application/vnd.openxmlformats-officedocument.spreadsheetml.worksheet+xml"/>
  <Override PartName="/xl/chartsheets/sheet6.xml" ContentType="application/vnd.openxmlformats-officedocument.spreadsheetml.chartsheet+xml"/>
  <Override PartName="/xl/worksheets/sheet7.xml" ContentType="application/vnd.openxmlformats-officedocument.spreadsheetml.worksheet+xml"/>
  <Override PartName="/xl/chartsheets/sheet7.xml" ContentType="application/vnd.openxmlformats-officedocument.spreadsheetml.chartsheet+xml"/>
  <Override PartName="/xl/worksheets/sheet8.xml" ContentType="application/vnd.openxmlformats-officedocument.spreadsheetml.worksheet+xml"/>
  <Override PartName="/xl/chartsheets/sheet8.xml" ContentType="application/vnd.openxmlformats-officedocument.spreadsheetml.chartsheet+xml"/>
  <Override PartName="/xl/worksheets/sheet9.xml" ContentType="application/vnd.openxmlformats-officedocument.spreadsheetml.worksheet+xml"/>
  <Override PartName="/xl/chartsheets/sheet9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10.xml" ContentType="application/vnd.openxmlformats-officedocument.spreadsheetml.chartsheet+xml"/>
  <Override PartName="/xl/worksheets/sheet11.xml" ContentType="application/vnd.openxmlformats-officedocument.spreadsheetml.worksheet+xml"/>
  <Override PartName="/xl/chartsheets/sheet11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12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heets/sheet1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heckCompatibility="1" autoCompressPictures="0" defaultThemeVersion="124226"/>
  <bookViews>
    <workbookView xWindow="0" yWindow="0" windowWidth="28800" windowHeight="17475" firstSheet="1" activeTab="5"/>
  </bookViews>
  <sheets>
    <sheet name="full_mon" sheetId="1" r:id="rId1"/>
    <sheet name="full_mon_graph" sheetId="15" r:id="rId2"/>
    <sheet name="fade_mon" sheetId="52" r:id="rId3"/>
    <sheet name="fade_mon_graph" sheetId="53" r:id="rId4"/>
    <sheet name="bc" sheetId="16" r:id="rId5"/>
    <sheet name="bc_graph" sheetId="17" r:id="rId6"/>
    <sheet name="umc" sheetId="2" r:id="rId7"/>
    <sheet name="umc_graph" sheetId="5" r:id="rId8"/>
    <sheet name="dift" sheetId="18" r:id="rId9"/>
    <sheet name="dift_graph" sheetId="19" r:id="rId10"/>
    <sheet name="bc_opt" sheetId="54" r:id="rId11"/>
    <sheet name="bc_graph_opt" sheetId="55" r:id="rId12"/>
    <sheet name="umc_opt" sheetId="56" r:id="rId13"/>
    <sheet name="umc_graph_opt" sheetId="57" r:id="rId14"/>
    <sheet name="dift_opt" sheetId="58" r:id="rId15"/>
    <sheet name="dift_graph_opt" sheetId="59" r:id="rId16"/>
    <sheet name="bc_src" sheetId="60" r:id="rId17"/>
    <sheet name="bc_graph_src" sheetId="62" r:id="rId18"/>
    <sheet name="umc_src" sheetId="61" r:id="rId19"/>
    <sheet name="umc_graph_src" sheetId="63" r:id="rId20"/>
    <sheet name="dift_src" sheetId="64" r:id="rId21"/>
    <sheet name="dift_graph_src" sheetId="65" r:id="rId22"/>
    <sheet name="exec time" sheetId="3" r:id="rId23"/>
    <sheet name="exec time graph" sheetId="14" r:id="rId24"/>
    <sheet name="exec_time_optimal" sheetId="66" r:id="rId25"/>
    <sheet name="exec_time_source" sheetId="67" r:id="rId26"/>
    <sheet name="importance" sheetId="34" r:id="rId27"/>
    <sheet name="importance_graph" sheetId="36" r:id="rId28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52" l="1"/>
  <c r="P2" i="52"/>
  <c r="N3" i="1"/>
  <c r="O3" i="1"/>
  <c r="P3" i="1"/>
  <c r="N4" i="1"/>
  <c r="O4" i="1"/>
  <c r="P4" i="1"/>
  <c r="N2" i="1"/>
  <c r="P2" i="1"/>
  <c r="O2" i="1"/>
  <c r="N4" i="67"/>
  <c r="N3" i="67"/>
  <c r="N2" i="67"/>
  <c r="N4" i="66"/>
  <c r="N3" i="66"/>
  <c r="N2" i="66"/>
  <c r="N8" i="64"/>
  <c r="N7" i="64"/>
  <c r="N6" i="64"/>
  <c r="N5" i="64"/>
  <c r="N4" i="64"/>
  <c r="N3" i="64"/>
  <c r="N2" i="64"/>
  <c r="N9" i="61"/>
  <c r="N8" i="61"/>
  <c r="N7" i="61"/>
  <c r="N6" i="61"/>
  <c r="N5" i="61"/>
  <c r="N4" i="61"/>
  <c r="N3" i="61"/>
  <c r="N2" i="61"/>
  <c r="N9" i="60"/>
  <c r="N8" i="60"/>
  <c r="N7" i="60"/>
  <c r="N6" i="60"/>
  <c r="N5" i="60"/>
  <c r="N4" i="60"/>
  <c r="N3" i="60"/>
  <c r="N2" i="60"/>
  <c r="N8" i="58"/>
  <c r="N7" i="58"/>
  <c r="N6" i="58"/>
  <c r="N5" i="58"/>
  <c r="N4" i="58"/>
  <c r="N3" i="58"/>
  <c r="N2" i="58"/>
  <c r="N9" i="56"/>
  <c r="N8" i="56"/>
  <c r="N7" i="56"/>
  <c r="N6" i="56"/>
  <c r="N5" i="56"/>
  <c r="N4" i="56"/>
  <c r="N3" i="56"/>
  <c r="N2" i="56"/>
  <c r="N9" i="54"/>
  <c r="N8" i="54"/>
  <c r="N7" i="54"/>
  <c r="N6" i="54"/>
  <c r="N5" i="54"/>
  <c r="N4" i="54"/>
  <c r="N3" i="54"/>
  <c r="N2" i="54"/>
  <c r="N8" i="18"/>
  <c r="N7" i="18"/>
  <c r="N6" i="18"/>
  <c r="N5" i="18"/>
  <c r="N4" i="18"/>
  <c r="N3" i="18"/>
  <c r="N2" i="18"/>
  <c r="N9" i="2"/>
  <c r="N8" i="2"/>
  <c r="N7" i="2"/>
  <c r="N6" i="2"/>
  <c r="N5" i="2"/>
  <c r="N4" i="2"/>
  <c r="N3" i="2"/>
  <c r="N2" i="2"/>
  <c r="N3" i="16"/>
  <c r="N4" i="16"/>
  <c r="N5" i="16"/>
  <c r="N6" i="16"/>
  <c r="N7" i="16"/>
  <c r="N8" i="16"/>
  <c r="N9" i="16"/>
  <c r="N2" i="16"/>
  <c r="N4" i="52"/>
  <c r="N3" i="52"/>
  <c r="N2" i="52"/>
  <c r="N3" i="3"/>
  <c r="N4" i="3"/>
  <c r="N2" i="3"/>
</calcChain>
</file>

<file path=xl/sharedStrings.xml><?xml version="1.0" encoding="utf-8"?>
<sst xmlns="http://schemas.openxmlformats.org/spreadsheetml/2006/main" count="230" uniqueCount="39">
  <si>
    <t>UMC</t>
  </si>
  <si>
    <t>BC</t>
  </si>
  <si>
    <t>DIFT</t>
  </si>
  <si>
    <t>bzip2</t>
  </si>
  <si>
    <t>gcc</t>
  </si>
  <si>
    <t>mcf</t>
  </si>
  <si>
    <t>gobmk</t>
  </si>
  <si>
    <t>hmmer</t>
  </si>
  <si>
    <t>libquantum</t>
  </si>
  <si>
    <t>h264ref</t>
  </si>
  <si>
    <t>average</t>
  </si>
  <si>
    <t>Percentage of full monitored instructions that are important</t>
  </si>
  <si>
    <t>w/o backtrack</t>
  </si>
  <si>
    <t>UMC-no_dep</t>
  </si>
  <si>
    <t>UMC-dep</t>
  </si>
  <si>
    <t>BC-no_dep</t>
  </si>
  <si>
    <t>BC-dep</t>
  </si>
  <si>
    <t>DIFT-no_dep</t>
  </si>
  <si>
    <t>DIFT-dep</t>
  </si>
  <si>
    <t>average</t>
    <phoneticPr fontId="3" type="noConversion"/>
  </si>
  <si>
    <t>geomean</t>
    <phoneticPr fontId="3" type="noConversion"/>
  </si>
  <si>
    <t>perlbench</t>
    <phoneticPr fontId="3" type="noConversion"/>
  </si>
  <si>
    <t>bzip2</t>
    <phoneticPr fontId="3" type="noConversion"/>
  </si>
  <si>
    <t>gcc</t>
    <phoneticPr fontId="3" type="noConversion"/>
  </si>
  <si>
    <t>mcf</t>
    <phoneticPr fontId="3" type="noConversion"/>
  </si>
  <si>
    <t>gobmk</t>
    <phoneticPr fontId="3" type="noConversion"/>
  </si>
  <si>
    <t>hmmer</t>
    <phoneticPr fontId="3" type="noConversion"/>
  </si>
  <si>
    <t>sjeng</t>
    <phoneticPr fontId="3" type="noConversion"/>
  </si>
  <si>
    <t>libquantum</t>
    <phoneticPr fontId="3" type="noConversion"/>
  </si>
  <si>
    <t>h264ref</t>
    <phoneticPr fontId="3" type="noConversion"/>
  </si>
  <si>
    <t>omnetpp</t>
    <phoneticPr fontId="3" type="noConversion"/>
  </si>
  <si>
    <t>astar</t>
    <phoneticPr fontId="3" type="noConversion"/>
  </si>
  <si>
    <t>xalan</t>
    <phoneticPr fontId="3" type="noConversion"/>
  </si>
  <si>
    <t>700% Overhead</t>
    <phoneticPr fontId="3" type="noConversion"/>
  </si>
  <si>
    <t>70% Overhead</t>
    <phoneticPr fontId="3" type="noConversion"/>
  </si>
  <si>
    <t>UMC, 0.5GHz main core, 0.5GHz monitor</t>
    <phoneticPr fontId="3" type="noConversion"/>
  </si>
  <si>
    <t>overhead = 0.5 for UMC/BC, 0.1 for DIFT</t>
    <phoneticPr fontId="3" type="noConversion"/>
  </si>
  <si>
    <t>anav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</si>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</sst>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_);[Red]\(0.0000\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" fillId="0" borderId="0">
      <alignment vertical="center"/>
    </xf>
  </cellStyleXfs>
  <cellXfs count="11">
    <xf numFmtId="0" fontId="0" fillId="0" borderId="0" xfId="0"/>
    <xf numFmtId="9" fontId="0" fillId="0" borderId="0" xfId="0" applyNumberFormat="1"/>
    <xf numFmtId="0" fontId="0" fillId="0" borderId="0" xfId="0"/>
    <xf numFmtId="9" fontId="0" fillId="0" borderId="0" xfId="1" applyFont="1"/>
    <xf numFmtId="164" fontId="0" fillId="0" borderId="0" xfId="0" applyNumberFormat="1"/>
    <xf numFmtId="9" fontId="0" fillId="0" borderId="0" xfId="1" applyFont="1" applyAlignment="1">
      <alignment vertical="center"/>
    </xf>
    <xf numFmtId="0" fontId="0" fillId="0" borderId="0" xfId="0" applyAlignment="1"/>
    <xf numFmtId="165" fontId="0" fillId="0" borderId="0" xfId="1" applyNumberFormat="1" applyFont="1" applyAlignment="1">
      <alignment vertical="center"/>
    </xf>
    <xf numFmtId="165" fontId="0" fillId="0" borderId="0" xfId="1" applyNumberFormat="1" applyFont="1" applyAlignment="1"/>
    <xf numFmtId="0" fontId="1" fillId="0" borderId="0" xfId="2">
      <alignment vertical="center"/>
    </xf>
    <xf numFmtId="165" fontId="0" fillId="0" borderId="0" xfId="0" applyNumberFormat="1"/>
  </cellXfs>
  <cellStyles count="3">
    <cellStyle name="Normal" xfId="0" builtinId="0"/>
    <cellStyle name="Percent" xfId="1" builtinId="5"/>
    <cellStyle name="常规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worksheet" Target="worksheets/sheet7.xml"/><Relationship Id="rId18" Type="http://schemas.openxmlformats.org/officeDocument/2006/relationships/chartsheet" Target="chartsheets/sheet9.xml"/><Relationship Id="rId26" Type="http://schemas.openxmlformats.org/officeDocument/2006/relationships/worksheet" Target="worksheets/sheet14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11.xml"/><Relationship Id="rId7" Type="http://schemas.openxmlformats.org/officeDocument/2006/relationships/worksheet" Target="worksheets/sheet4.xml"/><Relationship Id="rId12" Type="http://schemas.openxmlformats.org/officeDocument/2006/relationships/chartsheet" Target="chartsheets/sheet6.xml"/><Relationship Id="rId17" Type="http://schemas.openxmlformats.org/officeDocument/2006/relationships/worksheet" Target="worksheets/sheet9.xml"/><Relationship Id="rId25" Type="http://schemas.openxmlformats.org/officeDocument/2006/relationships/worksheet" Target="worksheets/sheet13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8.xml"/><Relationship Id="rId20" Type="http://schemas.openxmlformats.org/officeDocument/2006/relationships/chartsheet" Target="chartsheets/sheet1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6.xml"/><Relationship Id="rId24" Type="http://schemas.openxmlformats.org/officeDocument/2006/relationships/chartsheet" Target="chartsheets/sheet12.xml"/><Relationship Id="rId32" Type="http://schemas.openxmlformats.org/officeDocument/2006/relationships/calcChain" Target="calcChain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8.xml"/><Relationship Id="rId23" Type="http://schemas.openxmlformats.org/officeDocument/2006/relationships/worksheet" Target="worksheets/sheet12.xml"/><Relationship Id="rId28" Type="http://schemas.openxmlformats.org/officeDocument/2006/relationships/chartsheet" Target="chartsheets/sheet13.xml"/><Relationship Id="rId10" Type="http://schemas.openxmlformats.org/officeDocument/2006/relationships/chartsheet" Target="chartsheets/sheet5.xml"/><Relationship Id="rId19" Type="http://schemas.openxmlformats.org/officeDocument/2006/relationships/worksheet" Target="worksheets/sheet10.xml"/><Relationship Id="rId31" Type="http://schemas.openxmlformats.org/officeDocument/2006/relationships/sharedStrings" Target="sharedStrings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5.xml"/><Relationship Id="rId14" Type="http://schemas.openxmlformats.org/officeDocument/2006/relationships/chartsheet" Target="chartsheets/sheet7.xml"/><Relationship Id="rId22" Type="http://schemas.openxmlformats.org/officeDocument/2006/relationships/chartsheet" Target="chartsheets/sheet11.xml"/><Relationship Id="rId27" Type="http://schemas.openxmlformats.org/officeDocument/2006/relationships/worksheet" Target="worksheets/sheet15.xml"/><Relationship Id="rId3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full_mon!$B$1</c:f>
              <c:strCache>
                <c:ptCount val="1"/>
                <c:pt idx="0">
                  <c:v>perlbench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full_mon!$B$2:$B$4</c:f>
              <c:numCache>
                <c:formatCode>0.0000_);[Red]\(0.0000\)</c:formatCode>
                <c:ptCount val="3"/>
                <c:pt idx="0">
                  <c:v>7.9912200000000002</c:v>
                </c:pt>
                <c:pt idx="1">
                  <c:v>21.168589000000001</c:v>
                </c:pt>
                <c:pt idx="2">
                  <c:v>12.869929000000001</c:v>
                </c:pt>
              </c:numCache>
            </c:numRef>
          </c:val>
        </c:ser>
        <c:ser>
          <c:idx val="1"/>
          <c:order val="1"/>
          <c:tx>
            <c:strRef>
              <c:f>full_mon!$C$1</c:f>
              <c:strCache>
                <c:ptCount val="1"/>
                <c:pt idx="0">
                  <c:v>bzip2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full_mon!$C$2:$C$4</c:f>
              <c:numCache>
                <c:formatCode>0.0000_);[Red]\(0.0000\)</c:formatCode>
                <c:ptCount val="3"/>
                <c:pt idx="0">
                  <c:v>9.6384489999999996</c:v>
                </c:pt>
                <c:pt idx="1">
                  <c:v>21.257133</c:v>
                </c:pt>
                <c:pt idx="2">
                  <c:v>14.408092</c:v>
                </c:pt>
              </c:numCache>
            </c:numRef>
          </c:val>
        </c:ser>
        <c:ser>
          <c:idx val="2"/>
          <c:order val="2"/>
          <c:tx>
            <c:strRef>
              <c:f>full_mon!$D$1</c:f>
              <c:strCache>
                <c:ptCount val="1"/>
                <c:pt idx="0">
                  <c:v>gcc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full_mon!$D$2:$D$4</c:f>
              <c:numCache>
                <c:formatCode>0.0000_);[Red]\(0.0000\)</c:formatCode>
                <c:ptCount val="3"/>
                <c:pt idx="0">
                  <c:v>9.0933810000000008</c:v>
                </c:pt>
                <c:pt idx="1">
                  <c:v>23.282297</c:v>
                </c:pt>
                <c:pt idx="2">
                  <c:v>14.742744</c:v>
                </c:pt>
              </c:numCache>
            </c:numRef>
          </c:val>
        </c:ser>
        <c:ser>
          <c:idx val="3"/>
          <c:order val="3"/>
          <c:tx>
            <c:strRef>
              <c:f>full_mon!$E$1</c:f>
              <c:strCache>
                <c:ptCount val="1"/>
                <c:pt idx="0">
                  <c:v>mcf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full_mon!$E$2:$E$4</c:f>
              <c:numCache>
                <c:formatCode>0.0000_);[Red]\(0.0000\)</c:formatCode>
                <c:ptCount val="3"/>
                <c:pt idx="0">
                  <c:v>8.9848909999999993</c:v>
                </c:pt>
                <c:pt idx="1">
                  <c:v>21.931346000000001</c:v>
                </c:pt>
                <c:pt idx="2">
                  <c:v>14.220306000000001</c:v>
                </c:pt>
              </c:numCache>
            </c:numRef>
          </c:val>
        </c:ser>
        <c:ser>
          <c:idx val="4"/>
          <c:order val="4"/>
          <c:tx>
            <c:strRef>
              <c:f>full_mon!$F$1</c:f>
              <c:strCache>
                <c:ptCount val="1"/>
                <c:pt idx="0">
                  <c:v>gobmk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full_mon!$F$2:$F$4</c:f>
              <c:numCache>
                <c:formatCode>0.0000_);[Red]\(0.0000\)</c:formatCode>
                <c:ptCount val="3"/>
                <c:pt idx="0">
                  <c:v>9.28294</c:v>
                </c:pt>
                <c:pt idx="1">
                  <c:v>23.920331000000001</c:v>
                </c:pt>
                <c:pt idx="2">
                  <c:v>14.032220000000001</c:v>
                </c:pt>
              </c:numCache>
            </c:numRef>
          </c:val>
        </c:ser>
        <c:ser>
          <c:idx val="5"/>
          <c:order val="5"/>
          <c:tx>
            <c:strRef>
              <c:f>full_mon!$G$1</c:f>
              <c:strCache>
                <c:ptCount val="1"/>
                <c:pt idx="0">
                  <c:v>hmmer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full_mon!$G$2:$G$4</c:f>
              <c:numCache>
                <c:formatCode>0.0000_);[Red]\(0.0000\)</c:formatCode>
                <c:ptCount val="3"/>
                <c:pt idx="0">
                  <c:v>4.5375269999999999</c:v>
                </c:pt>
                <c:pt idx="1">
                  <c:v>17.808358999999999</c:v>
                </c:pt>
                <c:pt idx="2">
                  <c:v>16.900269000000002</c:v>
                </c:pt>
              </c:numCache>
            </c:numRef>
          </c:val>
        </c:ser>
        <c:ser>
          <c:idx val="6"/>
          <c:order val="6"/>
          <c:tx>
            <c:strRef>
              <c:f>full_mon!$H$1</c:f>
              <c:strCache>
                <c:ptCount val="1"/>
                <c:pt idx="0">
                  <c:v>sjeng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full_mon!$H$2:$H$4</c:f>
              <c:numCache>
                <c:formatCode>0.0000_);[Red]\(0.0000\)</c:formatCode>
                <c:ptCount val="3"/>
                <c:pt idx="0">
                  <c:v>11.151121</c:v>
                </c:pt>
                <c:pt idx="1">
                  <c:v>22.513725000000001</c:v>
                </c:pt>
                <c:pt idx="2">
                  <c:v>11.001530000000001</c:v>
                </c:pt>
              </c:numCache>
            </c:numRef>
          </c:val>
        </c:ser>
        <c:ser>
          <c:idx val="7"/>
          <c:order val="7"/>
          <c:tx>
            <c:strRef>
              <c:f>full_mon!$I$1</c:f>
              <c:strCache>
                <c:ptCount val="1"/>
                <c:pt idx="0">
                  <c:v>libquantum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full_mon!$I$2:$I$4</c:f>
              <c:numCache>
                <c:formatCode>0.0000_);[Red]\(0.0000\)</c:formatCode>
                <c:ptCount val="3"/>
                <c:pt idx="0">
                  <c:v>11.208778000000001</c:v>
                </c:pt>
                <c:pt idx="1">
                  <c:v>24.433198000000001</c:v>
                </c:pt>
                <c:pt idx="2">
                  <c:v>12.498182999999999</c:v>
                </c:pt>
              </c:numCache>
            </c:numRef>
          </c:val>
        </c:ser>
        <c:ser>
          <c:idx val="8"/>
          <c:order val="8"/>
          <c:tx>
            <c:strRef>
              <c:f>full_mon!$J$1</c:f>
              <c:strCache>
                <c:ptCount val="1"/>
                <c:pt idx="0">
                  <c:v>h264ref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full_mon!$J$2:$J$4</c:f>
              <c:numCache>
                <c:formatCode>0.0000_);[Red]\(0.0000\)</c:formatCode>
                <c:ptCount val="3"/>
                <c:pt idx="0">
                  <c:v>10.079666</c:v>
                </c:pt>
                <c:pt idx="1">
                  <c:v>28.148035</c:v>
                </c:pt>
                <c:pt idx="2">
                  <c:v>17.251961000000001</c:v>
                </c:pt>
              </c:numCache>
            </c:numRef>
          </c:val>
        </c:ser>
        <c:ser>
          <c:idx val="9"/>
          <c:order val="9"/>
          <c:tx>
            <c:strRef>
              <c:f>full_mon!$K$1</c:f>
              <c:strCache>
                <c:ptCount val="1"/>
                <c:pt idx="0">
                  <c:v>omnetpp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full_mon!$K$2:$K$4</c:f>
              <c:numCache>
                <c:formatCode>0.0000_);[Red]\(0.0000\)</c:formatCode>
                <c:ptCount val="3"/>
                <c:pt idx="0">
                  <c:v>5.1149089999999999</c:v>
                </c:pt>
                <c:pt idx="1">
                  <c:v>14.552880999999999</c:v>
                </c:pt>
                <c:pt idx="2">
                  <c:v>10.994273</c:v>
                </c:pt>
              </c:numCache>
            </c:numRef>
          </c:val>
        </c:ser>
        <c:ser>
          <c:idx val="10"/>
          <c:order val="10"/>
          <c:tx>
            <c:strRef>
              <c:f>full_mon!$L$1</c:f>
              <c:strCache>
                <c:ptCount val="1"/>
                <c:pt idx="0">
                  <c:v>astar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full_mon!$L$2:$L$4</c:f>
              <c:numCache>
                <c:formatCode>0.0000_);[Red]\(0.0000\)</c:formatCode>
                <c:ptCount val="3"/>
                <c:pt idx="0">
                  <c:v>8.8268050000000002</c:v>
                </c:pt>
                <c:pt idx="1">
                  <c:v>22.137542</c:v>
                </c:pt>
                <c:pt idx="2">
                  <c:v>14.868805</c:v>
                </c:pt>
              </c:numCache>
            </c:numRef>
          </c:val>
        </c:ser>
        <c:ser>
          <c:idx val="11"/>
          <c:order val="11"/>
          <c:tx>
            <c:strRef>
              <c:f>full_mon!$M$1</c:f>
              <c:strCache>
                <c:ptCount val="1"/>
                <c:pt idx="0">
                  <c:v>xalan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full_mon!$M$2:$M$4</c:f>
              <c:numCache>
                <c:formatCode>0.0000_);[Red]\(0.0000\)</c:formatCode>
                <c:ptCount val="3"/>
                <c:pt idx="0">
                  <c:v>7.4066190000000001</c:v>
                </c:pt>
                <c:pt idx="1">
                  <c:v>19.502756000000002</c:v>
                </c:pt>
                <c:pt idx="2">
                  <c:v>12.955995</c:v>
                </c:pt>
              </c:numCache>
            </c:numRef>
          </c:val>
        </c:ser>
        <c:ser>
          <c:idx val="12"/>
          <c:order val="12"/>
          <c:tx>
            <c:strRef>
              <c:f>full_mon!$N$1</c:f>
              <c:strCache>
                <c:ptCount val="1"/>
                <c:pt idx="0">
                  <c:v>geomean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full_mon!$N$2:$N$4</c:f>
              <c:numCache>
                <c:formatCode>0.0000_);[Red]\(0.0000\)</c:formatCode>
                <c:ptCount val="3"/>
                <c:pt idx="0">
                  <c:v>8.3303317923731637</c:v>
                </c:pt>
                <c:pt idx="1">
                  <c:v>21.456591997143914</c:v>
                </c:pt>
                <c:pt idx="2">
                  <c:v>13.766128107283489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148800"/>
        <c:axId val="151150592"/>
      </c:barChart>
      <c:catAx>
        <c:axId val="151148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150592"/>
        <c:crosses val="autoZero"/>
        <c:auto val="1"/>
        <c:lblAlgn val="ctr"/>
        <c:lblOffset val="100"/>
        <c:noMultiLvlLbl val="0"/>
      </c:catAx>
      <c:valAx>
        <c:axId val="151150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</a:t>
                </a:r>
              </a:p>
              <a:p>
                <a:pPr>
                  <a:defRPr/>
                </a:pPr>
                <a:r>
                  <a:rPr lang="en-US"/>
                  <a:t>Execution Time</a:t>
                </a:r>
              </a:p>
            </c:rich>
          </c:tx>
          <c:layout/>
          <c:overlay val="0"/>
        </c:title>
        <c:numFmt formatCode="0.0000_);[Red]\(0.0000\)" sourceLinked="1"/>
        <c:majorTickMark val="out"/>
        <c:minorTickMark val="none"/>
        <c:tickLblPos val="nextTo"/>
        <c:crossAx val="1511488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"/>
          <c:y val="0.58229016528192801"/>
          <c:w val="0.99808622098581801"/>
          <c:h val="0.2076442374623410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umc_src!$A$2</c:f>
              <c:strCache>
                <c:ptCount val="1"/>
                <c:pt idx="0">
                  <c:v>50%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umc_src!$B$2:$N$2</c:f>
              <c:numCache>
                <c:formatCode>General</c:formatCode>
                <c:ptCount val="13"/>
                <c:pt idx="0">
                  <c:v>0.97609999999999997</c:v>
                </c:pt>
                <c:pt idx="1">
                  <c:v>0.35730000000000001</c:v>
                </c:pt>
                <c:pt idx="2">
                  <c:v>0.98180000000000001</c:v>
                </c:pt>
                <c:pt idx="3">
                  <c:v>0.9446</c:v>
                </c:pt>
                <c:pt idx="4">
                  <c:v>0.998</c:v>
                </c:pt>
                <c:pt idx="5">
                  <c:v>0.99480000000000002</c:v>
                </c:pt>
                <c:pt idx="6">
                  <c:v>0.99750000000000005</c:v>
                </c:pt>
                <c:pt idx="7">
                  <c:v>1</c:v>
                </c:pt>
                <c:pt idx="8">
                  <c:v>0.95309999999999995</c:v>
                </c:pt>
                <c:pt idx="9">
                  <c:v>0.91790000000000005</c:v>
                </c:pt>
                <c:pt idx="10">
                  <c:v>1</c:v>
                </c:pt>
                <c:pt idx="11">
                  <c:v>0.97519999999999996</c:v>
                </c:pt>
                <c:pt idx="12" formatCode="0.0000">
                  <c:v>0.92469166666666647</c:v>
                </c:pt>
              </c:numCache>
            </c:numRef>
          </c:val>
        </c:ser>
        <c:ser>
          <c:idx val="1"/>
          <c:order val="1"/>
          <c:tx>
            <c:strRef>
              <c:f>umc_src!$A$3</c:f>
              <c:strCache>
                <c:ptCount val="1"/>
                <c:pt idx="0">
                  <c:v>100%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umc_src!$B$3:$N$3</c:f>
              <c:numCache>
                <c:formatCode>General</c:formatCode>
                <c:ptCount val="13"/>
                <c:pt idx="0">
                  <c:v>0.97650000000000003</c:v>
                </c:pt>
                <c:pt idx="1">
                  <c:v>0.35730000000000001</c:v>
                </c:pt>
                <c:pt idx="2">
                  <c:v>0.98570000000000002</c:v>
                </c:pt>
                <c:pt idx="3">
                  <c:v>0.9446</c:v>
                </c:pt>
                <c:pt idx="4">
                  <c:v>0.998</c:v>
                </c:pt>
                <c:pt idx="5">
                  <c:v>0.99970000000000003</c:v>
                </c:pt>
                <c:pt idx="6">
                  <c:v>0.99750000000000005</c:v>
                </c:pt>
                <c:pt idx="7">
                  <c:v>1</c:v>
                </c:pt>
                <c:pt idx="8">
                  <c:v>0.95309999999999995</c:v>
                </c:pt>
                <c:pt idx="9">
                  <c:v>0.92030000000000001</c:v>
                </c:pt>
                <c:pt idx="10">
                  <c:v>1</c:v>
                </c:pt>
                <c:pt idx="11">
                  <c:v>0.97709999999999997</c:v>
                </c:pt>
                <c:pt idx="12" formatCode="0.0000">
                  <c:v>0.92581666666666651</c:v>
                </c:pt>
              </c:numCache>
            </c:numRef>
          </c:val>
        </c:ser>
        <c:ser>
          <c:idx val="2"/>
          <c:order val="2"/>
          <c:tx>
            <c:strRef>
              <c:f>umc_src!$A$4</c:f>
              <c:strCache>
                <c:ptCount val="1"/>
                <c:pt idx="0">
                  <c:v>200%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umc_src!$B$4:$N$4</c:f>
              <c:numCache>
                <c:formatCode>General</c:formatCode>
                <c:ptCount val="13"/>
                <c:pt idx="0">
                  <c:v>0.97740000000000005</c:v>
                </c:pt>
                <c:pt idx="1">
                  <c:v>0.45369999999999999</c:v>
                </c:pt>
                <c:pt idx="2">
                  <c:v>0.9869</c:v>
                </c:pt>
                <c:pt idx="3">
                  <c:v>0.9446</c:v>
                </c:pt>
                <c:pt idx="4">
                  <c:v>0.99839999999999995</c:v>
                </c:pt>
                <c:pt idx="5">
                  <c:v>1</c:v>
                </c:pt>
                <c:pt idx="6">
                  <c:v>0.99750000000000005</c:v>
                </c:pt>
                <c:pt idx="7">
                  <c:v>1</c:v>
                </c:pt>
                <c:pt idx="8">
                  <c:v>0.97640000000000005</c:v>
                </c:pt>
                <c:pt idx="9">
                  <c:v>0.96989999999999998</c:v>
                </c:pt>
                <c:pt idx="10">
                  <c:v>1</c:v>
                </c:pt>
                <c:pt idx="11">
                  <c:v>0.9819</c:v>
                </c:pt>
                <c:pt idx="12" formatCode="0.0000">
                  <c:v>0.94055833333333327</c:v>
                </c:pt>
              </c:numCache>
            </c:numRef>
          </c:val>
        </c:ser>
        <c:ser>
          <c:idx val="3"/>
          <c:order val="3"/>
          <c:tx>
            <c:strRef>
              <c:f>umc_src!$A$5</c:f>
              <c:strCache>
                <c:ptCount val="1"/>
                <c:pt idx="0">
                  <c:v>300%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umc_src!$B$5:$N$5</c:f>
              <c:numCache>
                <c:formatCode>General</c:formatCode>
                <c:ptCount val="13"/>
                <c:pt idx="0">
                  <c:v>1</c:v>
                </c:pt>
                <c:pt idx="1">
                  <c:v>0.57640000000000002</c:v>
                </c:pt>
                <c:pt idx="2">
                  <c:v>1</c:v>
                </c:pt>
                <c:pt idx="3">
                  <c:v>0.95199999999999996</c:v>
                </c:pt>
                <c:pt idx="4">
                  <c:v>0.99970000000000003</c:v>
                </c:pt>
                <c:pt idx="5">
                  <c:v>1</c:v>
                </c:pt>
                <c:pt idx="6">
                  <c:v>0.99750000000000005</c:v>
                </c:pt>
                <c:pt idx="7">
                  <c:v>1</c:v>
                </c:pt>
                <c:pt idx="8">
                  <c:v>0.99529999999999996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 formatCode="0.0000">
                  <c:v>0.96007500000000012</c:v>
                </c:pt>
              </c:numCache>
            </c:numRef>
          </c:val>
        </c:ser>
        <c:ser>
          <c:idx val="4"/>
          <c:order val="4"/>
          <c:tx>
            <c:strRef>
              <c:f>umc_src!$A$6</c:f>
              <c:strCache>
                <c:ptCount val="1"/>
                <c:pt idx="0">
                  <c:v>400%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umc_src!$B$6:$N$6</c:f>
              <c:numCache>
                <c:formatCode>General</c:formatCode>
                <c:ptCount val="13"/>
                <c:pt idx="0">
                  <c:v>1</c:v>
                </c:pt>
                <c:pt idx="1">
                  <c:v>0.70109999999999995</c:v>
                </c:pt>
                <c:pt idx="2">
                  <c:v>1</c:v>
                </c:pt>
                <c:pt idx="3">
                  <c:v>0.9708</c:v>
                </c:pt>
                <c:pt idx="4">
                  <c:v>1</c:v>
                </c:pt>
                <c:pt idx="5">
                  <c:v>1</c:v>
                </c:pt>
                <c:pt idx="6">
                  <c:v>0.99750000000000005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 formatCode="0.0000">
                  <c:v>0.97244999999999993</c:v>
                </c:pt>
              </c:numCache>
            </c:numRef>
          </c:val>
        </c:ser>
        <c:ser>
          <c:idx val="5"/>
          <c:order val="5"/>
          <c:tx>
            <c:strRef>
              <c:f>umc_src!$A$7</c:f>
              <c:strCache>
                <c:ptCount val="1"/>
                <c:pt idx="0">
                  <c:v>500%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umc_src!$B$7:$N$7</c:f>
              <c:numCache>
                <c:formatCode>General</c:formatCode>
                <c:ptCount val="13"/>
                <c:pt idx="0">
                  <c:v>1</c:v>
                </c:pt>
                <c:pt idx="1">
                  <c:v>0.81830000000000003</c:v>
                </c:pt>
                <c:pt idx="2">
                  <c:v>1</c:v>
                </c:pt>
                <c:pt idx="3">
                  <c:v>0.99780000000000002</c:v>
                </c:pt>
                <c:pt idx="4">
                  <c:v>1</c:v>
                </c:pt>
                <c:pt idx="5">
                  <c:v>1</c:v>
                </c:pt>
                <c:pt idx="6">
                  <c:v>0.99750000000000005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 formatCode="0.0000">
                  <c:v>0.9844666666666666</c:v>
                </c:pt>
              </c:numCache>
            </c:numRef>
          </c:val>
        </c:ser>
        <c:ser>
          <c:idx val="6"/>
          <c:order val="6"/>
          <c:tx>
            <c:strRef>
              <c:f>umc_src!$A$8</c:f>
              <c:strCache>
                <c:ptCount val="1"/>
                <c:pt idx="0">
                  <c:v>600%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umc_src!$B$8:$N$8</c:f>
              <c:numCache>
                <c:formatCode>General</c:formatCode>
                <c:ptCount val="13"/>
                <c:pt idx="0">
                  <c:v>1</c:v>
                </c:pt>
                <c:pt idx="1">
                  <c:v>0.93479999999999996</c:v>
                </c:pt>
                <c:pt idx="2">
                  <c:v>1</c:v>
                </c:pt>
                <c:pt idx="3">
                  <c:v>0.99819999999999998</c:v>
                </c:pt>
                <c:pt idx="4">
                  <c:v>1</c:v>
                </c:pt>
                <c:pt idx="5">
                  <c:v>1</c:v>
                </c:pt>
                <c:pt idx="6">
                  <c:v>0.99750000000000005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 formatCode="0.0000">
                  <c:v>0.99420833333333336</c:v>
                </c:pt>
              </c:numCache>
            </c:numRef>
          </c:val>
        </c:ser>
        <c:ser>
          <c:idx val="7"/>
          <c:order val="7"/>
          <c:tx>
            <c:strRef>
              <c:f>umc_src!$A$9</c:f>
              <c:strCache>
                <c:ptCount val="1"/>
                <c:pt idx="0">
                  <c:v>700% Overhead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umc_src!$B$9:$N$9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0.99839999999999995</c:v>
                </c:pt>
                <c:pt idx="4">
                  <c:v>1</c:v>
                </c:pt>
                <c:pt idx="5">
                  <c:v>1</c:v>
                </c:pt>
                <c:pt idx="6">
                  <c:v>0.99750000000000005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 formatCode="0.0000">
                  <c:v>0.99965833333333343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483136"/>
        <c:axId val="153484672"/>
      </c:barChart>
      <c:catAx>
        <c:axId val="15348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3484672"/>
        <c:crosses val="autoZero"/>
        <c:auto val="1"/>
        <c:lblAlgn val="ctr"/>
        <c:lblOffset val="100"/>
        <c:noMultiLvlLbl val="0"/>
      </c:catAx>
      <c:valAx>
        <c:axId val="153484672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Checks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5348313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"/>
          <c:y val="0.66176689687103896"/>
          <c:w val="1"/>
          <c:h val="0.1169985261724722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dift_src!$A$2</c:f>
              <c:strCache>
                <c:ptCount val="1"/>
                <c:pt idx="0">
                  <c:v>10%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dift_src!$B$1:$N$1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dift_src!$B$2:$N$2</c:f>
              <c:numCache>
                <c:formatCode>0.0000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0.99990000000000001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0.99999166666666672</c:v>
                </c:pt>
              </c:numCache>
            </c:numRef>
          </c:val>
        </c:ser>
        <c:ser>
          <c:idx val="1"/>
          <c:order val="1"/>
          <c:tx>
            <c:strRef>
              <c:f>dift_src!$A$3</c:f>
              <c:strCache>
                <c:ptCount val="1"/>
                <c:pt idx="0">
                  <c:v>20%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dift_src!$B$1:$N$1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dift_src!$B$3:$N$3</c:f>
              <c:numCache>
                <c:formatCode>0.0000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0.99990000000000001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0.99999166666666672</c:v>
                </c:pt>
              </c:numCache>
            </c:numRef>
          </c:val>
        </c:ser>
        <c:ser>
          <c:idx val="2"/>
          <c:order val="2"/>
          <c:tx>
            <c:strRef>
              <c:f>dift_src!$A$4</c:f>
              <c:strCache>
                <c:ptCount val="1"/>
                <c:pt idx="0">
                  <c:v>30%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dift_src!$B$1:$N$1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dift_src!$B$4:$N$4</c:f>
              <c:numCache>
                <c:formatCode>0.0000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0.99990000000000001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0.99999166666666672</c:v>
                </c:pt>
              </c:numCache>
            </c:numRef>
          </c:val>
        </c:ser>
        <c:ser>
          <c:idx val="3"/>
          <c:order val="3"/>
          <c:tx>
            <c:strRef>
              <c:f>dift_src!$A$5</c:f>
              <c:strCache>
                <c:ptCount val="1"/>
                <c:pt idx="0">
                  <c:v>40%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dift_src!$B$1:$N$1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dift_src!$B$5:$N$5</c:f>
              <c:numCache>
                <c:formatCode>0.0000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0.99990000000000001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0.99999166666666672</c:v>
                </c:pt>
              </c:numCache>
            </c:numRef>
          </c:val>
        </c:ser>
        <c:ser>
          <c:idx val="4"/>
          <c:order val="4"/>
          <c:tx>
            <c:strRef>
              <c:f>dift_src!$A$6</c:f>
              <c:strCache>
                <c:ptCount val="1"/>
                <c:pt idx="0">
                  <c:v>50%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dift_src!$B$1:$N$1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dift_src!$B$6:$N$6</c:f>
              <c:numCache>
                <c:formatCode>0.0000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0.99990000000000001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0.99999166666666672</c:v>
                </c:pt>
              </c:numCache>
            </c:numRef>
          </c:val>
        </c:ser>
        <c:ser>
          <c:idx val="5"/>
          <c:order val="5"/>
          <c:tx>
            <c:strRef>
              <c:f>dift_src!$A$7</c:f>
              <c:strCache>
                <c:ptCount val="1"/>
                <c:pt idx="0">
                  <c:v>60%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dift_src!$B$1:$N$1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dift_src!$B$7:$N$7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 formatCode="0%">
                  <c:v>1</c:v>
                </c:pt>
                <c:pt idx="9" formatCode="0%">
                  <c:v>1</c:v>
                </c:pt>
                <c:pt idx="10">
                  <c:v>1</c:v>
                </c:pt>
                <c:pt idx="11">
                  <c:v>1</c:v>
                </c:pt>
                <c:pt idx="12" formatCode="0.0000">
                  <c:v>1</c:v>
                </c:pt>
              </c:numCache>
            </c:numRef>
          </c:val>
        </c:ser>
        <c:ser>
          <c:idx val="6"/>
          <c:order val="6"/>
          <c:tx>
            <c:strRef>
              <c:f>dift_src!$A$8</c:f>
              <c:strCache>
                <c:ptCount val="1"/>
                <c:pt idx="0">
                  <c:v>70% Overhead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dift_src!$B$1:$N$1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dift_src!$B$8:$N$8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 formatCode="0.000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727744"/>
        <c:axId val="153729280"/>
      </c:barChart>
      <c:catAx>
        <c:axId val="15372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3729280"/>
        <c:crosses val="autoZero"/>
        <c:auto val="1"/>
        <c:lblAlgn val="ctr"/>
        <c:lblOffset val="100"/>
        <c:noMultiLvlLbl val="0"/>
      </c:catAx>
      <c:valAx>
        <c:axId val="15372928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Checks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537277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4.9999870113339097E-2"/>
          <c:y val="0.82643159106172848"/>
          <c:w val="0.89999993505666953"/>
          <c:h val="8.6117419364908424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'exec time'!$A$2</c:f>
              <c:strCache>
                <c:ptCount val="1"/>
                <c:pt idx="0">
                  <c:v>UMC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'exec time'!$B$1:$N$1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'exec time'!$B$2:$N$2</c:f>
              <c:numCache>
                <c:formatCode>0%</c:formatCode>
                <c:ptCount val="13"/>
                <c:pt idx="0">
                  <c:v>4.6899999999999997E-2</c:v>
                </c:pt>
                <c:pt idx="1">
                  <c:v>1.38E-2</c:v>
                </c:pt>
                <c:pt idx="2">
                  <c:v>0.10050000000000001</c:v>
                </c:pt>
                <c:pt idx="3">
                  <c:v>1.4999999999999999E-2</c:v>
                </c:pt>
                <c:pt idx="4">
                  <c:v>0.1191</c:v>
                </c:pt>
                <c:pt idx="5">
                  <c:v>3.2800000000000003E-2</c:v>
                </c:pt>
                <c:pt idx="6">
                  <c:v>-4.2999999999999997E-2</c:v>
                </c:pt>
                <c:pt idx="7">
                  <c:v>-1.1900000000000001E-2</c:v>
                </c:pt>
                <c:pt idx="8">
                  <c:v>4.4600000000000001E-2</c:v>
                </c:pt>
                <c:pt idx="9">
                  <c:v>6.3600000000000004E-2</c:v>
                </c:pt>
                <c:pt idx="10">
                  <c:v>2.6499999999999999E-2</c:v>
                </c:pt>
                <c:pt idx="11">
                  <c:v>9.3100000000000002E-2</c:v>
                </c:pt>
                <c:pt idx="12">
                  <c:v>4.1750000000000002E-2</c:v>
                </c:pt>
              </c:numCache>
            </c:numRef>
          </c:val>
        </c:ser>
        <c:ser>
          <c:idx val="1"/>
          <c:order val="1"/>
          <c:tx>
            <c:strRef>
              <c:f>'exec time'!$A$3</c:f>
              <c:strCache>
                <c:ptCount val="1"/>
                <c:pt idx="0">
                  <c:v>BC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'exec time'!$B$1:$N$1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'exec time'!$B$3:$N$3</c:f>
              <c:numCache>
                <c:formatCode>0%</c:formatCode>
                <c:ptCount val="13"/>
                <c:pt idx="0">
                  <c:v>5.8999999999999997E-2</c:v>
                </c:pt>
                <c:pt idx="1">
                  <c:v>-0.41049999999999998</c:v>
                </c:pt>
                <c:pt idx="2">
                  <c:v>2.1600000000000001E-2</c:v>
                </c:pt>
                <c:pt idx="3">
                  <c:v>-0.17810000000000001</c:v>
                </c:pt>
                <c:pt idx="4">
                  <c:v>-9.5799999999999996E-2</c:v>
                </c:pt>
                <c:pt idx="5">
                  <c:v>-9.35E-2</c:v>
                </c:pt>
                <c:pt idx="6">
                  <c:v>-0.49980000000000002</c:v>
                </c:pt>
                <c:pt idx="7">
                  <c:v>-0.45650000000000002</c:v>
                </c:pt>
                <c:pt idx="8">
                  <c:v>1.4E-3</c:v>
                </c:pt>
                <c:pt idx="9">
                  <c:v>-0.49630000000000002</c:v>
                </c:pt>
                <c:pt idx="10">
                  <c:v>-0.5</c:v>
                </c:pt>
                <c:pt idx="11">
                  <c:v>-0.48780000000000001</c:v>
                </c:pt>
                <c:pt idx="12">
                  <c:v>-0.2613583333333333</c:v>
                </c:pt>
              </c:numCache>
            </c:numRef>
          </c:val>
        </c:ser>
        <c:ser>
          <c:idx val="2"/>
          <c:order val="2"/>
          <c:tx>
            <c:strRef>
              <c:f>'exec time'!$A$4</c:f>
              <c:strCache>
                <c:ptCount val="1"/>
                <c:pt idx="0">
                  <c:v>DIFT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'exec time'!$B$1:$N$1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'exec time'!$B$4:$N$4</c:f>
              <c:numCache>
                <c:formatCode>0%</c:formatCode>
                <c:ptCount val="13"/>
                <c:pt idx="0">
                  <c:v>2.18E-2</c:v>
                </c:pt>
                <c:pt idx="1">
                  <c:v>-7.7899999999999997E-2</c:v>
                </c:pt>
                <c:pt idx="2">
                  <c:v>-1.6400000000000001E-2</c:v>
                </c:pt>
                <c:pt idx="3">
                  <c:v>-1.6000000000000001E-3</c:v>
                </c:pt>
                <c:pt idx="4">
                  <c:v>-9.2899999999999996E-2</c:v>
                </c:pt>
                <c:pt idx="5">
                  <c:v>-6.9400000000000003E-2</c:v>
                </c:pt>
                <c:pt idx="6">
                  <c:v>-9.9099999999999994E-2</c:v>
                </c:pt>
                <c:pt idx="7">
                  <c:v>-0.1</c:v>
                </c:pt>
                <c:pt idx="8">
                  <c:v>-8.6900000000000005E-2</c:v>
                </c:pt>
                <c:pt idx="9">
                  <c:v>-9.4500000000000001E-2</c:v>
                </c:pt>
                <c:pt idx="10">
                  <c:v>-9.9699999999999997E-2</c:v>
                </c:pt>
                <c:pt idx="11">
                  <c:v>-4.2000000000000003E-2</c:v>
                </c:pt>
                <c:pt idx="12">
                  <c:v>-6.3216666666666671E-2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801088"/>
        <c:axId val="153802624"/>
      </c:barChart>
      <c:catAx>
        <c:axId val="153801088"/>
        <c:scaling>
          <c:orientation val="minMax"/>
        </c:scaling>
        <c:delete val="0"/>
        <c:axPos val="b"/>
        <c:majorTickMark val="out"/>
        <c:minorTickMark val="none"/>
        <c:tickLblPos val="low"/>
        <c:crossAx val="153802624"/>
        <c:crossesAt val="0"/>
        <c:auto val="1"/>
        <c:lblAlgn val="ctr"/>
        <c:lblOffset val="100"/>
        <c:noMultiLvlLbl val="0"/>
      </c:catAx>
      <c:valAx>
        <c:axId val="153802624"/>
        <c:scaling>
          <c:orientation val="minMax"/>
          <c:max val="0.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900" b="1" i="0" baseline="0">
                    <a:effectLst/>
                  </a:rPr>
                  <a:t>Overhead Difference</a:t>
                </a:r>
                <a:endParaRPr lang="en-US" sz="900">
                  <a:effectLst/>
                </a:endParaRP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538010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4704969072480103"/>
          <c:y val="7.8492777001786307E-2"/>
          <c:w val="0.41448619867053998"/>
          <c:h val="6.9038261161322403E-2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importance!$A$4</c:f>
              <c:strCache>
                <c:ptCount val="1"/>
                <c:pt idx="0">
                  <c:v>UMC-no_dep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importance!$B$3:$I$3</c:f>
              <c:strCache>
                <c:ptCount val="8"/>
                <c:pt idx="0">
                  <c:v>bzip2</c:v>
                </c:pt>
                <c:pt idx="1">
                  <c:v>gcc</c:v>
                </c:pt>
                <c:pt idx="2">
                  <c:v>mcf</c:v>
                </c:pt>
                <c:pt idx="3">
                  <c:v>gobmk</c:v>
                </c:pt>
                <c:pt idx="4">
                  <c:v>hmmer</c:v>
                </c:pt>
                <c:pt idx="5">
                  <c:v>libquantum</c:v>
                </c:pt>
                <c:pt idx="6">
                  <c:v>h264ref</c:v>
                </c:pt>
                <c:pt idx="7">
                  <c:v>average</c:v>
                </c:pt>
              </c:strCache>
            </c:strRef>
          </c:cat>
          <c:val>
            <c:numRef>
              <c:f>importance!$B$4:$I$4</c:f>
              <c:numCache>
                <c:formatCode>0%</c:formatCode>
                <c:ptCount val="8"/>
              </c:numCache>
            </c:numRef>
          </c:val>
        </c:ser>
        <c:ser>
          <c:idx val="1"/>
          <c:order val="1"/>
          <c:tx>
            <c:strRef>
              <c:f>importance!$A$5</c:f>
              <c:strCache>
                <c:ptCount val="1"/>
                <c:pt idx="0">
                  <c:v>UMC-dep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importance!$B$3:$I$3</c:f>
              <c:strCache>
                <c:ptCount val="8"/>
                <c:pt idx="0">
                  <c:v>bzip2</c:v>
                </c:pt>
                <c:pt idx="1">
                  <c:v>gcc</c:v>
                </c:pt>
                <c:pt idx="2">
                  <c:v>mcf</c:v>
                </c:pt>
                <c:pt idx="3">
                  <c:v>gobmk</c:v>
                </c:pt>
                <c:pt idx="4">
                  <c:v>hmmer</c:v>
                </c:pt>
                <c:pt idx="5">
                  <c:v>libquantum</c:v>
                </c:pt>
                <c:pt idx="6">
                  <c:v>h264ref</c:v>
                </c:pt>
                <c:pt idx="7">
                  <c:v>average</c:v>
                </c:pt>
              </c:strCache>
            </c:strRef>
          </c:cat>
          <c:val>
            <c:numRef>
              <c:f>importance!$B$5:$I$5</c:f>
              <c:numCache>
                <c:formatCode>0%</c:formatCode>
                <c:ptCount val="8"/>
              </c:numCache>
            </c:numRef>
          </c:val>
        </c:ser>
        <c:ser>
          <c:idx val="2"/>
          <c:order val="2"/>
          <c:tx>
            <c:strRef>
              <c:f>importance!$A$6</c:f>
              <c:strCache>
                <c:ptCount val="1"/>
                <c:pt idx="0">
                  <c:v>BC-no_dep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importance!$B$3:$I$3</c:f>
              <c:strCache>
                <c:ptCount val="8"/>
                <c:pt idx="0">
                  <c:v>bzip2</c:v>
                </c:pt>
                <c:pt idx="1">
                  <c:v>gcc</c:v>
                </c:pt>
                <c:pt idx="2">
                  <c:v>mcf</c:v>
                </c:pt>
                <c:pt idx="3">
                  <c:v>gobmk</c:v>
                </c:pt>
                <c:pt idx="4">
                  <c:v>hmmer</c:v>
                </c:pt>
                <c:pt idx="5">
                  <c:v>libquantum</c:v>
                </c:pt>
                <c:pt idx="6">
                  <c:v>h264ref</c:v>
                </c:pt>
                <c:pt idx="7">
                  <c:v>average</c:v>
                </c:pt>
              </c:strCache>
            </c:strRef>
          </c:cat>
          <c:val>
            <c:numRef>
              <c:f>importance!$B$6:$I$6</c:f>
              <c:numCache>
                <c:formatCode>0%</c:formatCode>
                <c:ptCount val="8"/>
              </c:numCache>
            </c:numRef>
          </c:val>
        </c:ser>
        <c:ser>
          <c:idx val="3"/>
          <c:order val="3"/>
          <c:tx>
            <c:strRef>
              <c:f>importance!$A$7</c:f>
              <c:strCache>
                <c:ptCount val="1"/>
                <c:pt idx="0">
                  <c:v>BC-dep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importance!$B$3:$I$3</c:f>
              <c:strCache>
                <c:ptCount val="8"/>
                <c:pt idx="0">
                  <c:v>bzip2</c:v>
                </c:pt>
                <c:pt idx="1">
                  <c:v>gcc</c:v>
                </c:pt>
                <c:pt idx="2">
                  <c:v>mcf</c:v>
                </c:pt>
                <c:pt idx="3">
                  <c:v>gobmk</c:v>
                </c:pt>
                <c:pt idx="4">
                  <c:v>hmmer</c:v>
                </c:pt>
                <c:pt idx="5">
                  <c:v>libquantum</c:v>
                </c:pt>
                <c:pt idx="6">
                  <c:v>h264ref</c:v>
                </c:pt>
                <c:pt idx="7">
                  <c:v>average</c:v>
                </c:pt>
              </c:strCache>
            </c:strRef>
          </c:cat>
          <c:val>
            <c:numRef>
              <c:f>importance!$B$7:$I$7</c:f>
              <c:numCache>
                <c:formatCode>0%</c:formatCode>
                <c:ptCount val="8"/>
              </c:numCache>
            </c:numRef>
          </c:val>
        </c:ser>
        <c:ser>
          <c:idx val="4"/>
          <c:order val="4"/>
          <c:tx>
            <c:strRef>
              <c:f>importance!$A$8</c:f>
              <c:strCache>
                <c:ptCount val="1"/>
                <c:pt idx="0">
                  <c:v>DIFT-no_dep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importance!$B$3:$I$3</c:f>
              <c:strCache>
                <c:ptCount val="8"/>
                <c:pt idx="0">
                  <c:v>bzip2</c:v>
                </c:pt>
                <c:pt idx="1">
                  <c:v>gcc</c:v>
                </c:pt>
                <c:pt idx="2">
                  <c:v>mcf</c:v>
                </c:pt>
                <c:pt idx="3">
                  <c:v>gobmk</c:v>
                </c:pt>
                <c:pt idx="4">
                  <c:v>hmmer</c:v>
                </c:pt>
                <c:pt idx="5">
                  <c:v>libquantum</c:v>
                </c:pt>
                <c:pt idx="6">
                  <c:v>h264ref</c:v>
                </c:pt>
                <c:pt idx="7">
                  <c:v>average</c:v>
                </c:pt>
              </c:strCache>
            </c:strRef>
          </c:cat>
          <c:val>
            <c:numRef>
              <c:f>importance!$B$8:$I$8</c:f>
              <c:numCache>
                <c:formatCode>0%</c:formatCode>
                <c:ptCount val="8"/>
              </c:numCache>
            </c:numRef>
          </c:val>
        </c:ser>
        <c:ser>
          <c:idx val="5"/>
          <c:order val="5"/>
          <c:tx>
            <c:strRef>
              <c:f>importance!$A$9</c:f>
              <c:strCache>
                <c:ptCount val="1"/>
                <c:pt idx="0">
                  <c:v>DIFT-dep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importance!$B$3:$I$3</c:f>
              <c:strCache>
                <c:ptCount val="8"/>
                <c:pt idx="0">
                  <c:v>bzip2</c:v>
                </c:pt>
                <c:pt idx="1">
                  <c:v>gcc</c:v>
                </c:pt>
                <c:pt idx="2">
                  <c:v>mcf</c:v>
                </c:pt>
                <c:pt idx="3">
                  <c:v>gobmk</c:v>
                </c:pt>
                <c:pt idx="4">
                  <c:v>hmmer</c:v>
                </c:pt>
                <c:pt idx="5">
                  <c:v>libquantum</c:v>
                </c:pt>
                <c:pt idx="6">
                  <c:v>h264ref</c:v>
                </c:pt>
                <c:pt idx="7">
                  <c:v>average</c:v>
                </c:pt>
              </c:strCache>
            </c:strRef>
          </c:cat>
          <c:val>
            <c:numRef>
              <c:f>importance!$B$9:$I$9</c:f>
              <c:numCache>
                <c:formatCode>0%</c:formatCode>
                <c:ptCount val="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999616"/>
        <c:axId val="154001408"/>
      </c:barChart>
      <c:catAx>
        <c:axId val="153999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54001408"/>
        <c:crosses val="autoZero"/>
        <c:auto val="1"/>
        <c:lblAlgn val="ctr"/>
        <c:lblOffset val="100"/>
        <c:noMultiLvlLbl val="0"/>
      </c:catAx>
      <c:valAx>
        <c:axId val="154001408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Checks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5399961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13965953001256"/>
          <c:y val="0.69712757906856704"/>
          <c:w val="0.77206776955496204"/>
          <c:h val="0.19805121279478999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fade_mon!$B$1</c:f>
              <c:strCache>
                <c:ptCount val="1"/>
                <c:pt idx="0">
                  <c:v>perlbench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fade_mon!$A$2:$A$4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fade_mon!$B$2:$B$4</c:f>
              <c:numCache>
                <c:formatCode>0.0000_);[Red]\(0.0000\)</c:formatCode>
                <c:ptCount val="3"/>
                <c:pt idx="0">
                  <c:v>3.7170100000000001</c:v>
                </c:pt>
                <c:pt idx="1">
                  <c:v>3.787436</c:v>
                </c:pt>
                <c:pt idx="2">
                  <c:v>1.21132</c:v>
                </c:pt>
              </c:numCache>
            </c:numRef>
          </c:val>
        </c:ser>
        <c:ser>
          <c:idx val="1"/>
          <c:order val="1"/>
          <c:tx>
            <c:strRef>
              <c:f>fade_mon!$C$1</c:f>
              <c:strCache>
                <c:ptCount val="1"/>
                <c:pt idx="0">
                  <c:v>bzip2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fade_mon!$A$2:$A$4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fade_mon!$C$2:$C$4</c:f>
              <c:numCache>
                <c:formatCode>0.0000_);[Red]\(0.0000\)</c:formatCode>
                <c:ptCount val="3"/>
                <c:pt idx="0">
                  <c:v>7.145759</c:v>
                </c:pt>
                <c:pt idx="1">
                  <c:v>10.147765</c:v>
                </c:pt>
                <c:pt idx="2">
                  <c:v>1.0389710000000001</c:v>
                </c:pt>
              </c:numCache>
            </c:numRef>
          </c:val>
        </c:ser>
        <c:ser>
          <c:idx val="2"/>
          <c:order val="2"/>
          <c:tx>
            <c:strRef>
              <c:f>fade_mon!$D$1</c:f>
              <c:strCache>
                <c:ptCount val="1"/>
                <c:pt idx="0">
                  <c:v>gcc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fade_mon!$A$2:$A$4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fade_mon!$D$2:$D$4</c:f>
              <c:numCache>
                <c:formatCode>0.0000_);[Red]\(0.0000\)</c:formatCode>
                <c:ptCount val="3"/>
                <c:pt idx="0">
                  <c:v>4.158893</c:v>
                </c:pt>
                <c:pt idx="1">
                  <c:v>6.1145180000000003</c:v>
                </c:pt>
                <c:pt idx="2">
                  <c:v>1.2556799999999999</c:v>
                </c:pt>
              </c:numCache>
            </c:numRef>
          </c:val>
        </c:ser>
        <c:ser>
          <c:idx val="3"/>
          <c:order val="3"/>
          <c:tx>
            <c:strRef>
              <c:f>fade_mon!$E$1</c:f>
              <c:strCache>
                <c:ptCount val="1"/>
                <c:pt idx="0">
                  <c:v>mcf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fade_mon!$A$2:$A$4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fade_mon!$E$2:$E$4</c:f>
              <c:numCache>
                <c:formatCode>0.0000_);[Red]\(0.0000\)</c:formatCode>
                <c:ptCount val="3"/>
                <c:pt idx="0">
                  <c:v>4.6670340000000001</c:v>
                </c:pt>
                <c:pt idx="1">
                  <c:v>1.950939</c:v>
                </c:pt>
                <c:pt idx="2">
                  <c:v>1.6288849999999999</c:v>
                </c:pt>
              </c:numCache>
            </c:numRef>
          </c:val>
        </c:ser>
        <c:ser>
          <c:idx val="4"/>
          <c:order val="4"/>
          <c:tx>
            <c:strRef>
              <c:f>fade_mon!$F$1</c:f>
              <c:strCache>
                <c:ptCount val="1"/>
                <c:pt idx="0">
                  <c:v>gobmk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fade_mon!$A$2:$A$4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fade_mon!$F$2:$F$4</c:f>
              <c:numCache>
                <c:formatCode>0.0000_);[Red]\(0.0000\)</c:formatCode>
                <c:ptCount val="3"/>
                <c:pt idx="0">
                  <c:v>4.1943809999999999</c:v>
                </c:pt>
                <c:pt idx="1">
                  <c:v>7.6304109999999996</c:v>
                </c:pt>
                <c:pt idx="2">
                  <c:v>1.007082</c:v>
                </c:pt>
              </c:numCache>
            </c:numRef>
          </c:val>
        </c:ser>
        <c:ser>
          <c:idx val="5"/>
          <c:order val="5"/>
          <c:tx>
            <c:strRef>
              <c:f>fade_mon!$G$1</c:f>
              <c:strCache>
                <c:ptCount val="1"/>
                <c:pt idx="0">
                  <c:v>hmmer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fade_mon!$A$2:$A$4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fade_mon!$G$2:$G$4</c:f>
              <c:numCache>
                <c:formatCode>0.0000_);[Red]\(0.0000\)</c:formatCode>
                <c:ptCount val="3"/>
                <c:pt idx="0">
                  <c:v>2.252332</c:v>
                </c:pt>
                <c:pt idx="1">
                  <c:v>4.8706990000000001</c:v>
                </c:pt>
                <c:pt idx="2">
                  <c:v>1.599016</c:v>
                </c:pt>
              </c:numCache>
            </c:numRef>
          </c:val>
        </c:ser>
        <c:ser>
          <c:idx val="6"/>
          <c:order val="6"/>
          <c:tx>
            <c:strRef>
              <c:f>fade_mon!$H$1</c:f>
              <c:strCache>
                <c:ptCount val="1"/>
                <c:pt idx="0">
                  <c:v>sjeng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fade_mon!$A$2:$A$4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fade_mon!$H$2:$H$4</c:f>
              <c:numCache>
                <c:formatCode>0.0000_);[Red]\(0.0000\)</c:formatCode>
                <c:ptCount val="3"/>
                <c:pt idx="0">
                  <c:v>11.509698999999999</c:v>
                </c:pt>
                <c:pt idx="1">
                  <c:v>1.0002260000000001</c:v>
                </c:pt>
                <c:pt idx="2">
                  <c:v>1.000882</c:v>
                </c:pt>
              </c:numCache>
            </c:numRef>
          </c:val>
        </c:ser>
        <c:ser>
          <c:idx val="7"/>
          <c:order val="7"/>
          <c:tx>
            <c:strRef>
              <c:f>fade_mon!$I$1</c:f>
              <c:strCache>
                <c:ptCount val="1"/>
                <c:pt idx="0">
                  <c:v>libquantum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fade_mon!$A$2:$A$4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fade_mon!$I$2:$I$4</c:f>
              <c:numCache>
                <c:formatCode>0.0000_);[Red]\(0.0000\)</c:formatCode>
                <c:ptCount val="3"/>
                <c:pt idx="0">
                  <c:v>4.5919179999999997</c:v>
                </c:pt>
                <c:pt idx="1">
                  <c:v>3.167843</c:v>
                </c:pt>
                <c:pt idx="2">
                  <c:v>1.0000020000000001</c:v>
                </c:pt>
              </c:numCache>
            </c:numRef>
          </c:val>
        </c:ser>
        <c:ser>
          <c:idx val="8"/>
          <c:order val="8"/>
          <c:tx>
            <c:strRef>
              <c:f>fade_mon!$J$1</c:f>
              <c:strCache>
                <c:ptCount val="1"/>
                <c:pt idx="0">
                  <c:v>h264ref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fade_mon!$A$2:$A$4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fade_mon!$J$2:$J$4</c:f>
              <c:numCache>
                <c:formatCode>0.0000_);[Red]\(0.0000\)</c:formatCode>
                <c:ptCount val="3"/>
                <c:pt idx="0">
                  <c:v>4.2741530000000001</c:v>
                </c:pt>
                <c:pt idx="1">
                  <c:v>7.0668740000000003</c:v>
                </c:pt>
                <c:pt idx="2">
                  <c:v>1.0130520000000001</c:v>
                </c:pt>
              </c:numCache>
            </c:numRef>
          </c:val>
        </c:ser>
        <c:ser>
          <c:idx val="9"/>
          <c:order val="9"/>
          <c:tx>
            <c:strRef>
              <c:f>fade_mon!$K$1</c:f>
              <c:strCache>
                <c:ptCount val="1"/>
                <c:pt idx="0">
                  <c:v>omnetpp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fade_mon!$A$2:$A$4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fade_mon!$K$2:$K$4</c:f>
              <c:numCache>
                <c:formatCode>0.0000_);[Red]\(0.0000\)</c:formatCode>
                <c:ptCount val="3"/>
                <c:pt idx="0">
                  <c:v>3.350603</c:v>
                </c:pt>
                <c:pt idx="1">
                  <c:v>1.0036750000000001</c:v>
                </c:pt>
                <c:pt idx="2">
                  <c:v>1.0054799999999999</c:v>
                </c:pt>
              </c:numCache>
            </c:numRef>
          </c:val>
        </c:ser>
        <c:ser>
          <c:idx val="10"/>
          <c:order val="10"/>
          <c:tx>
            <c:strRef>
              <c:f>fade_mon!$L$1</c:f>
              <c:strCache>
                <c:ptCount val="1"/>
                <c:pt idx="0">
                  <c:v>astar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fade_mon!$A$2:$A$4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fade_mon!$L$2:$L$4</c:f>
              <c:numCache>
                <c:formatCode>0.0000_);[Red]\(0.0000\)</c:formatCode>
                <c:ptCount val="3"/>
                <c:pt idx="0">
                  <c:v>4.3527490000000002</c:v>
                </c:pt>
                <c:pt idx="1">
                  <c:v>1</c:v>
                </c:pt>
                <c:pt idx="2">
                  <c:v>1.000257</c:v>
                </c:pt>
              </c:numCache>
            </c:numRef>
          </c:val>
        </c:ser>
        <c:ser>
          <c:idx val="11"/>
          <c:order val="11"/>
          <c:tx>
            <c:strRef>
              <c:f>fade_mon!$M$1</c:f>
              <c:strCache>
                <c:ptCount val="1"/>
                <c:pt idx="0">
                  <c:v>xalan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fade_mon!$A$2:$A$4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fade_mon!$M$2:$M$4</c:f>
              <c:numCache>
                <c:formatCode>0.0000_);[Red]\(0.0000\)</c:formatCode>
                <c:ptCount val="3"/>
                <c:pt idx="0">
                  <c:v>3.2554349999999999</c:v>
                </c:pt>
                <c:pt idx="1">
                  <c:v>1.0121690000000001</c:v>
                </c:pt>
                <c:pt idx="2">
                  <c:v>1.0580430000000001</c:v>
                </c:pt>
              </c:numCache>
            </c:numRef>
          </c:val>
        </c:ser>
        <c:ser>
          <c:idx val="12"/>
          <c:order val="12"/>
          <c:tx>
            <c:strRef>
              <c:f>fade_mon!$N$1</c:f>
              <c:strCache>
                <c:ptCount val="1"/>
                <c:pt idx="0">
                  <c:v>geomean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fade_mon!$A$2:$A$4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fade_mon!$N$2:$N$4</c:f>
              <c:numCache>
                <c:formatCode>0.0000_);[Red]\(0.0000\)</c:formatCode>
                <c:ptCount val="3"/>
                <c:pt idx="0">
                  <c:v>4.3970736423760846</c:v>
                </c:pt>
                <c:pt idx="1">
                  <c:v>2.9221309676106046</c:v>
                </c:pt>
                <c:pt idx="2">
                  <c:v>1.1329552766613324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329024"/>
        <c:axId val="151343104"/>
      </c:barChart>
      <c:catAx>
        <c:axId val="151329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51343104"/>
        <c:crosses val="autoZero"/>
        <c:auto val="1"/>
        <c:lblAlgn val="ctr"/>
        <c:lblOffset val="100"/>
        <c:noMultiLvlLbl val="0"/>
      </c:catAx>
      <c:valAx>
        <c:axId val="151343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</a:t>
                </a:r>
              </a:p>
              <a:p>
                <a:pPr>
                  <a:defRPr/>
                </a:pPr>
                <a:r>
                  <a:rPr lang="en-US"/>
                  <a:t>Execution Time</a:t>
                </a:r>
              </a:p>
            </c:rich>
          </c:tx>
          <c:layout/>
          <c:overlay val="0"/>
        </c:title>
        <c:numFmt formatCode="0.0000_);[Red]\(0.0000\)" sourceLinked="1"/>
        <c:majorTickMark val="out"/>
        <c:minorTickMark val="none"/>
        <c:tickLblPos val="nextTo"/>
        <c:crossAx val="15132902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"/>
          <c:y val="0.58769819711400695"/>
          <c:w val="0.99409440692978401"/>
          <c:h val="0.20269481598642999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bc!$A$2</c:f>
              <c:strCache>
                <c:ptCount val="1"/>
                <c:pt idx="0">
                  <c:v>50%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bc!$B$2:$N$2</c:f>
              <c:numCache>
                <c:formatCode>General</c:formatCode>
                <c:ptCount val="13"/>
                <c:pt idx="0">
                  <c:v>0.89280000000000004</c:v>
                </c:pt>
                <c:pt idx="1">
                  <c:v>0.47249999999999998</c:v>
                </c:pt>
                <c:pt idx="2">
                  <c:v>0.80120000000000002</c:v>
                </c:pt>
                <c:pt idx="3">
                  <c:v>0.97309999999999997</c:v>
                </c:pt>
                <c:pt idx="4">
                  <c:v>0.80789999999999995</c:v>
                </c:pt>
                <c:pt idx="5">
                  <c:v>0.81179999999999997</c:v>
                </c:pt>
                <c:pt idx="6">
                  <c:v>1</c:v>
                </c:pt>
                <c:pt idx="7">
                  <c:v>0.9194</c:v>
                </c:pt>
                <c:pt idx="8">
                  <c:v>0.78239999999999998</c:v>
                </c:pt>
                <c:pt idx="9">
                  <c:v>1</c:v>
                </c:pt>
                <c:pt idx="10">
                  <c:v>1</c:v>
                </c:pt>
                <c:pt idx="11">
                  <c:v>0.99990000000000001</c:v>
                </c:pt>
                <c:pt idx="12" formatCode="0.0000">
                  <c:v>0.87175000000000014</c:v>
                </c:pt>
              </c:numCache>
            </c:numRef>
          </c:val>
        </c:ser>
        <c:ser>
          <c:idx val="1"/>
          <c:order val="1"/>
          <c:tx>
            <c:strRef>
              <c:f>bc!$A$3</c:f>
              <c:strCache>
                <c:ptCount val="1"/>
                <c:pt idx="0">
                  <c:v>100%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bc!$B$3:$N$3</c:f>
              <c:numCache>
                <c:formatCode>General</c:formatCode>
                <c:ptCount val="13"/>
                <c:pt idx="0">
                  <c:v>0.92020000000000002</c:v>
                </c:pt>
                <c:pt idx="1">
                  <c:v>0.4763</c:v>
                </c:pt>
                <c:pt idx="2">
                  <c:v>0.82420000000000004</c:v>
                </c:pt>
                <c:pt idx="3">
                  <c:v>0.97370000000000001</c:v>
                </c:pt>
                <c:pt idx="4">
                  <c:v>0.81499999999999995</c:v>
                </c:pt>
                <c:pt idx="5">
                  <c:v>0.82930000000000004</c:v>
                </c:pt>
                <c:pt idx="6">
                  <c:v>1</c:v>
                </c:pt>
                <c:pt idx="7">
                  <c:v>0.9194</c:v>
                </c:pt>
                <c:pt idx="8">
                  <c:v>0.80169999999999997</c:v>
                </c:pt>
                <c:pt idx="9">
                  <c:v>1</c:v>
                </c:pt>
                <c:pt idx="10">
                  <c:v>1</c:v>
                </c:pt>
                <c:pt idx="11">
                  <c:v>0.99990000000000001</c:v>
                </c:pt>
                <c:pt idx="12" formatCode="0.0000">
                  <c:v>0.87997499999999995</c:v>
                </c:pt>
              </c:numCache>
            </c:numRef>
          </c:val>
        </c:ser>
        <c:ser>
          <c:idx val="2"/>
          <c:order val="2"/>
          <c:tx>
            <c:strRef>
              <c:f>bc!$A$4</c:f>
              <c:strCache>
                <c:ptCount val="1"/>
                <c:pt idx="0">
                  <c:v>200%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bc!$B$4:$N$4</c:f>
              <c:numCache>
                <c:formatCode>General</c:formatCode>
                <c:ptCount val="13"/>
                <c:pt idx="0">
                  <c:v>0.96970000000000001</c:v>
                </c:pt>
                <c:pt idx="1">
                  <c:v>0.5071</c:v>
                </c:pt>
                <c:pt idx="2">
                  <c:v>0.88959999999999995</c:v>
                </c:pt>
                <c:pt idx="3">
                  <c:v>0.98540000000000005</c:v>
                </c:pt>
                <c:pt idx="4">
                  <c:v>0.82769999999999999</c:v>
                </c:pt>
                <c:pt idx="5">
                  <c:v>0.87339999999999995</c:v>
                </c:pt>
                <c:pt idx="6">
                  <c:v>1</c:v>
                </c:pt>
                <c:pt idx="7">
                  <c:v>0.9194</c:v>
                </c:pt>
                <c:pt idx="8">
                  <c:v>0.83779999999999999</c:v>
                </c:pt>
                <c:pt idx="9">
                  <c:v>1</c:v>
                </c:pt>
                <c:pt idx="10">
                  <c:v>1</c:v>
                </c:pt>
                <c:pt idx="11">
                  <c:v>0.99990000000000001</c:v>
                </c:pt>
                <c:pt idx="12" formatCode="0.0000">
                  <c:v>0.90083333333333337</c:v>
                </c:pt>
              </c:numCache>
            </c:numRef>
          </c:val>
        </c:ser>
        <c:ser>
          <c:idx val="3"/>
          <c:order val="3"/>
          <c:tx>
            <c:strRef>
              <c:f>bc!$A$5</c:f>
              <c:strCache>
                <c:ptCount val="1"/>
                <c:pt idx="0">
                  <c:v>300%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bc!$B$5:$N$5</c:f>
              <c:numCache>
                <c:formatCode>General</c:formatCode>
                <c:ptCount val="13"/>
                <c:pt idx="0">
                  <c:v>1</c:v>
                </c:pt>
                <c:pt idx="1">
                  <c:v>0.51590000000000003</c:v>
                </c:pt>
                <c:pt idx="2">
                  <c:v>0.93020000000000003</c:v>
                </c:pt>
                <c:pt idx="3">
                  <c:v>0.98550000000000004</c:v>
                </c:pt>
                <c:pt idx="4">
                  <c:v>0.8397</c:v>
                </c:pt>
                <c:pt idx="5">
                  <c:v>0.92030000000000001</c:v>
                </c:pt>
                <c:pt idx="6">
                  <c:v>1</c:v>
                </c:pt>
                <c:pt idx="7">
                  <c:v>0.9194</c:v>
                </c:pt>
                <c:pt idx="8">
                  <c:v>0.875</c:v>
                </c:pt>
                <c:pt idx="9">
                  <c:v>1</c:v>
                </c:pt>
                <c:pt idx="10">
                  <c:v>1</c:v>
                </c:pt>
                <c:pt idx="11">
                  <c:v>0.99990000000000001</c:v>
                </c:pt>
                <c:pt idx="12" formatCode="0.0000">
                  <c:v>0.9154916666666667</c:v>
                </c:pt>
              </c:numCache>
            </c:numRef>
          </c:val>
        </c:ser>
        <c:ser>
          <c:idx val="4"/>
          <c:order val="4"/>
          <c:tx>
            <c:strRef>
              <c:f>bc!$A$6</c:f>
              <c:strCache>
                <c:ptCount val="1"/>
                <c:pt idx="0">
                  <c:v>400%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bc!$B$6:$N$6</c:f>
              <c:numCache>
                <c:formatCode>General</c:formatCode>
                <c:ptCount val="13"/>
                <c:pt idx="0">
                  <c:v>1</c:v>
                </c:pt>
                <c:pt idx="1">
                  <c:v>0.52400000000000002</c:v>
                </c:pt>
                <c:pt idx="2">
                  <c:v>0.96779999999999999</c:v>
                </c:pt>
                <c:pt idx="3">
                  <c:v>0.98560000000000003</c:v>
                </c:pt>
                <c:pt idx="4">
                  <c:v>0.85160000000000002</c:v>
                </c:pt>
                <c:pt idx="5">
                  <c:v>0.96250000000000002</c:v>
                </c:pt>
                <c:pt idx="6">
                  <c:v>1</c:v>
                </c:pt>
                <c:pt idx="7">
                  <c:v>0.9194</c:v>
                </c:pt>
                <c:pt idx="8">
                  <c:v>0.91830000000000001</c:v>
                </c:pt>
                <c:pt idx="9">
                  <c:v>1</c:v>
                </c:pt>
                <c:pt idx="10">
                  <c:v>1</c:v>
                </c:pt>
                <c:pt idx="11">
                  <c:v>0.99990000000000001</c:v>
                </c:pt>
                <c:pt idx="12" formatCode="0.0000">
                  <c:v>0.92742500000000005</c:v>
                </c:pt>
              </c:numCache>
            </c:numRef>
          </c:val>
        </c:ser>
        <c:ser>
          <c:idx val="5"/>
          <c:order val="5"/>
          <c:tx>
            <c:strRef>
              <c:f>bc!$A$7</c:f>
              <c:strCache>
                <c:ptCount val="1"/>
                <c:pt idx="0">
                  <c:v>500%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bc!$B$7:$N$7</c:f>
              <c:numCache>
                <c:formatCode>General</c:formatCode>
                <c:ptCount val="13"/>
                <c:pt idx="0">
                  <c:v>1</c:v>
                </c:pt>
                <c:pt idx="1">
                  <c:v>0.5323</c:v>
                </c:pt>
                <c:pt idx="2">
                  <c:v>0.99460000000000004</c:v>
                </c:pt>
                <c:pt idx="3">
                  <c:v>0.98570000000000002</c:v>
                </c:pt>
                <c:pt idx="4">
                  <c:v>0.86280000000000001</c:v>
                </c:pt>
                <c:pt idx="5">
                  <c:v>1</c:v>
                </c:pt>
                <c:pt idx="6">
                  <c:v>1</c:v>
                </c:pt>
                <c:pt idx="7">
                  <c:v>0.9194</c:v>
                </c:pt>
                <c:pt idx="8">
                  <c:v>0.9587</c:v>
                </c:pt>
                <c:pt idx="9">
                  <c:v>1</c:v>
                </c:pt>
                <c:pt idx="10">
                  <c:v>1</c:v>
                </c:pt>
                <c:pt idx="11">
                  <c:v>0.99990000000000001</c:v>
                </c:pt>
                <c:pt idx="12" formatCode="0.0000">
                  <c:v>0.93778333333333341</c:v>
                </c:pt>
              </c:numCache>
            </c:numRef>
          </c:val>
        </c:ser>
        <c:ser>
          <c:idx val="6"/>
          <c:order val="6"/>
          <c:tx>
            <c:strRef>
              <c:f>bc!$A$8</c:f>
              <c:strCache>
                <c:ptCount val="1"/>
                <c:pt idx="0">
                  <c:v>600%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bc!$B$8:$N$8</c:f>
              <c:numCache>
                <c:formatCode>General</c:formatCode>
                <c:ptCount val="13"/>
                <c:pt idx="0">
                  <c:v>1</c:v>
                </c:pt>
                <c:pt idx="1">
                  <c:v>0.53990000000000005</c:v>
                </c:pt>
                <c:pt idx="2">
                  <c:v>1</c:v>
                </c:pt>
                <c:pt idx="3">
                  <c:v>0.98580000000000001</c:v>
                </c:pt>
                <c:pt idx="4">
                  <c:v>0.87429999999999997</c:v>
                </c:pt>
                <c:pt idx="5">
                  <c:v>1</c:v>
                </c:pt>
                <c:pt idx="6">
                  <c:v>1</c:v>
                </c:pt>
                <c:pt idx="7">
                  <c:v>0.9194</c:v>
                </c:pt>
                <c:pt idx="8">
                  <c:v>0.98599999999999999</c:v>
                </c:pt>
                <c:pt idx="9">
                  <c:v>1</c:v>
                </c:pt>
                <c:pt idx="10">
                  <c:v>1</c:v>
                </c:pt>
                <c:pt idx="11">
                  <c:v>0.99990000000000001</c:v>
                </c:pt>
                <c:pt idx="12" formatCode="0.0000">
                  <c:v>0.94210833333333344</c:v>
                </c:pt>
              </c:numCache>
            </c:numRef>
          </c:val>
        </c:ser>
        <c:ser>
          <c:idx val="7"/>
          <c:order val="7"/>
          <c:tx>
            <c:strRef>
              <c:f>bc!$A$9</c:f>
              <c:strCache>
                <c:ptCount val="1"/>
                <c:pt idx="0">
                  <c:v>700% Overhead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bc!$B$9:$N$9</c:f>
              <c:numCache>
                <c:formatCode>General</c:formatCode>
                <c:ptCount val="13"/>
                <c:pt idx="0">
                  <c:v>1</c:v>
                </c:pt>
                <c:pt idx="1">
                  <c:v>0.54900000000000004</c:v>
                </c:pt>
                <c:pt idx="2">
                  <c:v>1</c:v>
                </c:pt>
                <c:pt idx="3">
                  <c:v>0.9859</c:v>
                </c:pt>
                <c:pt idx="4">
                  <c:v>0.88300000000000001</c:v>
                </c:pt>
                <c:pt idx="5">
                  <c:v>1</c:v>
                </c:pt>
                <c:pt idx="6">
                  <c:v>1</c:v>
                </c:pt>
                <c:pt idx="7">
                  <c:v>0.91949999999999998</c:v>
                </c:pt>
                <c:pt idx="8">
                  <c:v>0.99880000000000002</c:v>
                </c:pt>
                <c:pt idx="9">
                  <c:v>1</c:v>
                </c:pt>
                <c:pt idx="10">
                  <c:v>1</c:v>
                </c:pt>
                <c:pt idx="11">
                  <c:v>0.99990000000000001</c:v>
                </c:pt>
                <c:pt idx="12" formatCode="0.0000">
                  <c:v>0.94467500000000004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435520"/>
        <c:axId val="151445504"/>
      </c:barChart>
      <c:catAx>
        <c:axId val="15143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1445504"/>
        <c:crosses val="autoZero"/>
        <c:auto val="0"/>
        <c:lblAlgn val="ctr"/>
        <c:lblOffset val="100"/>
        <c:noMultiLvlLbl val="0"/>
      </c:catAx>
      <c:valAx>
        <c:axId val="151445504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Coverage</a:t>
                </a:r>
              </a:p>
            </c:rich>
          </c:tx>
          <c:layout>
            <c:manualLayout>
              <c:xMode val="edge"/>
              <c:yMode val="edge"/>
              <c:x val="2.4220408001354801E-2"/>
              <c:y val="0.190834864968318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5143552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059114479508368"/>
          <c:y val="0.8435287366002252"/>
          <c:w val="0.58817710409832646"/>
          <c:h val="8.6334289202725775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umc!$A$2</c:f>
              <c:strCache>
                <c:ptCount val="1"/>
                <c:pt idx="0">
                  <c:v>50%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umc!$B$2:$N$2</c:f>
              <c:numCache>
                <c:formatCode>General</c:formatCode>
                <c:ptCount val="13"/>
                <c:pt idx="0">
                  <c:v>0.48039999999999999</c:v>
                </c:pt>
                <c:pt idx="1">
                  <c:v>0.22600000000000001</c:v>
                </c:pt>
                <c:pt idx="2">
                  <c:v>0.46360000000000001</c:v>
                </c:pt>
                <c:pt idx="3">
                  <c:v>0.36759999999999998</c:v>
                </c:pt>
                <c:pt idx="4">
                  <c:v>0.49530000000000002</c:v>
                </c:pt>
                <c:pt idx="5">
                  <c:v>0.56110000000000004</c:v>
                </c:pt>
                <c:pt idx="6">
                  <c:v>0.55679999999999996</c:v>
                </c:pt>
                <c:pt idx="7">
                  <c:v>1</c:v>
                </c:pt>
                <c:pt idx="8">
                  <c:v>0.4163</c:v>
                </c:pt>
                <c:pt idx="9">
                  <c:v>0.53249999999999997</c:v>
                </c:pt>
                <c:pt idx="10">
                  <c:v>0.4768</c:v>
                </c:pt>
                <c:pt idx="11">
                  <c:v>0.42130000000000001</c:v>
                </c:pt>
                <c:pt idx="12" formatCode="0.0000">
                  <c:v>0.49980833333333335</c:v>
                </c:pt>
              </c:numCache>
            </c:numRef>
          </c:val>
        </c:ser>
        <c:ser>
          <c:idx val="1"/>
          <c:order val="1"/>
          <c:tx>
            <c:strRef>
              <c:f>umc!$A$3</c:f>
              <c:strCache>
                <c:ptCount val="1"/>
                <c:pt idx="0">
                  <c:v>100%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umc!$B$3:$N$3</c:f>
              <c:numCache>
                <c:formatCode>General</c:formatCode>
                <c:ptCount val="13"/>
                <c:pt idx="0">
                  <c:v>0.58709999999999996</c:v>
                </c:pt>
                <c:pt idx="1">
                  <c:v>0.31859999999999999</c:v>
                </c:pt>
                <c:pt idx="2">
                  <c:v>0.61929999999999996</c:v>
                </c:pt>
                <c:pt idx="3">
                  <c:v>0.4894</c:v>
                </c:pt>
                <c:pt idx="4">
                  <c:v>0.57640000000000002</c:v>
                </c:pt>
                <c:pt idx="5">
                  <c:v>0.93940000000000001</c:v>
                </c:pt>
                <c:pt idx="6">
                  <c:v>0.65369999999999995</c:v>
                </c:pt>
                <c:pt idx="7">
                  <c:v>1</c:v>
                </c:pt>
                <c:pt idx="8">
                  <c:v>0.54949999999999999</c:v>
                </c:pt>
                <c:pt idx="9">
                  <c:v>0.70140000000000002</c:v>
                </c:pt>
                <c:pt idx="10">
                  <c:v>0.55520000000000003</c:v>
                </c:pt>
                <c:pt idx="11">
                  <c:v>0.62649999999999995</c:v>
                </c:pt>
                <c:pt idx="12" formatCode="0.0000">
                  <c:v>0.63470833333333332</c:v>
                </c:pt>
              </c:numCache>
            </c:numRef>
          </c:val>
        </c:ser>
        <c:ser>
          <c:idx val="2"/>
          <c:order val="2"/>
          <c:tx>
            <c:strRef>
              <c:f>umc!$A$4</c:f>
              <c:strCache>
                <c:ptCount val="1"/>
                <c:pt idx="0">
                  <c:v>200%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umc!$B$4:$N$4</c:f>
              <c:numCache>
                <c:formatCode>General</c:formatCode>
                <c:ptCount val="13"/>
                <c:pt idx="0">
                  <c:v>0.81430000000000002</c:v>
                </c:pt>
                <c:pt idx="1">
                  <c:v>0.41220000000000001</c:v>
                </c:pt>
                <c:pt idx="2">
                  <c:v>0.80589999999999995</c:v>
                </c:pt>
                <c:pt idx="3">
                  <c:v>0.69789999999999996</c:v>
                </c:pt>
                <c:pt idx="4">
                  <c:v>0.73829999999999996</c:v>
                </c:pt>
                <c:pt idx="5">
                  <c:v>1</c:v>
                </c:pt>
                <c:pt idx="6">
                  <c:v>0.88139999999999996</c:v>
                </c:pt>
                <c:pt idx="7">
                  <c:v>1</c:v>
                </c:pt>
                <c:pt idx="8">
                  <c:v>0.77749999999999997</c:v>
                </c:pt>
                <c:pt idx="9">
                  <c:v>0.91869999999999996</c:v>
                </c:pt>
                <c:pt idx="10">
                  <c:v>0.7611</c:v>
                </c:pt>
                <c:pt idx="11">
                  <c:v>0.96160000000000001</c:v>
                </c:pt>
                <c:pt idx="12" formatCode="0.0000">
                  <c:v>0.81407499999999999</c:v>
                </c:pt>
              </c:numCache>
            </c:numRef>
          </c:val>
        </c:ser>
        <c:ser>
          <c:idx val="3"/>
          <c:order val="3"/>
          <c:tx>
            <c:strRef>
              <c:f>umc!$A$5</c:f>
              <c:strCache>
                <c:ptCount val="1"/>
                <c:pt idx="0">
                  <c:v>300%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umc!$B$5:$N$5</c:f>
              <c:numCache>
                <c:formatCode>General</c:formatCode>
                <c:ptCount val="13"/>
                <c:pt idx="0">
                  <c:v>1</c:v>
                </c:pt>
                <c:pt idx="1">
                  <c:v>0.56520000000000004</c:v>
                </c:pt>
                <c:pt idx="2">
                  <c:v>1</c:v>
                </c:pt>
                <c:pt idx="3">
                  <c:v>0.90390000000000004</c:v>
                </c:pt>
                <c:pt idx="4">
                  <c:v>0.90839999999999999</c:v>
                </c:pt>
                <c:pt idx="5">
                  <c:v>1</c:v>
                </c:pt>
                <c:pt idx="6">
                  <c:v>0.99519999999999997</c:v>
                </c:pt>
                <c:pt idx="7">
                  <c:v>1</c:v>
                </c:pt>
                <c:pt idx="8">
                  <c:v>0.97130000000000005</c:v>
                </c:pt>
                <c:pt idx="9">
                  <c:v>1</c:v>
                </c:pt>
                <c:pt idx="10">
                  <c:v>0.96479999999999999</c:v>
                </c:pt>
                <c:pt idx="11">
                  <c:v>1</c:v>
                </c:pt>
                <c:pt idx="12" formatCode="0.0000">
                  <c:v>0.94240000000000002</c:v>
                </c:pt>
              </c:numCache>
            </c:numRef>
          </c:val>
        </c:ser>
        <c:ser>
          <c:idx val="4"/>
          <c:order val="4"/>
          <c:tx>
            <c:strRef>
              <c:f>umc!$A$6</c:f>
              <c:strCache>
                <c:ptCount val="1"/>
                <c:pt idx="0">
                  <c:v>400%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umc!$B$6:$N$6</c:f>
              <c:numCache>
                <c:formatCode>General</c:formatCode>
                <c:ptCount val="13"/>
                <c:pt idx="0">
                  <c:v>1</c:v>
                </c:pt>
                <c:pt idx="1">
                  <c:v>0.69189999999999996</c:v>
                </c:pt>
                <c:pt idx="2">
                  <c:v>1</c:v>
                </c:pt>
                <c:pt idx="3">
                  <c:v>0.97240000000000004</c:v>
                </c:pt>
                <c:pt idx="4">
                  <c:v>1</c:v>
                </c:pt>
                <c:pt idx="5">
                  <c:v>1</c:v>
                </c:pt>
                <c:pt idx="6">
                  <c:v>0.99480000000000002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 formatCode="0.0000">
                  <c:v>0.97159166666666652</c:v>
                </c:pt>
              </c:numCache>
            </c:numRef>
          </c:val>
        </c:ser>
        <c:ser>
          <c:idx val="5"/>
          <c:order val="5"/>
          <c:tx>
            <c:strRef>
              <c:f>umc!$A$7</c:f>
              <c:strCache>
                <c:ptCount val="1"/>
                <c:pt idx="0">
                  <c:v>500%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umc!$B$7:$N$7</c:f>
              <c:numCache>
                <c:formatCode>General</c:formatCode>
                <c:ptCount val="13"/>
                <c:pt idx="0">
                  <c:v>1</c:v>
                </c:pt>
                <c:pt idx="1">
                  <c:v>0.80710000000000004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0.99770000000000003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 formatCode="0.0000">
                  <c:v>0.98373333333333335</c:v>
                </c:pt>
              </c:numCache>
            </c:numRef>
          </c:val>
        </c:ser>
        <c:ser>
          <c:idx val="6"/>
          <c:order val="6"/>
          <c:tx>
            <c:strRef>
              <c:f>umc!$A$8</c:f>
              <c:strCache>
                <c:ptCount val="1"/>
                <c:pt idx="0">
                  <c:v>600%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umc!$B$8:$N$8</c:f>
              <c:numCache>
                <c:formatCode>General</c:formatCode>
                <c:ptCount val="13"/>
                <c:pt idx="0">
                  <c:v>1</c:v>
                </c:pt>
                <c:pt idx="1">
                  <c:v>0.92989999999999995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0.99939999999999996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 formatCode="0.0000">
                  <c:v>0.99410833333333326</c:v>
                </c:pt>
              </c:numCache>
            </c:numRef>
          </c:val>
        </c:ser>
        <c:ser>
          <c:idx val="7"/>
          <c:order val="7"/>
          <c:tx>
            <c:strRef>
              <c:f>umc!$A$9</c:f>
              <c:strCache>
                <c:ptCount val="1"/>
                <c:pt idx="0">
                  <c:v>700% Overhead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umc!$B$9:$N$9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0.99939999999999996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 formatCode="0.0000">
                  <c:v>0.99995000000000001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717184"/>
        <c:axId val="152718720"/>
      </c:barChart>
      <c:catAx>
        <c:axId val="152717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2718720"/>
        <c:crosses val="autoZero"/>
        <c:auto val="1"/>
        <c:lblAlgn val="ctr"/>
        <c:lblOffset val="100"/>
        <c:noMultiLvlLbl val="0"/>
      </c:catAx>
      <c:valAx>
        <c:axId val="15271872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Coverage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5271718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059114479508368"/>
          <c:y val="0.8435287366002252"/>
          <c:w val="0.58817710409832646"/>
          <c:h val="8.6334289202725775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dift!$A$2</c:f>
              <c:strCache>
                <c:ptCount val="1"/>
                <c:pt idx="0">
                  <c:v>10%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dift!$B$1:$N$1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dift!$B$2:$N$2</c:f>
              <c:numCache>
                <c:formatCode>0.0000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0.99990000000000001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0.99999166666666672</c:v>
                </c:pt>
              </c:numCache>
            </c:numRef>
          </c:val>
        </c:ser>
        <c:ser>
          <c:idx val="1"/>
          <c:order val="1"/>
          <c:tx>
            <c:strRef>
              <c:f>dift!$A$3</c:f>
              <c:strCache>
                <c:ptCount val="1"/>
                <c:pt idx="0">
                  <c:v>20%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dift!$B$1:$N$1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dift!$B$3:$N$3</c:f>
              <c:numCache>
                <c:formatCode>0.0000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0.99990000000000001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0.99999166666666672</c:v>
                </c:pt>
              </c:numCache>
            </c:numRef>
          </c:val>
        </c:ser>
        <c:ser>
          <c:idx val="2"/>
          <c:order val="2"/>
          <c:tx>
            <c:strRef>
              <c:f>dift!$A$4</c:f>
              <c:strCache>
                <c:ptCount val="1"/>
                <c:pt idx="0">
                  <c:v>30%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dift!$B$1:$N$1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dift!$B$4:$N$4</c:f>
              <c:numCache>
                <c:formatCode>0.0000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0.99990000000000001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0.99999166666666672</c:v>
                </c:pt>
              </c:numCache>
            </c:numRef>
          </c:val>
        </c:ser>
        <c:ser>
          <c:idx val="3"/>
          <c:order val="3"/>
          <c:tx>
            <c:strRef>
              <c:f>dift!$A$5</c:f>
              <c:strCache>
                <c:ptCount val="1"/>
                <c:pt idx="0">
                  <c:v>40%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dift!$B$1:$N$1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dift!$B$5:$N$5</c:f>
              <c:numCache>
                <c:formatCode>0.0000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ser>
          <c:idx val="4"/>
          <c:order val="4"/>
          <c:tx>
            <c:strRef>
              <c:f>dift!$A$6</c:f>
              <c:strCache>
                <c:ptCount val="1"/>
                <c:pt idx="0">
                  <c:v>50%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dift!$B$1:$N$1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dift!$B$6:$N$6</c:f>
              <c:numCache>
                <c:formatCode>0.0000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0.99990000000000001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0.99999166666666672</c:v>
                </c:pt>
              </c:numCache>
            </c:numRef>
          </c:val>
        </c:ser>
        <c:ser>
          <c:idx val="5"/>
          <c:order val="5"/>
          <c:tx>
            <c:strRef>
              <c:f>dift!$A$7</c:f>
              <c:strCache>
                <c:ptCount val="1"/>
                <c:pt idx="0">
                  <c:v>60%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dift!$B$1:$N$1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dift!$B$7:$N$7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0.99990000000000001</c:v>
                </c:pt>
                <c:pt idx="6">
                  <c:v>1</c:v>
                </c:pt>
                <c:pt idx="7">
                  <c:v>1</c:v>
                </c:pt>
                <c:pt idx="8" formatCode="0%">
                  <c:v>1</c:v>
                </c:pt>
                <c:pt idx="9" formatCode="0%">
                  <c:v>1</c:v>
                </c:pt>
                <c:pt idx="10">
                  <c:v>1</c:v>
                </c:pt>
                <c:pt idx="11">
                  <c:v>1</c:v>
                </c:pt>
                <c:pt idx="12" formatCode="0.0000">
                  <c:v>0.99999166666666672</c:v>
                </c:pt>
              </c:numCache>
            </c:numRef>
          </c:val>
        </c:ser>
        <c:ser>
          <c:idx val="6"/>
          <c:order val="6"/>
          <c:tx>
            <c:strRef>
              <c:f>dift!$A$8</c:f>
              <c:strCache>
                <c:ptCount val="1"/>
                <c:pt idx="0">
                  <c:v>70% Overhead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dift!$B$1:$N$1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dift!$B$8:$N$8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 formatCode="0.000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635840"/>
        <c:axId val="151637376"/>
      </c:barChart>
      <c:catAx>
        <c:axId val="151635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1637376"/>
        <c:crosses val="autoZero"/>
        <c:auto val="1"/>
        <c:lblAlgn val="ctr"/>
        <c:lblOffset val="100"/>
        <c:noMultiLvlLbl val="0"/>
      </c:catAx>
      <c:valAx>
        <c:axId val="151637376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Checks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5163584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4.9999870250688645E-2"/>
          <c:y val="0.84359091315419721"/>
          <c:w val="0.89999993512534437"/>
          <c:h val="8.5997721641426703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bc_opt!$A$2</c:f>
              <c:strCache>
                <c:ptCount val="1"/>
                <c:pt idx="0">
                  <c:v>50%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bc_opt!$B$2:$N$2</c:f>
              <c:numCache>
                <c:formatCode>General</c:formatCode>
                <c:ptCount val="13"/>
                <c:pt idx="0">
                  <c:v>0.90500000000000003</c:v>
                </c:pt>
                <c:pt idx="1">
                  <c:v>0.47099999999999997</c:v>
                </c:pt>
                <c:pt idx="2">
                  <c:v>0.91200000000000003</c:v>
                </c:pt>
                <c:pt idx="3">
                  <c:v>0.97309999999999997</c:v>
                </c:pt>
                <c:pt idx="4">
                  <c:v>0.88549999999999995</c:v>
                </c:pt>
                <c:pt idx="5">
                  <c:v>0.81430000000000002</c:v>
                </c:pt>
                <c:pt idx="6">
                  <c:v>1</c:v>
                </c:pt>
                <c:pt idx="7">
                  <c:v>0.9194</c:v>
                </c:pt>
                <c:pt idx="8">
                  <c:v>0.77780000000000005</c:v>
                </c:pt>
                <c:pt idx="9">
                  <c:v>1</c:v>
                </c:pt>
                <c:pt idx="10">
                  <c:v>1</c:v>
                </c:pt>
                <c:pt idx="11">
                  <c:v>0.99990000000000001</c:v>
                </c:pt>
                <c:pt idx="12" formatCode="0.0000">
                  <c:v>0.88816666666666677</c:v>
                </c:pt>
              </c:numCache>
            </c:numRef>
          </c:val>
        </c:ser>
        <c:ser>
          <c:idx val="1"/>
          <c:order val="1"/>
          <c:tx>
            <c:strRef>
              <c:f>bc_opt!$A$3</c:f>
              <c:strCache>
                <c:ptCount val="1"/>
                <c:pt idx="0">
                  <c:v>100%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bc_opt!$B$3:$N$3</c:f>
              <c:numCache>
                <c:formatCode>General</c:formatCode>
                <c:ptCount val="13"/>
                <c:pt idx="0">
                  <c:v>0.92130000000000001</c:v>
                </c:pt>
                <c:pt idx="1">
                  <c:v>0.47439999999999999</c:v>
                </c:pt>
                <c:pt idx="2">
                  <c:v>0.91269999999999996</c:v>
                </c:pt>
                <c:pt idx="3">
                  <c:v>0.97370000000000001</c:v>
                </c:pt>
                <c:pt idx="4">
                  <c:v>0.88549999999999995</c:v>
                </c:pt>
                <c:pt idx="5">
                  <c:v>0.83079999999999998</c:v>
                </c:pt>
                <c:pt idx="6">
                  <c:v>1</c:v>
                </c:pt>
                <c:pt idx="7">
                  <c:v>0.9194</c:v>
                </c:pt>
                <c:pt idx="8">
                  <c:v>0.80379999999999996</c:v>
                </c:pt>
                <c:pt idx="9">
                  <c:v>1</c:v>
                </c:pt>
                <c:pt idx="10">
                  <c:v>1</c:v>
                </c:pt>
                <c:pt idx="11">
                  <c:v>0.99990000000000001</c:v>
                </c:pt>
                <c:pt idx="12" formatCode="0.0000">
                  <c:v>0.89345833333333324</c:v>
                </c:pt>
              </c:numCache>
            </c:numRef>
          </c:val>
        </c:ser>
        <c:ser>
          <c:idx val="2"/>
          <c:order val="2"/>
          <c:tx>
            <c:strRef>
              <c:f>bc_opt!$A$4</c:f>
              <c:strCache>
                <c:ptCount val="1"/>
                <c:pt idx="0">
                  <c:v>200%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bc_opt!$B$4:$N$4</c:f>
              <c:numCache>
                <c:formatCode>General</c:formatCode>
                <c:ptCount val="13"/>
                <c:pt idx="0">
                  <c:v>0.96630000000000005</c:v>
                </c:pt>
                <c:pt idx="1">
                  <c:v>0.48110000000000003</c:v>
                </c:pt>
                <c:pt idx="2">
                  <c:v>0.91349999999999998</c:v>
                </c:pt>
                <c:pt idx="3">
                  <c:v>0.98540000000000005</c:v>
                </c:pt>
                <c:pt idx="4">
                  <c:v>0.88560000000000005</c:v>
                </c:pt>
                <c:pt idx="5">
                  <c:v>0.87139999999999995</c:v>
                </c:pt>
                <c:pt idx="6">
                  <c:v>1</c:v>
                </c:pt>
                <c:pt idx="7">
                  <c:v>0.9194</c:v>
                </c:pt>
                <c:pt idx="8">
                  <c:v>0.82189999999999996</c:v>
                </c:pt>
                <c:pt idx="9">
                  <c:v>1</c:v>
                </c:pt>
                <c:pt idx="10">
                  <c:v>1</c:v>
                </c:pt>
                <c:pt idx="11">
                  <c:v>0.99990000000000001</c:v>
                </c:pt>
                <c:pt idx="12" formatCode="0.0000">
                  <c:v>0.90370833333333334</c:v>
                </c:pt>
              </c:numCache>
            </c:numRef>
          </c:val>
        </c:ser>
        <c:ser>
          <c:idx val="3"/>
          <c:order val="3"/>
          <c:tx>
            <c:strRef>
              <c:f>bc_opt!$A$5</c:f>
              <c:strCache>
                <c:ptCount val="1"/>
                <c:pt idx="0">
                  <c:v>300%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bc_opt!$B$5:$N$5</c:f>
              <c:numCache>
                <c:formatCode>General</c:formatCode>
                <c:ptCount val="13"/>
                <c:pt idx="0">
                  <c:v>1</c:v>
                </c:pt>
                <c:pt idx="1">
                  <c:v>0.48730000000000001</c:v>
                </c:pt>
                <c:pt idx="2">
                  <c:v>0.94369999999999998</c:v>
                </c:pt>
                <c:pt idx="3">
                  <c:v>0.98550000000000004</c:v>
                </c:pt>
                <c:pt idx="4">
                  <c:v>0.88619999999999999</c:v>
                </c:pt>
                <c:pt idx="5">
                  <c:v>0.92069999999999996</c:v>
                </c:pt>
                <c:pt idx="6">
                  <c:v>1</c:v>
                </c:pt>
                <c:pt idx="7">
                  <c:v>0.9194</c:v>
                </c:pt>
                <c:pt idx="8">
                  <c:v>0.83009999999999995</c:v>
                </c:pt>
                <c:pt idx="9">
                  <c:v>1</c:v>
                </c:pt>
                <c:pt idx="10">
                  <c:v>1</c:v>
                </c:pt>
                <c:pt idx="11">
                  <c:v>0.99990000000000001</c:v>
                </c:pt>
                <c:pt idx="12" formatCode="0.0000">
                  <c:v>0.91439999999999999</c:v>
                </c:pt>
              </c:numCache>
            </c:numRef>
          </c:val>
        </c:ser>
        <c:ser>
          <c:idx val="4"/>
          <c:order val="4"/>
          <c:tx>
            <c:strRef>
              <c:f>bc_opt!$A$6</c:f>
              <c:strCache>
                <c:ptCount val="1"/>
                <c:pt idx="0">
                  <c:v>400%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bc_opt!$B$6:$N$6</c:f>
              <c:numCache>
                <c:formatCode>General</c:formatCode>
                <c:ptCount val="13"/>
                <c:pt idx="0">
                  <c:v>1</c:v>
                </c:pt>
                <c:pt idx="1">
                  <c:v>0.49409999999999998</c:v>
                </c:pt>
                <c:pt idx="2">
                  <c:v>0.98619999999999997</c:v>
                </c:pt>
                <c:pt idx="3">
                  <c:v>0.98560000000000003</c:v>
                </c:pt>
                <c:pt idx="4">
                  <c:v>0.88690000000000002</c:v>
                </c:pt>
                <c:pt idx="5">
                  <c:v>0.96260000000000001</c:v>
                </c:pt>
                <c:pt idx="6">
                  <c:v>1</c:v>
                </c:pt>
                <c:pt idx="7">
                  <c:v>0.9194</c:v>
                </c:pt>
                <c:pt idx="8">
                  <c:v>0.9173</c:v>
                </c:pt>
                <c:pt idx="9">
                  <c:v>1</c:v>
                </c:pt>
                <c:pt idx="10">
                  <c:v>1</c:v>
                </c:pt>
                <c:pt idx="11">
                  <c:v>0.99990000000000001</c:v>
                </c:pt>
                <c:pt idx="12" formatCode="0.0000">
                  <c:v>0.92933333333333346</c:v>
                </c:pt>
              </c:numCache>
            </c:numRef>
          </c:val>
        </c:ser>
        <c:ser>
          <c:idx val="5"/>
          <c:order val="5"/>
          <c:tx>
            <c:strRef>
              <c:f>bc_opt!$A$7</c:f>
              <c:strCache>
                <c:ptCount val="1"/>
                <c:pt idx="0">
                  <c:v>500%</c:v>
                </c:pt>
              </c:strCache>
            </c:strRef>
          </c:tx>
          <c:invertIfNegative val="0"/>
          <c:cat>
            <c:strRef>
              <c:f>bc_opt!$B$1:$N$1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bc_opt!$B$7:$N$7</c:f>
              <c:numCache>
                <c:formatCode>General</c:formatCode>
                <c:ptCount val="13"/>
                <c:pt idx="0">
                  <c:v>1</c:v>
                </c:pt>
                <c:pt idx="1">
                  <c:v>0.50070000000000003</c:v>
                </c:pt>
                <c:pt idx="2">
                  <c:v>0.99919999999999998</c:v>
                </c:pt>
                <c:pt idx="3">
                  <c:v>0.98570000000000002</c:v>
                </c:pt>
                <c:pt idx="4">
                  <c:v>0.88729999999999998</c:v>
                </c:pt>
                <c:pt idx="5">
                  <c:v>1</c:v>
                </c:pt>
                <c:pt idx="6">
                  <c:v>1</c:v>
                </c:pt>
                <c:pt idx="7">
                  <c:v>0.9194</c:v>
                </c:pt>
                <c:pt idx="8">
                  <c:v>0.95709999999999995</c:v>
                </c:pt>
                <c:pt idx="9">
                  <c:v>1</c:v>
                </c:pt>
                <c:pt idx="10">
                  <c:v>1</c:v>
                </c:pt>
                <c:pt idx="11">
                  <c:v>0.99990000000000001</c:v>
                </c:pt>
                <c:pt idx="12" formatCode="0.0000">
                  <c:v>0.93744166666666684</c:v>
                </c:pt>
              </c:numCache>
            </c:numRef>
          </c:val>
        </c:ser>
        <c:ser>
          <c:idx val="6"/>
          <c:order val="6"/>
          <c:tx>
            <c:strRef>
              <c:f>bc_opt!$A$8</c:f>
              <c:strCache>
                <c:ptCount val="1"/>
                <c:pt idx="0">
                  <c:v>600%</c:v>
                </c:pt>
              </c:strCache>
            </c:strRef>
          </c:tx>
          <c:invertIfNegative val="0"/>
          <c:cat>
            <c:strRef>
              <c:f>bc_opt!$B$1:$N$1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bc_opt!$B$8:$N$8</c:f>
              <c:numCache>
                <c:formatCode>General</c:formatCode>
                <c:ptCount val="13"/>
                <c:pt idx="0">
                  <c:v>1</c:v>
                </c:pt>
                <c:pt idx="1">
                  <c:v>0.53879999999999995</c:v>
                </c:pt>
                <c:pt idx="2">
                  <c:v>1</c:v>
                </c:pt>
                <c:pt idx="3">
                  <c:v>0.98580000000000001</c:v>
                </c:pt>
                <c:pt idx="4">
                  <c:v>0.88749999999999996</c:v>
                </c:pt>
                <c:pt idx="5">
                  <c:v>1</c:v>
                </c:pt>
                <c:pt idx="6">
                  <c:v>1</c:v>
                </c:pt>
                <c:pt idx="7">
                  <c:v>0.9194</c:v>
                </c:pt>
                <c:pt idx="8">
                  <c:v>0.96870000000000001</c:v>
                </c:pt>
                <c:pt idx="9">
                  <c:v>1</c:v>
                </c:pt>
                <c:pt idx="10">
                  <c:v>1</c:v>
                </c:pt>
                <c:pt idx="11">
                  <c:v>0.99990000000000001</c:v>
                </c:pt>
                <c:pt idx="12" formatCode="0.0000">
                  <c:v>0.94167500000000004</c:v>
                </c:pt>
              </c:numCache>
            </c:numRef>
          </c:val>
        </c:ser>
        <c:ser>
          <c:idx val="7"/>
          <c:order val="7"/>
          <c:tx>
            <c:strRef>
              <c:f>bc_opt!$A$9</c:f>
              <c:strCache>
                <c:ptCount val="1"/>
                <c:pt idx="0">
                  <c:v>700% Overhead</c:v>
                </c:pt>
              </c:strCache>
            </c:strRef>
          </c:tx>
          <c:invertIfNegative val="0"/>
          <c:cat>
            <c:strRef>
              <c:f>bc_opt!$B$1:$N$1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bc_opt!$B$9:$N$9</c:f>
              <c:numCache>
                <c:formatCode>General</c:formatCode>
                <c:ptCount val="13"/>
                <c:pt idx="0">
                  <c:v>1</c:v>
                </c:pt>
                <c:pt idx="1">
                  <c:v>0.54620000000000002</c:v>
                </c:pt>
                <c:pt idx="2">
                  <c:v>1</c:v>
                </c:pt>
                <c:pt idx="3">
                  <c:v>0.9859</c:v>
                </c:pt>
                <c:pt idx="4">
                  <c:v>0.88770000000000004</c:v>
                </c:pt>
                <c:pt idx="5">
                  <c:v>1</c:v>
                </c:pt>
                <c:pt idx="6">
                  <c:v>1</c:v>
                </c:pt>
                <c:pt idx="7">
                  <c:v>0.91949999999999998</c:v>
                </c:pt>
                <c:pt idx="8">
                  <c:v>0.97640000000000005</c:v>
                </c:pt>
                <c:pt idx="9">
                  <c:v>1</c:v>
                </c:pt>
                <c:pt idx="10">
                  <c:v>1</c:v>
                </c:pt>
                <c:pt idx="11">
                  <c:v>0.99990000000000001</c:v>
                </c:pt>
                <c:pt idx="12" formatCode="0.0000">
                  <c:v>0.94296666666666662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932352"/>
        <c:axId val="152933888"/>
      </c:barChart>
      <c:catAx>
        <c:axId val="152932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900"/>
            </a:pPr>
            <a:endParaRPr lang="en-US"/>
          </a:p>
        </c:txPr>
        <c:crossAx val="152933888"/>
        <c:crosses val="autoZero"/>
        <c:auto val="0"/>
        <c:lblAlgn val="ctr"/>
        <c:lblOffset val="100"/>
        <c:noMultiLvlLbl val="0"/>
      </c:catAx>
      <c:valAx>
        <c:axId val="152933888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Checks</a:t>
                </a:r>
              </a:p>
            </c:rich>
          </c:tx>
          <c:layout>
            <c:manualLayout>
              <c:xMode val="edge"/>
              <c:yMode val="edge"/>
              <c:x val="2.4220408001354801E-2"/>
              <c:y val="0.190834864968318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5293235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07622827016776"/>
          <c:y val="0.82080763233435095"/>
          <c:w val="0.43831508534501401"/>
          <c:h val="2.7983148170137698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umc_opt!$A$2</c:f>
              <c:strCache>
                <c:ptCount val="1"/>
                <c:pt idx="0">
                  <c:v>50%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umc_opt!$B$2:$N$2</c:f>
              <c:numCache>
                <c:formatCode>General</c:formatCode>
                <c:ptCount val="13"/>
                <c:pt idx="0">
                  <c:v>0.97609999999999997</c:v>
                </c:pt>
                <c:pt idx="1">
                  <c:v>0.35730000000000001</c:v>
                </c:pt>
                <c:pt idx="2">
                  <c:v>0.98180000000000001</c:v>
                </c:pt>
                <c:pt idx="3">
                  <c:v>0.9446</c:v>
                </c:pt>
                <c:pt idx="4">
                  <c:v>0.998</c:v>
                </c:pt>
                <c:pt idx="5">
                  <c:v>0.99480000000000002</c:v>
                </c:pt>
                <c:pt idx="6">
                  <c:v>0.99750000000000005</c:v>
                </c:pt>
                <c:pt idx="7">
                  <c:v>1</c:v>
                </c:pt>
                <c:pt idx="8">
                  <c:v>0.95309999999999995</c:v>
                </c:pt>
                <c:pt idx="9">
                  <c:v>0.91790000000000005</c:v>
                </c:pt>
                <c:pt idx="10">
                  <c:v>1</c:v>
                </c:pt>
                <c:pt idx="11">
                  <c:v>0.97519999999999996</c:v>
                </c:pt>
                <c:pt idx="12" formatCode="0.0000">
                  <c:v>0.92469166666666647</c:v>
                </c:pt>
              </c:numCache>
            </c:numRef>
          </c:val>
        </c:ser>
        <c:ser>
          <c:idx val="1"/>
          <c:order val="1"/>
          <c:tx>
            <c:strRef>
              <c:f>umc_opt!$A$3</c:f>
              <c:strCache>
                <c:ptCount val="1"/>
                <c:pt idx="0">
                  <c:v>100%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umc_opt!$B$3:$N$3</c:f>
              <c:numCache>
                <c:formatCode>General</c:formatCode>
                <c:ptCount val="13"/>
                <c:pt idx="0">
                  <c:v>0.97650000000000003</c:v>
                </c:pt>
                <c:pt idx="1">
                  <c:v>0.35730000000000001</c:v>
                </c:pt>
                <c:pt idx="2">
                  <c:v>0.98570000000000002</c:v>
                </c:pt>
                <c:pt idx="3">
                  <c:v>0.9446</c:v>
                </c:pt>
                <c:pt idx="4">
                  <c:v>0.998</c:v>
                </c:pt>
                <c:pt idx="5">
                  <c:v>0.99970000000000003</c:v>
                </c:pt>
                <c:pt idx="6">
                  <c:v>0.99750000000000005</c:v>
                </c:pt>
                <c:pt idx="7">
                  <c:v>1</c:v>
                </c:pt>
                <c:pt idx="8">
                  <c:v>0.95309999999999995</c:v>
                </c:pt>
                <c:pt idx="9">
                  <c:v>0.92030000000000001</c:v>
                </c:pt>
                <c:pt idx="10">
                  <c:v>1</c:v>
                </c:pt>
                <c:pt idx="11">
                  <c:v>0.97709999999999997</c:v>
                </c:pt>
                <c:pt idx="12" formatCode="0.0000">
                  <c:v>0.92581666666666651</c:v>
                </c:pt>
              </c:numCache>
            </c:numRef>
          </c:val>
        </c:ser>
        <c:ser>
          <c:idx val="2"/>
          <c:order val="2"/>
          <c:tx>
            <c:strRef>
              <c:f>umc_opt!$A$4</c:f>
              <c:strCache>
                <c:ptCount val="1"/>
                <c:pt idx="0">
                  <c:v>200%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umc_opt!$B$4:$N$4</c:f>
              <c:numCache>
                <c:formatCode>General</c:formatCode>
                <c:ptCount val="13"/>
                <c:pt idx="0">
                  <c:v>0.97740000000000005</c:v>
                </c:pt>
                <c:pt idx="1">
                  <c:v>0.45369999999999999</c:v>
                </c:pt>
                <c:pt idx="2">
                  <c:v>0.9869</c:v>
                </c:pt>
                <c:pt idx="3">
                  <c:v>0.9446</c:v>
                </c:pt>
                <c:pt idx="4">
                  <c:v>0.99839999999999995</c:v>
                </c:pt>
                <c:pt idx="5">
                  <c:v>1</c:v>
                </c:pt>
                <c:pt idx="6">
                  <c:v>0.99750000000000005</c:v>
                </c:pt>
                <c:pt idx="7">
                  <c:v>1</c:v>
                </c:pt>
                <c:pt idx="8">
                  <c:v>0.97640000000000005</c:v>
                </c:pt>
                <c:pt idx="9">
                  <c:v>0.96989999999999998</c:v>
                </c:pt>
                <c:pt idx="10">
                  <c:v>1</c:v>
                </c:pt>
                <c:pt idx="11">
                  <c:v>0.9819</c:v>
                </c:pt>
                <c:pt idx="12" formatCode="0.0000">
                  <c:v>0.94055833333333327</c:v>
                </c:pt>
              </c:numCache>
            </c:numRef>
          </c:val>
        </c:ser>
        <c:ser>
          <c:idx val="3"/>
          <c:order val="3"/>
          <c:tx>
            <c:strRef>
              <c:f>umc_opt!$A$5</c:f>
              <c:strCache>
                <c:ptCount val="1"/>
                <c:pt idx="0">
                  <c:v>300%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umc_opt!$B$5:$N$5</c:f>
              <c:numCache>
                <c:formatCode>General</c:formatCode>
                <c:ptCount val="13"/>
                <c:pt idx="0">
                  <c:v>1</c:v>
                </c:pt>
                <c:pt idx="1">
                  <c:v>0.57640000000000002</c:v>
                </c:pt>
                <c:pt idx="2">
                  <c:v>1</c:v>
                </c:pt>
                <c:pt idx="3">
                  <c:v>0.95199999999999996</c:v>
                </c:pt>
                <c:pt idx="4">
                  <c:v>0.99970000000000003</c:v>
                </c:pt>
                <c:pt idx="5">
                  <c:v>1</c:v>
                </c:pt>
                <c:pt idx="6">
                  <c:v>0.99750000000000005</c:v>
                </c:pt>
                <c:pt idx="7">
                  <c:v>1</c:v>
                </c:pt>
                <c:pt idx="8">
                  <c:v>0.99529999999999996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 formatCode="0.0000">
                  <c:v>0.96007500000000012</c:v>
                </c:pt>
              </c:numCache>
            </c:numRef>
          </c:val>
        </c:ser>
        <c:ser>
          <c:idx val="4"/>
          <c:order val="4"/>
          <c:tx>
            <c:strRef>
              <c:f>umc_opt!$A$6</c:f>
              <c:strCache>
                <c:ptCount val="1"/>
                <c:pt idx="0">
                  <c:v>400%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umc_opt!$B$6:$N$6</c:f>
              <c:numCache>
                <c:formatCode>General</c:formatCode>
                <c:ptCount val="13"/>
                <c:pt idx="0">
                  <c:v>1</c:v>
                </c:pt>
                <c:pt idx="1">
                  <c:v>0.70109999999999995</c:v>
                </c:pt>
                <c:pt idx="2">
                  <c:v>1</c:v>
                </c:pt>
                <c:pt idx="3">
                  <c:v>0.9708</c:v>
                </c:pt>
                <c:pt idx="4">
                  <c:v>1</c:v>
                </c:pt>
                <c:pt idx="5">
                  <c:v>1</c:v>
                </c:pt>
                <c:pt idx="6">
                  <c:v>0.99750000000000005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 formatCode="0.0000">
                  <c:v>0.97244999999999993</c:v>
                </c:pt>
              </c:numCache>
            </c:numRef>
          </c:val>
        </c:ser>
        <c:ser>
          <c:idx val="5"/>
          <c:order val="5"/>
          <c:tx>
            <c:strRef>
              <c:f>umc_opt!$A$7</c:f>
              <c:strCache>
                <c:ptCount val="1"/>
                <c:pt idx="0">
                  <c:v>500%</c:v>
                </c:pt>
              </c:strCache>
            </c:strRef>
          </c:tx>
          <c:invertIfNegative val="0"/>
          <c:cat>
            <c:strRef>
              <c:f>umc_opt!$B$1:$N$1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umc_opt!$B$7:$N$7</c:f>
              <c:numCache>
                <c:formatCode>General</c:formatCode>
                <c:ptCount val="13"/>
                <c:pt idx="0">
                  <c:v>1</c:v>
                </c:pt>
                <c:pt idx="1">
                  <c:v>0.81830000000000003</c:v>
                </c:pt>
                <c:pt idx="2">
                  <c:v>1</c:v>
                </c:pt>
                <c:pt idx="3">
                  <c:v>0.99780000000000002</c:v>
                </c:pt>
                <c:pt idx="4">
                  <c:v>1</c:v>
                </c:pt>
                <c:pt idx="5">
                  <c:v>1</c:v>
                </c:pt>
                <c:pt idx="6">
                  <c:v>0.99750000000000005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 formatCode="0.0000">
                  <c:v>0.9844666666666666</c:v>
                </c:pt>
              </c:numCache>
            </c:numRef>
          </c:val>
        </c:ser>
        <c:ser>
          <c:idx val="6"/>
          <c:order val="6"/>
          <c:tx>
            <c:strRef>
              <c:f>umc_opt!$A$8</c:f>
              <c:strCache>
                <c:ptCount val="1"/>
                <c:pt idx="0">
                  <c:v>600%</c:v>
                </c:pt>
              </c:strCache>
            </c:strRef>
          </c:tx>
          <c:invertIfNegative val="0"/>
          <c:cat>
            <c:strRef>
              <c:f>umc_opt!$B$1:$N$1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umc_opt!$B$8:$N$8</c:f>
              <c:numCache>
                <c:formatCode>General</c:formatCode>
                <c:ptCount val="13"/>
                <c:pt idx="0">
                  <c:v>1</c:v>
                </c:pt>
                <c:pt idx="1">
                  <c:v>0.93479999999999996</c:v>
                </c:pt>
                <c:pt idx="2">
                  <c:v>1</c:v>
                </c:pt>
                <c:pt idx="3">
                  <c:v>0.99819999999999998</c:v>
                </c:pt>
                <c:pt idx="4">
                  <c:v>1</c:v>
                </c:pt>
                <c:pt idx="5">
                  <c:v>1</c:v>
                </c:pt>
                <c:pt idx="6">
                  <c:v>0.99750000000000005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 formatCode="0.0000">
                  <c:v>0.99420833333333336</c:v>
                </c:pt>
              </c:numCache>
            </c:numRef>
          </c:val>
        </c:ser>
        <c:ser>
          <c:idx val="7"/>
          <c:order val="7"/>
          <c:tx>
            <c:strRef>
              <c:f>umc_opt!$A$9</c:f>
              <c:strCache>
                <c:ptCount val="1"/>
                <c:pt idx="0">
                  <c:v>700% Overhead</c:v>
                </c:pt>
              </c:strCache>
            </c:strRef>
          </c:tx>
          <c:invertIfNegative val="0"/>
          <c:cat>
            <c:strRef>
              <c:f>umc_opt!$B$1:$N$1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umc_opt!$B$9:$N$9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0.99839999999999995</c:v>
                </c:pt>
                <c:pt idx="4">
                  <c:v>1</c:v>
                </c:pt>
                <c:pt idx="5">
                  <c:v>1</c:v>
                </c:pt>
                <c:pt idx="6">
                  <c:v>0.99750000000000005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 formatCode="0.0000">
                  <c:v>0.99965833333333343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083264"/>
        <c:axId val="153162880"/>
      </c:barChart>
      <c:catAx>
        <c:axId val="15308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 anchor="t" anchorCtr="0"/>
          <a:lstStyle/>
          <a:p>
            <a:pPr>
              <a:defRPr/>
            </a:pPr>
            <a:endParaRPr lang="en-US"/>
          </a:p>
        </c:txPr>
        <c:crossAx val="153162880"/>
        <c:crosses val="autoZero"/>
        <c:auto val="1"/>
        <c:lblAlgn val="ctr"/>
        <c:lblOffset val="100"/>
        <c:noMultiLvlLbl val="0"/>
      </c:catAx>
      <c:valAx>
        <c:axId val="15316288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Checks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5308326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8826112780335"/>
          <c:y val="0.79994682000536399"/>
          <c:w val="0.43831508534501401"/>
          <c:h val="2.7983148170137698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dift_opt!$A$2</c:f>
              <c:strCache>
                <c:ptCount val="1"/>
                <c:pt idx="0">
                  <c:v>10%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dift_opt!$B$1:$N$1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dift_opt!$B$2:$N$2</c:f>
              <c:numCache>
                <c:formatCode>0.0000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0.99990000000000001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0.99999166666666672</c:v>
                </c:pt>
              </c:numCache>
            </c:numRef>
          </c:val>
        </c:ser>
        <c:ser>
          <c:idx val="1"/>
          <c:order val="1"/>
          <c:tx>
            <c:strRef>
              <c:f>dift_opt!$A$3</c:f>
              <c:strCache>
                <c:ptCount val="1"/>
                <c:pt idx="0">
                  <c:v>20%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dift_opt!$B$1:$N$1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dift_opt!$B$3:$N$3</c:f>
              <c:numCache>
                <c:formatCode>0.0000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0.99990000000000001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0.99999166666666672</c:v>
                </c:pt>
              </c:numCache>
            </c:numRef>
          </c:val>
        </c:ser>
        <c:ser>
          <c:idx val="2"/>
          <c:order val="2"/>
          <c:tx>
            <c:strRef>
              <c:f>dift_opt!$A$4</c:f>
              <c:strCache>
                <c:ptCount val="1"/>
                <c:pt idx="0">
                  <c:v>30%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dift_opt!$B$1:$N$1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dift_opt!$B$4:$N$4</c:f>
              <c:numCache>
                <c:formatCode>0.0000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0.99990000000000001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0.99999166666666672</c:v>
                </c:pt>
              </c:numCache>
            </c:numRef>
          </c:val>
        </c:ser>
        <c:ser>
          <c:idx val="3"/>
          <c:order val="3"/>
          <c:tx>
            <c:strRef>
              <c:f>dift_opt!$A$5</c:f>
              <c:strCache>
                <c:ptCount val="1"/>
                <c:pt idx="0">
                  <c:v>40%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dift_opt!$B$1:$N$1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dift_opt!$B$5:$N$5</c:f>
              <c:numCache>
                <c:formatCode>0.0000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ser>
          <c:idx val="4"/>
          <c:order val="4"/>
          <c:tx>
            <c:strRef>
              <c:f>dift_opt!$A$6</c:f>
              <c:strCache>
                <c:ptCount val="1"/>
                <c:pt idx="0">
                  <c:v>50%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dift_opt!$B$1:$N$1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dift_opt!$B$6:$N$6</c:f>
              <c:numCache>
                <c:formatCode>0.0000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0.99990000000000001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0.99999166666666672</c:v>
                </c:pt>
              </c:numCache>
            </c:numRef>
          </c:val>
        </c:ser>
        <c:ser>
          <c:idx val="5"/>
          <c:order val="5"/>
          <c:tx>
            <c:strRef>
              <c:f>dift_opt!$A$7</c:f>
              <c:strCache>
                <c:ptCount val="1"/>
                <c:pt idx="0">
                  <c:v>60%</c:v>
                </c:pt>
              </c:strCache>
            </c:strRef>
          </c:tx>
          <c:invertIfNegative val="0"/>
          <c:cat>
            <c:strRef>
              <c:f>dift_opt!$B$1:$N$1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dift_opt!$B$7:$N$7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 formatCode="0%">
                  <c:v>1</c:v>
                </c:pt>
                <c:pt idx="9" formatCode="0%">
                  <c:v>1</c:v>
                </c:pt>
                <c:pt idx="10">
                  <c:v>1</c:v>
                </c:pt>
                <c:pt idx="11">
                  <c:v>1</c:v>
                </c:pt>
                <c:pt idx="12" formatCode="0.0000">
                  <c:v>1</c:v>
                </c:pt>
              </c:numCache>
            </c:numRef>
          </c:val>
        </c:ser>
        <c:ser>
          <c:idx val="6"/>
          <c:order val="6"/>
          <c:tx>
            <c:strRef>
              <c:f>dift_opt!$A$8</c:f>
              <c:strCache>
                <c:ptCount val="1"/>
                <c:pt idx="0">
                  <c:v>70% Overhead</c:v>
                </c:pt>
              </c:strCache>
            </c:strRef>
          </c:tx>
          <c:invertIfNegative val="0"/>
          <c:cat>
            <c:strRef>
              <c:f>dift_opt!$B$1:$N$1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dift_opt!$B$8:$N$8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 formatCode="0.000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258240"/>
        <c:axId val="153268224"/>
      </c:barChart>
      <c:catAx>
        <c:axId val="15325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3268224"/>
        <c:crosses val="autoZero"/>
        <c:auto val="1"/>
        <c:lblAlgn val="ctr"/>
        <c:lblOffset val="100"/>
        <c:noMultiLvlLbl val="0"/>
      </c:catAx>
      <c:valAx>
        <c:axId val="153268224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Checks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5325824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9.3090408304808497E-2"/>
          <c:y val="0.80003956518501296"/>
          <c:w val="0.34666881181215098"/>
          <c:h val="2.7983148170137698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bc_src!$A$2</c:f>
              <c:strCache>
                <c:ptCount val="1"/>
                <c:pt idx="0">
                  <c:v>50%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bc_src!$B$2:$N$2</c:f>
              <c:numCache>
                <c:formatCode>General</c:formatCode>
                <c:ptCount val="13"/>
                <c:pt idx="0">
                  <c:v>0.90500000000000003</c:v>
                </c:pt>
                <c:pt idx="1">
                  <c:v>0.49120000000000003</c:v>
                </c:pt>
                <c:pt idx="2">
                  <c:v>0.91200000000000003</c:v>
                </c:pt>
                <c:pt idx="3">
                  <c:v>0.98240000000000005</c:v>
                </c:pt>
                <c:pt idx="4">
                  <c:v>0.88549999999999995</c:v>
                </c:pt>
                <c:pt idx="5">
                  <c:v>0.81430000000000002</c:v>
                </c:pt>
                <c:pt idx="6">
                  <c:v>1</c:v>
                </c:pt>
                <c:pt idx="7">
                  <c:v>0.9194</c:v>
                </c:pt>
                <c:pt idx="8">
                  <c:v>0.77780000000000005</c:v>
                </c:pt>
                <c:pt idx="9">
                  <c:v>1</c:v>
                </c:pt>
                <c:pt idx="10">
                  <c:v>1</c:v>
                </c:pt>
                <c:pt idx="11">
                  <c:v>0.99990000000000001</c:v>
                </c:pt>
                <c:pt idx="12" formatCode="0.0000">
                  <c:v>0.890625</c:v>
                </c:pt>
              </c:numCache>
            </c:numRef>
          </c:val>
        </c:ser>
        <c:ser>
          <c:idx val="1"/>
          <c:order val="1"/>
          <c:tx>
            <c:strRef>
              <c:f>bc_src!$A$3</c:f>
              <c:strCache>
                <c:ptCount val="1"/>
                <c:pt idx="0">
                  <c:v>100%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bc_src!$B$3:$N$3</c:f>
              <c:numCache>
                <c:formatCode>General</c:formatCode>
                <c:ptCount val="13"/>
                <c:pt idx="0">
                  <c:v>0.92130000000000001</c:v>
                </c:pt>
                <c:pt idx="1">
                  <c:v>0.49440000000000001</c:v>
                </c:pt>
                <c:pt idx="2">
                  <c:v>0.91269999999999996</c:v>
                </c:pt>
                <c:pt idx="3">
                  <c:v>0.98470000000000002</c:v>
                </c:pt>
                <c:pt idx="4">
                  <c:v>0.88549999999999995</c:v>
                </c:pt>
                <c:pt idx="5">
                  <c:v>0.83089999999999997</c:v>
                </c:pt>
                <c:pt idx="6">
                  <c:v>1</c:v>
                </c:pt>
                <c:pt idx="7">
                  <c:v>0.9194</c:v>
                </c:pt>
                <c:pt idx="8">
                  <c:v>0.80379999999999996</c:v>
                </c:pt>
                <c:pt idx="9">
                  <c:v>1</c:v>
                </c:pt>
                <c:pt idx="10">
                  <c:v>1</c:v>
                </c:pt>
                <c:pt idx="11">
                  <c:v>0.99990000000000001</c:v>
                </c:pt>
                <c:pt idx="12" formatCode="0.0000">
                  <c:v>0.89605000000000012</c:v>
                </c:pt>
              </c:numCache>
            </c:numRef>
          </c:val>
        </c:ser>
        <c:ser>
          <c:idx val="2"/>
          <c:order val="2"/>
          <c:tx>
            <c:strRef>
              <c:f>bc_src!$A$4</c:f>
              <c:strCache>
                <c:ptCount val="1"/>
                <c:pt idx="0">
                  <c:v>200%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bc_src!$B$4:$N$4</c:f>
              <c:numCache>
                <c:formatCode>General</c:formatCode>
                <c:ptCount val="13"/>
                <c:pt idx="0">
                  <c:v>0.96630000000000005</c:v>
                </c:pt>
                <c:pt idx="1">
                  <c:v>0.50249999999999995</c:v>
                </c:pt>
                <c:pt idx="2">
                  <c:v>0.91349999999999998</c:v>
                </c:pt>
                <c:pt idx="3">
                  <c:v>0.98540000000000005</c:v>
                </c:pt>
                <c:pt idx="4">
                  <c:v>0.88560000000000005</c:v>
                </c:pt>
                <c:pt idx="5">
                  <c:v>0.87129999999999996</c:v>
                </c:pt>
                <c:pt idx="6">
                  <c:v>1</c:v>
                </c:pt>
                <c:pt idx="7">
                  <c:v>0.9194</c:v>
                </c:pt>
                <c:pt idx="8">
                  <c:v>0.82189999999999996</c:v>
                </c:pt>
                <c:pt idx="9">
                  <c:v>1</c:v>
                </c:pt>
                <c:pt idx="10">
                  <c:v>1</c:v>
                </c:pt>
                <c:pt idx="11">
                  <c:v>0.99990000000000001</c:v>
                </c:pt>
                <c:pt idx="12" formatCode="0.0000">
                  <c:v>0.90548333333333331</c:v>
                </c:pt>
              </c:numCache>
            </c:numRef>
          </c:val>
        </c:ser>
        <c:ser>
          <c:idx val="3"/>
          <c:order val="3"/>
          <c:tx>
            <c:strRef>
              <c:f>bc_src!$A$5</c:f>
              <c:strCache>
                <c:ptCount val="1"/>
                <c:pt idx="0">
                  <c:v>300%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bc_src!$B$5:$N$5</c:f>
              <c:numCache>
                <c:formatCode>General</c:formatCode>
                <c:ptCount val="13"/>
                <c:pt idx="0">
                  <c:v>1</c:v>
                </c:pt>
                <c:pt idx="1">
                  <c:v>0.51190000000000002</c:v>
                </c:pt>
                <c:pt idx="2">
                  <c:v>0.94369999999999998</c:v>
                </c:pt>
                <c:pt idx="3">
                  <c:v>0.98550000000000004</c:v>
                </c:pt>
                <c:pt idx="4">
                  <c:v>0.88619999999999999</c:v>
                </c:pt>
                <c:pt idx="5">
                  <c:v>0.91910000000000003</c:v>
                </c:pt>
                <c:pt idx="6">
                  <c:v>1</c:v>
                </c:pt>
                <c:pt idx="7">
                  <c:v>0.9194</c:v>
                </c:pt>
                <c:pt idx="8">
                  <c:v>0.83009999999999995</c:v>
                </c:pt>
                <c:pt idx="9">
                  <c:v>1</c:v>
                </c:pt>
                <c:pt idx="10">
                  <c:v>1</c:v>
                </c:pt>
                <c:pt idx="11">
                  <c:v>0.99990000000000001</c:v>
                </c:pt>
                <c:pt idx="12" formatCode="0.0000">
                  <c:v>0.91631666666666678</c:v>
                </c:pt>
              </c:numCache>
            </c:numRef>
          </c:val>
        </c:ser>
        <c:ser>
          <c:idx val="4"/>
          <c:order val="4"/>
          <c:tx>
            <c:strRef>
              <c:f>bc_src!$A$6</c:f>
              <c:strCache>
                <c:ptCount val="1"/>
                <c:pt idx="0">
                  <c:v>400%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bc_src!$B$6:$N$6</c:f>
              <c:numCache>
                <c:formatCode>General</c:formatCode>
                <c:ptCount val="13"/>
                <c:pt idx="0">
                  <c:v>1</c:v>
                </c:pt>
                <c:pt idx="1">
                  <c:v>0.52110000000000001</c:v>
                </c:pt>
                <c:pt idx="2">
                  <c:v>0.98619999999999997</c:v>
                </c:pt>
                <c:pt idx="3">
                  <c:v>0.98560000000000003</c:v>
                </c:pt>
                <c:pt idx="4">
                  <c:v>0.88690000000000002</c:v>
                </c:pt>
                <c:pt idx="5">
                  <c:v>0.96230000000000004</c:v>
                </c:pt>
                <c:pt idx="6">
                  <c:v>1</c:v>
                </c:pt>
                <c:pt idx="7">
                  <c:v>0.9194</c:v>
                </c:pt>
                <c:pt idx="8">
                  <c:v>0.9173</c:v>
                </c:pt>
                <c:pt idx="9">
                  <c:v>1</c:v>
                </c:pt>
                <c:pt idx="10">
                  <c:v>1</c:v>
                </c:pt>
                <c:pt idx="11">
                  <c:v>0.99990000000000001</c:v>
                </c:pt>
                <c:pt idx="12" formatCode="0.0000">
                  <c:v>0.93155833333333327</c:v>
                </c:pt>
              </c:numCache>
            </c:numRef>
          </c:val>
        </c:ser>
        <c:ser>
          <c:idx val="5"/>
          <c:order val="5"/>
          <c:tx>
            <c:strRef>
              <c:f>bc_src!$A$7</c:f>
              <c:strCache>
                <c:ptCount val="1"/>
                <c:pt idx="0">
                  <c:v>500%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bc_src!$B$7:$N$7</c:f>
              <c:numCache>
                <c:formatCode>General</c:formatCode>
                <c:ptCount val="13"/>
                <c:pt idx="0">
                  <c:v>1</c:v>
                </c:pt>
                <c:pt idx="1">
                  <c:v>0.52759999999999996</c:v>
                </c:pt>
                <c:pt idx="2">
                  <c:v>0.99919999999999998</c:v>
                </c:pt>
                <c:pt idx="3">
                  <c:v>0.98570000000000002</c:v>
                </c:pt>
                <c:pt idx="4">
                  <c:v>0.88729999999999998</c:v>
                </c:pt>
                <c:pt idx="5">
                  <c:v>1</c:v>
                </c:pt>
                <c:pt idx="6">
                  <c:v>1</c:v>
                </c:pt>
                <c:pt idx="7">
                  <c:v>0.9194</c:v>
                </c:pt>
                <c:pt idx="8">
                  <c:v>0.95709999999999995</c:v>
                </c:pt>
                <c:pt idx="9">
                  <c:v>1</c:v>
                </c:pt>
                <c:pt idx="10">
                  <c:v>1</c:v>
                </c:pt>
                <c:pt idx="11">
                  <c:v>0.99990000000000001</c:v>
                </c:pt>
                <c:pt idx="12" formatCode="0.0000">
                  <c:v>0.93968333333333343</c:v>
                </c:pt>
              </c:numCache>
            </c:numRef>
          </c:val>
        </c:ser>
        <c:ser>
          <c:idx val="6"/>
          <c:order val="6"/>
          <c:tx>
            <c:strRef>
              <c:f>bc_src!$A$8</c:f>
              <c:strCache>
                <c:ptCount val="1"/>
                <c:pt idx="0">
                  <c:v>600%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bc_src!$B$8:$N$8</c:f>
              <c:numCache>
                <c:formatCode>General</c:formatCode>
                <c:ptCount val="13"/>
                <c:pt idx="0">
                  <c:v>1</c:v>
                </c:pt>
                <c:pt idx="1">
                  <c:v>0.53569999999999995</c:v>
                </c:pt>
                <c:pt idx="2">
                  <c:v>1</c:v>
                </c:pt>
                <c:pt idx="3">
                  <c:v>0.98580000000000001</c:v>
                </c:pt>
                <c:pt idx="4">
                  <c:v>0.88749999999999996</c:v>
                </c:pt>
                <c:pt idx="5">
                  <c:v>1</c:v>
                </c:pt>
                <c:pt idx="6">
                  <c:v>1</c:v>
                </c:pt>
                <c:pt idx="7">
                  <c:v>0.9194</c:v>
                </c:pt>
                <c:pt idx="8">
                  <c:v>0.96879999999999999</c:v>
                </c:pt>
                <c:pt idx="9">
                  <c:v>1</c:v>
                </c:pt>
                <c:pt idx="10">
                  <c:v>1</c:v>
                </c:pt>
                <c:pt idx="11">
                  <c:v>0.99990000000000001</c:v>
                </c:pt>
                <c:pt idx="12" formatCode="0.0000">
                  <c:v>0.94142500000000007</c:v>
                </c:pt>
              </c:numCache>
            </c:numRef>
          </c:val>
        </c:ser>
        <c:ser>
          <c:idx val="7"/>
          <c:order val="7"/>
          <c:tx>
            <c:strRef>
              <c:f>bc_src!$A$9</c:f>
              <c:strCache>
                <c:ptCount val="1"/>
                <c:pt idx="0">
                  <c:v>700% Overhead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bc_src!$B$9:$N$9</c:f>
              <c:numCache>
                <c:formatCode>General</c:formatCode>
                <c:ptCount val="13"/>
                <c:pt idx="0">
                  <c:v>1</c:v>
                </c:pt>
                <c:pt idx="1">
                  <c:v>0.54510000000000003</c:v>
                </c:pt>
                <c:pt idx="2">
                  <c:v>1</c:v>
                </c:pt>
                <c:pt idx="3">
                  <c:v>0.9859</c:v>
                </c:pt>
                <c:pt idx="4">
                  <c:v>0.88770000000000004</c:v>
                </c:pt>
                <c:pt idx="5">
                  <c:v>1</c:v>
                </c:pt>
                <c:pt idx="6">
                  <c:v>1</c:v>
                </c:pt>
                <c:pt idx="7">
                  <c:v>0.91949999999999998</c:v>
                </c:pt>
                <c:pt idx="8">
                  <c:v>0.97640000000000005</c:v>
                </c:pt>
                <c:pt idx="9">
                  <c:v>1</c:v>
                </c:pt>
                <c:pt idx="10">
                  <c:v>1</c:v>
                </c:pt>
                <c:pt idx="11">
                  <c:v>0.99990000000000001</c:v>
                </c:pt>
                <c:pt idx="12" formatCode="0.0000">
                  <c:v>0.94287500000000002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372544"/>
        <c:axId val="153374080"/>
      </c:barChart>
      <c:catAx>
        <c:axId val="15337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3374080"/>
        <c:crosses val="autoZero"/>
        <c:auto val="0"/>
        <c:lblAlgn val="ctr"/>
        <c:lblOffset val="100"/>
        <c:noMultiLvlLbl val="0"/>
      </c:catAx>
      <c:valAx>
        <c:axId val="15337408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Checks</a:t>
                </a:r>
              </a:p>
            </c:rich>
          </c:tx>
          <c:layout>
            <c:manualLayout>
              <c:xMode val="edge"/>
              <c:yMode val="edge"/>
              <c:x val="2.4220408001354801E-2"/>
              <c:y val="0.190834864968318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533725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"/>
          <c:y val="0.6850547470769851"/>
          <c:w val="1"/>
          <c:h val="7.0422825760579802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200" workbookViewId="0"/>
  </sheetViews>
  <pageMargins left="0" right="0" top="0" bottom="0" header="0" footer="0"/>
  <pageSetup paperSize="156" orientation="portrait" horizontalDpi="1200" verticalDpi="1200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224" workbookViewId="0" zoomToFit="1"/>
  </sheetViews>
  <pageMargins left="0" right="0" top="0" bottom="0" header="0" footer="0"/>
  <pageSetup paperSize="156" orientation="portrait" horizontalDpi="1200" verticalDpi="1200" r:id="rId1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223" workbookViewId="0" zoomToFit="1"/>
  </sheetViews>
  <pageMargins left="0" right="0" top="0" bottom="0" header="0" footer="0"/>
  <pageSetup paperSize="156" orientation="portrait" horizontalDpi="1200" verticalDpi="1200" r:id="rId1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68" workbookViewId="0" zoomToFit="1"/>
  </sheetViews>
  <pageMargins left="0" right="0" top="0" bottom="0" header="0" footer="0"/>
  <pageSetup paperSize="300" orientation="landscape" horizontalDpi="1200" verticalDpi="1200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58" workbookViewId="0" zoomToFit="1"/>
  </sheetViews>
  <pageMargins left="0" right="0" top="0" bottom="0" header="0" footer="0"/>
  <pageSetup paperSize="153" orientation="portrait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310" workbookViewId="0"/>
  </sheetViews>
  <pageMargins left="0" right="0" top="0" bottom="0" header="0" footer="0"/>
  <pageSetup paperSize="156" orientation="portrait" horizontalDpi="1200" verticalDpi="120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192" workbookViewId="0" zoomToFit="1"/>
  </sheetViews>
  <pageMargins left="0" right="0" top="0" bottom="0" header="0" footer="0"/>
  <pageSetup paperSize="159" orientation="portrait" horizontalDpi="1200" verticalDpi="120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92" workbookViewId="0" zoomToFit="1"/>
  </sheetViews>
  <pageMargins left="0" right="0" top="0" bottom="0" header="0" footer="0"/>
  <pageSetup paperSize="159" orientation="portrait" horizontalDpi="1200" verticalDpi="1200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224" workbookViewId="0" zoomToFit="1"/>
  </sheetViews>
  <pageMargins left="0" right="0" top="0" bottom="0" header="0" footer="0"/>
  <pageSetup paperSize="156" orientation="portrait" horizontalDpi="1200" verticalDpi="1200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68" workbookViewId="0" zoomToFit="1"/>
  </sheetViews>
  <pageMargins left="0" right="0" top="0" bottom="0" header="0" footer="0"/>
  <pageSetup orientation="landscape" horizontalDpi="1200" verticalDpi="1200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68" workbookViewId="0" zoomToFit="1"/>
  </sheetViews>
  <pageMargins left="0" right="0" top="0" bottom="0" header="0" footer="0"/>
  <pageSetup orientation="landscape" horizontalDpi="1200" verticalDpi="1200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68" workbookViewId="0" zoomToFit="1"/>
  </sheetViews>
  <pageMargins left="0" right="0" top="0" bottom="0" header="0" footer="0"/>
  <pageSetup orientation="landscape" horizontalDpi="1200" verticalDpi="1200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224" workbookViewId="0" zoomToFit="1"/>
  </sheetViews>
  <pageMargins left="0" right="0" top="0" bottom="0" header="0" footer="0"/>
  <pageSetup paperSize="156" orientation="portrait" horizontalDpi="1200" verticalDpi="12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2928938" cy="202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3082868" cy="2181395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3079608" cy="2178363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651066" cy="736786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7193017" cy="949215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2925097" cy="2021758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6275586" cy="217289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6275586" cy="217289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3082868" cy="21813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651066" cy="7367868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651066" cy="7367868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651066" cy="7367868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3082868" cy="2181395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R3" sqref="R3"/>
    </sheetView>
  </sheetViews>
  <sheetFormatPr defaultColWidth="8.85546875" defaultRowHeight="15"/>
  <sheetData>
    <row r="1" spans="1:18"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28</v>
      </c>
      <c r="J1" s="6" t="s">
        <v>29</v>
      </c>
      <c r="K1" s="6" t="s">
        <v>30</v>
      </c>
      <c r="L1" s="6" t="s">
        <v>31</v>
      </c>
      <c r="M1" s="6" t="s">
        <v>32</v>
      </c>
      <c r="N1" s="6" t="s">
        <v>20</v>
      </c>
    </row>
    <row r="2" spans="1:18">
      <c r="A2" t="s">
        <v>0</v>
      </c>
      <c r="B2" s="7">
        <v>7.9912200000000002</v>
      </c>
      <c r="C2" s="7">
        <v>9.6384489999999996</v>
      </c>
      <c r="D2" s="7">
        <v>9.0933810000000008</v>
      </c>
      <c r="E2" s="7">
        <v>8.9848909999999993</v>
      </c>
      <c r="F2" s="7">
        <v>9.28294</v>
      </c>
      <c r="G2" s="7">
        <v>4.5375269999999999</v>
      </c>
      <c r="H2" s="7">
        <v>11.151121</v>
      </c>
      <c r="I2" s="7">
        <v>11.208778000000001</v>
      </c>
      <c r="J2" s="7">
        <v>10.079666</v>
      </c>
      <c r="K2" s="7">
        <v>5.1149089999999999</v>
      </c>
      <c r="L2" s="7">
        <v>8.8268050000000002</v>
      </c>
      <c r="M2" s="7">
        <v>7.4066190000000001</v>
      </c>
      <c r="N2" s="8">
        <f>GEOMEAN(B2:M2)</f>
        <v>8.3303317923731637</v>
      </c>
      <c r="O2" s="10">
        <f>MIN(B2:N2)</f>
        <v>4.5375269999999999</v>
      </c>
      <c r="P2" s="10">
        <f>MAX(B2:N2)</f>
        <v>11.208778000000001</v>
      </c>
    </row>
    <row r="3" spans="1:18">
      <c r="A3" t="s">
        <v>1</v>
      </c>
      <c r="B3" s="7">
        <v>21.168589000000001</v>
      </c>
      <c r="C3" s="7">
        <v>21.257133</v>
      </c>
      <c r="D3" s="7">
        <v>23.282297</v>
      </c>
      <c r="E3" s="7">
        <v>21.931346000000001</v>
      </c>
      <c r="F3" s="7">
        <v>23.920331000000001</v>
      </c>
      <c r="G3" s="7">
        <v>17.808358999999999</v>
      </c>
      <c r="H3" s="7">
        <v>22.513725000000001</v>
      </c>
      <c r="I3" s="7">
        <v>24.433198000000001</v>
      </c>
      <c r="J3" s="7">
        <v>28.148035</v>
      </c>
      <c r="K3" s="7">
        <v>14.552880999999999</v>
      </c>
      <c r="L3" s="7">
        <v>22.137542</v>
      </c>
      <c r="M3" s="7">
        <v>19.502756000000002</v>
      </c>
      <c r="N3" s="8">
        <f t="shared" ref="N3:N4" si="0">GEOMEAN(B3:M3)</f>
        <v>21.456591997143914</v>
      </c>
      <c r="O3" s="10">
        <f t="shared" ref="O3:O4" si="1">MIN(B3:N3)</f>
        <v>14.552880999999999</v>
      </c>
      <c r="P3" s="10">
        <f t="shared" ref="P3:P4" si="2">MAX(B3:N3)</f>
        <v>28.148035</v>
      </c>
      <c r="R3" t="s">
        <v>37</v>
      </c>
    </row>
    <row r="4" spans="1:18">
      <c r="A4" t="s">
        <v>2</v>
      </c>
      <c r="B4" s="7">
        <v>12.869929000000001</v>
      </c>
      <c r="C4" s="7">
        <v>14.408092</v>
      </c>
      <c r="D4" s="7">
        <v>14.742744</v>
      </c>
      <c r="E4" s="7">
        <v>14.220306000000001</v>
      </c>
      <c r="F4" s="7">
        <v>14.032220000000001</v>
      </c>
      <c r="G4" s="7">
        <v>16.900269000000002</v>
      </c>
      <c r="H4" s="7">
        <v>11.001530000000001</v>
      </c>
      <c r="I4" s="7">
        <v>12.498182999999999</v>
      </c>
      <c r="J4" s="7">
        <v>17.251961000000001</v>
      </c>
      <c r="K4" s="7">
        <v>10.994273</v>
      </c>
      <c r="L4" s="7">
        <v>14.868805</v>
      </c>
      <c r="M4" s="7">
        <v>12.955995</v>
      </c>
      <c r="N4" s="8">
        <f t="shared" si="0"/>
        <v>13.766128107283489</v>
      </c>
      <c r="O4" s="10">
        <f t="shared" si="1"/>
        <v>10.994273</v>
      </c>
      <c r="P4" s="10">
        <f t="shared" si="2"/>
        <v>17.251961000000001</v>
      </c>
    </row>
  </sheetData>
  <phoneticPr fontId="3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J13" sqref="J13"/>
    </sheetView>
  </sheetViews>
  <sheetFormatPr defaultColWidth="8.85546875" defaultRowHeight="15"/>
  <cols>
    <col min="1" max="1" width="8.85546875" style="2" customWidth="1"/>
    <col min="2" max="16384" width="8.85546875" style="2"/>
  </cols>
  <sheetData>
    <row r="1" spans="1:14"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28</v>
      </c>
      <c r="J1" s="6" t="s">
        <v>29</v>
      </c>
      <c r="K1" s="6" t="s">
        <v>30</v>
      </c>
      <c r="L1" s="6" t="s">
        <v>31</v>
      </c>
      <c r="M1" s="6" t="s">
        <v>32</v>
      </c>
      <c r="N1" s="2" t="s">
        <v>19</v>
      </c>
    </row>
    <row r="2" spans="1:14">
      <c r="A2" s="1">
        <v>0.5</v>
      </c>
      <c r="B2" s="9">
        <v>0.97609999999999997</v>
      </c>
      <c r="C2" s="9">
        <v>0.35730000000000001</v>
      </c>
      <c r="D2" s="9">
        <v>0.98180000000000001</v>
      </c>
      <c r="E2" s="9">
        <v>0.9446</v>
      </c>
      <c r="F2" s="9">
        <v>0.998</v>
      </c>
      <c r="G2" s="9">
        <v>0.99480000000000002</v>
      </c>
      <c r="H2" s="9">
        <v>0.99750000000000005</v>
      </c>
      <c r="I2" s="9">
        <v>1</v>
      </c>
      <c r="J2" s="9">
        <v>0.95309999999999995</v>
      </c>
      <c r="K2" s="9">
        <v>0.91790000000000005</v>
      </c>
      <c r="L2" s="9">
        <v>1</v>
      </c>
      <c r="M2" s="9">
        <v>0.97519999999999996</v>
      </c>
      <c r="N2" s="4">
        <f>AVERAGE(B2:M2)</f>
        <v>0.92469166666666647</v>
      </c>
    </row>
    <row r="3" spans="1:14">
      <c r="A3" s="1">
        <v>1</v>
      </c>
      <c r="B3" s="9">
        <v>0.97650000000000003</v>
      </c>
      <c r="C3" s="9">
        <v>0.35730000000000001</v>
      </c>
      <c r="D3" s="9">
        <v>0.98570000000000002</v>
      </c>
      <c r="E3" s="9">
        <v>0.9446</v>
      </c>
      <c r="F3" s="9">
        <v>0.998</v>
      </c>
      <c r="G3" s="9">
        <v>0.99970000000000003</v>
      </c>
      <c r="H3" s="9">
        <v>0.99750000000000005</v>
      </c>
      <c r="I3" s="9">
        <v>1</v>
      </c>
      <c r="J3" s="9">
        <v>0.95309999999999995</v>
      </c>
      <c r="K3" s="9">
        <v>0.92030000000000001</v>
      </c>
      <c r="L3" s="9">
        <v>1</v>
      </c>
      <c r="M3" s="9">
        <v>0.97709999999999997</v>
      </c>
      <c r="N3" s="4">
        <f t="shared" ref="N3:N9" si="0">AVERAGE(B3:M3)</f>
        <v>0.92581666666666651</v>
      </c>
    </row>
    <row r="4" spans="1:14">
      <c r="A4" s="1">
        <v>2</v>
      </c>
      <c r="B4" s="9">
        <v>0.97740000000000005</v>
      </c>
      <c r="C4" s="9">
        <v>0.45369999999999999</v>
      </c>
      <c r="D4" s="9">
        <v>0.9869</v>
      </c>
      <c r="E4" s="9">
        <v>0.9446</v>
      </c>
      <c r="F4" s="9">
        <v>0.99839999999999995</v>
      </c>
      <c r="G4" s="9">
        <v>1</v>
      </c>
      <c r="H4" s="9">
        <v>0.99750000000000005</v>
      </c>
      <c r="I4" s="9">
        <v>1</v>
      </c>
      <c r="J4" s="9">
        <v>0.97640000000000005</v>
      </c>
      <c r="K4" s="9">
        <v>0.96989999999999998</v>
      </c>
      <c r="L4" s="9">
        <v>1</v>
      </c>
      <c r="M4" s="9">
        <v>0.9819</v>
      </c>
      <c r="N4" s="4">
        <f t="shared" si="0"/>
        <v>0.94055833333333327</v>
      </c>
    </row>
    <row r="5" spans="1:14">
      <c r="A5" s="1">
        <v>3</v>
      </c>
      <c r="B5" s="9">
        <v>1</v>
      </c>
      <c r="C5" s="9">
        <v>0.57640000000000002</v>
      </c>
      <c r="D5" s="9">
        <v>1</v>
      </c>
      <c r="E5" s="9">
        <v>0.95199999999999996</v>
      </c>
      <c r="F5" s="9">
        <v>0.99970000000000003</v>
      </c>
      <c r="G5" s="9">
        <v>1</v>
      </c>
      <c r="H5" s="9">
        <v>0.99750000000000005</v>
      </c>
      <c r="I5" s="9">
        <v>1</v>
      </c>
      <c r="J5" s="9">
        <v>0.99529999999999996</v>
      </c>
      <c r="K5" s="9">
        <v>1</v>
      </c>
      <c r="L5" s="9">
        <v>1</v>
      </c>
      <c r="M5" s="9">
        <v>1</v>
      </c>
      <c r="N5" s="4">
        <f t="shared" si="0"/>
        <v>0.96007500000000012</v>
      </c>
    </row>
    <row r="6" spans="1:14">
      <c r="A6" s="1">
        <v>4</v>
      </c>
      <c r="B6" s="9">
        <v>1</v>
      </c>
      <c r="C6" s="9">
        <v>0.70109999999999995</v>
      </c>
      <c r="D6" s="9">
        <v>1</v>
      </c>
      <c r="E6" s="9">
        <v>0.9708</v>
      </c>
      <c r="F6" s="9">
        <v>1</v>
      </c>
      <c r="G6" s="9">
        <v>1</v>
      </c>
      <c r="H6" s="9">
        <v>0.99750000000000005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4">
        <f t="shared" si="0"/>
        <v>0.97244999999999993</v>
      </c>
    </row>
    <row r="7" spans="1:14">
      <c r="A7" s="1">
        <v>5</v>
      </c>
      <c r="B7" s="9">
        <v>1</v>
      </c>
      <c r="C7" s="9">
        <v>0.81830000000000003</v>
      </c>
      <c r="D7" s="9">
        <v>1</v>
      </c>
      <c r="E7" s="9">
        <v>0.99780000000000002</v>
      </c>
      <c r="F7" s="9">
        <v>1</v>
      </c>
      <c r="G7" s="9">
        <v>1</v>
      </c>
      <c r="H7" s="9">
        <v>0.99750000000000005</v>
      </c>
      <c r="I7" s="9">
        <v>1</v>
      </c>
      <c r="J7" s="9">
        <v>1</v>
      </c>
      <c r="K7" s="9">
        <v>1</v>
      </c>
      <c r="L7" s="9">
        <v>1</v>
      </c>
      <c r="M7" s="9">
        <v>1</v>
      </c>
      <c r="N7" s="4">
        <f t="shared" si="0"/>
        <v>0.9844666666666666</v>
      </c>
    </row>
    <row r="8" spans="1:14">
      <c r="A8" s="1">
        <v>6</v>
      </c>
      <c r="B8" s="9">
        <v>1</v>
      </c>
      <c r="C8" s="9">
        <v>0.93479999999999996</v>
      </c>
      <c r="D8" s="9">
        <v>1</v>
      </c>
      <c r="E8" s="9">
        <v>0.99819999999999998</v>
      </c>
      <c r="F8" s="9">
        <v>1</v>
      </c>
      <c r="G8" s="9">
        <v>1</v>
      </c>
      <c r="H8" s="9">
        <v>0.99750000000000005</v>
      </c>
      <c r="I8" s="9">
        <v>1</v>
      </c>
      <c r="J8" s="9">
        <v>1</v>
      </c>
      <c r="K8" s="9">
        <v>1</v>
      </c>
      <c r="L8" s="9">
        <v>1</v>
      </c>
      <c r="M8" s="9">
        <v>1</v>
      </c>
      <c r="N8" s="4">
        <f t="shared" si="0"/>
        <v>0.99420833333333336</v>
      </c>
    </row>
    <row r="9" spans="1:14">
      <c r="A9" s="2" t="s">
        <v>33</v>
      </c>
      <c r="B9" s="9">
        <v>1</v>
      </c>
      <c r="C9" s="9">
        <v>1</v>
      </c>
      <c r="D9" s="9">
        <v>1</v>
      </c>
      <c r="E9" s="9">
        <v>0.99839999999999995</v>
      </c>
      <c r="F9" s="9">
        <v>1</v>
      </c>
      <c r="G9" s="9">
        <v>1</v>
      </c>
      <c r="H9" s="9">
        <v>0.99750000000000005</v>
      </c>
      <c r="I9" s="9">
        <v>1</v>
      </c>
      <c r="J9" s="9">
        <v>1</v>
      </c>
      <c r="K9" s="9">
        <v>1</v>
      </c>
      <c r="L9" s="9">
        <v>1</v>
      </c>
      <c r="M9" s="9">
        <v>1</v>
      </c>
      <c r="N9" s="4">
        <f t="shared" si="0"/>
        <v>0.99965833333333343</v>
      </c>
    </row>
  </sheetData>
  <phoneticPr fontId="3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H16" sqref="H16"/>
    </sheetView>
  </sheetViews>
  <sheetFormatPr defaultColWidth="8.85546875" defaultRowHeight="15"/>
  <cols>
    <col min="1" max="1" width="17.7109375" style="2" customWidth="1"/>
    <col min="2" max="16384" width="8.85546875" style="2"/>
  </cols>
  <sheetData>
    <row r="1" spans="1:14"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28</v>
      </c>
      <c r="J1" s="6" t="s">
        <v>29</v>
      </c>
      <c r="K1" s="6" t="s">
        <v>30</v>
      </c>
      <c r="L1" s="6" t="s">
        <v>31</v>
      </c>
      <c r="M1" s="6" t="s">
        <v>32</v>
      </c>
      <c r="N1" s="2" t="s">
        <v>19</v>
      </c>
    </row>
    <row r="2" spans="1:14">
      <c r="A2" s="1">
        <v>0.1</v>
      </c>
      <c r="B2" s="4">
        <v>1</v>
      </c>
      <c r="C2" s="4">
        <v>1</v>
      </c>
      <c r="D2" s="4">
        <v>1</v>
      </c>
      <c r="E2" s="4">
        <v>1</v>
      </c>
      <c r="F2" s="4">
        <v>1</v>
      </c>
      <c r="G2" s="4">
        <v>0.99990000000000001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f>AVERAGE(B2:M2)</f>
        <v>0.99999166666666672</v>
      </c>
    </row>
    <row r="3" spans="1:14">
      <c r="A3" s="1">
        <v>0.2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0.99990000000000001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f t="shared" ref="N3:N8" si="0">AVERAGE(B3:M3)</f>
        <v>0.99999166666666672</v>
      </c>
    </row>
    <row r="4" spans="1:14">
      <c r="A4" s="1">
        <v>0.3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0.99990000000000001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f t="shared" si="0"/>
        <v>0.99999166666666672</v>
      </c>
    </row>
    <row r="5" spans="1:14">
      <c r="A5" s="1">
        <v>0.4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0.99990000000000001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f t="shared" si="0"/>
        <v>0.99999166666666672</v>
      </c>
    </row>
    <row r="6" spans="1:14">
      <c r="A6" s="1">
        <v>0.5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0.99990000000000001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f t="shared" si="0"/>
        <v>0.99999166666666672</v>
      </c>
    </row>
    <row r="7" spans="1:14">
      <c r="A7" s="1">
        <v>0.6</v>
      </c>
      <c r="B7" s="2">
        <v>1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1">
        <v>1</v>
      </c>
      <c r="K7" s="1">
        <v>1</v>
      </c>
      <c r="L7" s="2">
        <v>1</v>
      </c>
      <c r="M7" s="2">
        <v>1</v>
      </c>
      <c r="N7" s="4">
        <f t="shared" si="0"/>
        <v>1</v>
      </c>
    </row>
    <row r="8" spans="1:14">
      <c r="A8" s="2" t="s">
        <v>34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4">
        <f t="shared" si="0"/>
        <v>1</v>
      </c>
    </row>
    <row r="9" spans="1:14">
      <c r="N9" s="4"/>
    </row>
  </sheetData>
  <phoneticPr fontId="3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A9" sqref="A9"/>
    </sheetView>
  </sheetViews>
  <sheetFormatPr defaultColWidth="8.85546875" defaultRowHeight="15"/>
  <cols>
    <col min="2" max="2" width="9.140625" customWidth="1"/>
    <col min="9" max="9" width="9.42578125" bestFit="1" customWidth="1"/>
  </cols>
  <sheetData>
    <row r="1" spans="1:14"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28</v>
      </c>
      <c r="J1" s="6" t="s">
        <v>29</v>
      </c>
      <c r="K1" s="6" t="s">
        <v>30</v>
      </c>
      <c r="L1" s="6" t="s">
        <v>31</v>
      </c>
      <c r="M1" s="6" t="s">
        <v>32</v>
      </c>
      <c r="N1" s="2" t="s">
        <v>19</v>
      </c>
    </row>
    <row r="2" spans="1:14">
      <c r="A2" t="s">
        <v>0</v>
      </c>
      <c r="B2" s="5">
        <v>4.6899999999999997E-2</v>
      </c>
      <c r="C2" s="5">
        <v>1.38E-2</v>
      </c>
      <c r="D2" s="5">
        <v>0.10050000000000001</v>
      </c>
      <c r="E2" s="5">
        <v>1.4999999999999999E-2</v>
      </c>
      <c r="F2" s="5">
        <v>0.1191</v>
      </c>
      <c r="G2" s="5">
        <v>3.2800000000000003E-2</v>
      </c>
      <c r="H2" s="5">
        <v>-4.2999999999999997E-2</v>
      </c>
      <c r="I2" s="5">
        <v>-1.1900000000000001E-2</v>
      </c>
      <c r="J2" s="5">
        <v>4.4600000000000001E-2</v>
      </c>
      <c r="K2" s="5">
        <v>6.3600000000000004E-2</v>
      </c>
      <c r="L2" s="5">
        <v>2.6499999999999999E-2</v>
      </c>
      <c r="M2" s="5">
        <v>9.3100000000000002E-2</v>
      </c>
      <c r="N2" s="3">
        <f>AVERAGE(B2:M2)</f>
        <v>4.1750000000000002E-2</v>
      </c>
    </row>
    <row r="3" spans="1:14">
      <c r="A3" t="s">
        <v>1</v>
      </c>
      <c r="B3" s="5">
        <v>5.8999999999999997E-2</v>
      </c>
      <c r="C3" s="5">
        <v>-0.41049999999999998</v>
      </c>
      <c r="D3" s="5">
        <v>2.1600000000000001E-2</v>
      </c>
      <c r="E3" s="5">
        <v>-0.17810000000000001</v>
      </c>
      <c r="F3" s="5">
        <v>-9.5799999999999996E-2</v>
      </c>
      <c r="G3" s="5">
        <v>-9.35E-2</v>
      </c>
      <c r="H3" s="5">
        <v>-0.49980000000000002</v>
      </c>
      <c r="I3" s="5">
        <v>-0.45650000000000002</v>
      </c>
      <c r="J3" s="5">
        <v>1.4E-3</v>
      </c>
      <c r="K3" s="5">
        <v>-0.49630000000000002</v>
      </c>
      <c r="L3" s="5">
        <v>-0.5</v>
      </c>
      <c r="M3" s="5">
        <v>-0.48780000000000001</v>
      </c>
      <c r="N3" s="3">
        <f t="shared" ref="N3:N4" si="0">AVERAGE(B3:M3)</f>
        <v>-0.2613583333333333</v>
      </c>
    </row>
    <row r="4" spans="1:14">
      <c r="A4" t="s">
        <v>2</v>
      </c>
      <c r="B4" s="5">
        <v>2.18E-2</v>
      </c>
      <c r="C4" s="5">
        <v>-7.7899999999999997E-2</v>
      </c>
      <c r="D4" s="5">
        <v>-1.6400000000000001E-2</v>
      </c>
      <c r="E4" s="5">
        <v>-1.6000000000000001E-3</v>
      </c>
      <c r="F4" s="5">
        <v>-9.2899999999999996E-2</v>
      </c>
      <c r="G4" s="5">
        <v>-6.9400000000000003E-2</v>
      </c>
      <c r="H4" s="5">
        <v>-9.9099999999999994E-2</v>
      </c>
      <c r="I4" s="5">
        <v>-0.1</v>
      </c>
      <c r="J4" s="5">
        <v>-8.6900000000000005E-2</v>
      </c>
      <c r="K4" s="5">
        <v>-9.4500000000000001E-2</v>
      </c>
      <c r="L4" s="5">
        <v>-9.9699999999999997E-2</v>
      </c>
      <c r="M4" s="5">
        <v>-4.2000000000000003E-2</v>
      </c>
      <c r="N4" s="3">
        <f t="shared" si="0"/>
        <v>-6.3216666666666671E-2</v>
      </c>
    </row>
    <row r="6" spans="1:14">
      <c r="A6" t="s">
        <v>35</v>
      </c>
    </row>
    <row r="8" spans="1:14">
      <c r="A8" t="s">
        <v>36</v>
      </c>
    </row>
  </sheetData>
  <phoneticPr fontId="3" type="noConversion"/>
  <pageMargins left="0.7" right="0.7" top="0.75" bottom="0.75" header="0.3" footer="0.3"/>
  <pageSetup orientation="portrait" horizontalDpi="300" verticalDpi="300" copies="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K4" sqref="K4"/>
    </sheetView>
  </sheetViews>
  <sheetFormatPr defaultColWidth="8.85546875" defaultRowHeight="15"/>
  <cols>
    <col min="1" max="1" width="8.85546875" style="2"/>
    <col min="2" max="2" width="9.140625" style="2" customWidth="1"/>
    <col min="3" max="8" width="8.85546875" style="2"/>
    <col min="9" max="9" width="9.42578125" style="2" bestFit="1" customWidth="1"/>
    <col min="10" max="16384" width="8.85546875" style="2"/>
  </cols>
  <sheetData>
    <row r="1" spans="1:14"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28</v>
      </c>
      <c r="J1" s="6" t="s">
        <v>29</v>
      </c>
      <c r="K1" s="6" t="s">
        <v>30</v>
      </c>
      <c r="L1" s="6" t="s">
        <v>31</v>
      </c>
      <c r="M1" s="6" t="s">
        <v>32</v>
      </c>
      <c r="N1" s="2" t="s">
        <v>19</v>
      </c>
    </row>
    <row r="2" spans="1:14">
      <c r="A2" s="2" t="s">
        <v>0</v>
      </c>
      <c r="B2" s="5">
        <v>2.052</v>
      </c>
      <c r="C2" s="5">
        <v>0.79049999999999998</v>
      </c>
      <c r="D2" s="5">
        <v>2.5339</v>
      </c>
      <c r="E2" s="5">
        <v>2.4318</v>
      </c>
      <c r="F2" s="5">
        <v>2.4493999999999998</v>
      </c>
      <c r="G2" s="5">
        <v>0.38629999999999998</v>
      </c>
      <c r="H2" s="5">
        <v>9.9734999999999996</v>
      </c>
      <c r="I2" s="5">
        <v>-1.67E-2</v>
      </c>
      <c r="J2" s="5">
        <v>2.5015999999999998</v>
      </c>
      <c r="K2" s="5">
        <v>1.7866</v>
      </c>
      <c r="L2" s="5">
        <v>2.3959000000000001</v>
      </c>
      <c r="M2" s="5">
        <v>1.6144000000000001</v>
      </c>
      <c r="N2" s="3">
        <f>AVERAGE(B2:M2)</f>
        <v>2.4082666666666666</v>
      </c>
    </row>
    <row r="3" spans="1:14">
      <c r="A3" s="2" t="s">
        <v>1</v>
      </c>
      <c r="B3" s="5">
        <v>0.23669999999999999</v>
      </c>
      <c r="C3" s="5">
        <v>-0.40939999999999999</v>
      </c>
      <c r="D3" s="5">
        <v>3.1234000000000002</v>
      </c>
      <c r="E3" s="5">
        <v>-0.17810000000000001</v>
      </c>
      <c r="F3" s="5">
        <v>1.3974</v>
      </c>
      <c r="G3" s="5">
        <v>-8.4400000000000003E-2</v>
      </c>
      <c r="H3" s="5">
        <v>-0.49980000000000002</v>
      </c>
      <c r="I3" s="5">
        <v>-0.45650000000000002</v>
      </c>
      <c r="J3" s="5">
        <v>-1E-4</v>
      </c>
      <c r="K3" s="5">
        <v>-0.49630000000000002</v>
      </c>
      <c r="L3" s="5">
        <v>-0.5</v>
      </c>
      <c r="M3" s="5">
        <v>-0.48780000000000001</v>
      </c>
      <c r="N3" s="3">
        <f t="shared" ref="N3:N4" si="0">AVERAGE(B3:M3)</f>
        <v>0.13709166666666664</v>
      </c>
    </row>
    <row r="4" spans="1:14">
      <c r="A4" s="2" t="s">
        <v>2</v>
      </c>
      <c r="B4" s="5">
        <v>2.18E-2</v>
      </c>
      <c r="C4" s="5">
        <v>-7.7899999999999997E-2</v>
      </c>
      <c r="D4" s="5">
        <v>6.5100000000000005E-2</v>
      </c>
      <c r="E4" s="5">
        <v>-1.6000000000000001E-3</v>
      </c>
      <c r="F4" s="5">
        <v>-9.2899999999999996E-2</v>
      </c>
      <c r="G4" s="5">
        <v>-6.9400000000000003E-2</v>
      </c>
      <c r="H4" s="5">
        <v>-9.9099999999999994E-2</v>
      </c>
      <c r="I4" s="5">
        <v>-0.1</v>
      </c>
      <c r="J4" s="5">
        <v>-8.6900000000000005E-2</v>
      </c>
      <c r="K4" s="5">
        <v>-9.4500000000000001E-2</v>
      </c>
      <c r="L4" s="5">
        <v>-9.9699999999999997E-2</v>
      </c>
      <c r="M4" s="5">
        <v>-4.2000000000000003E-2</v>
      </c>
      <c r="N4" s="3">
        <f t="shared" si="0"/>
        <v>-5.6425000000000003E-2</v>
      </c>
    </row>
    <row r="6" spans="1:14">
      <c r="A6" s="2" t="s">
        <v>35</v>
      </c>
    </row>
    <row r="8" spans="1:14">
      <c r="A8" s="2" t="s">
        <v>36</v>
      </c>
    </row>
  </sheetData>
  <phoneticPr fontId="3" type="noConversion"/>
  <pageMargins left="0.7" right="0.7" top="0.75" bottom="0.75" header="0.3" footer="0.3"/>
  <pageSetup orientation="portrait" horizontalDpi="300" verticalDpi="300" copies="0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F3" sqref="F3"/>
    </sheetView>
  </sheetViews>
  <sheetFormatPr defaultColWidth="8.85546875" defaultRowHeight="15"/>
  <cols>
    <col min="1" max="1" width="8.85546875" style="2"/>
    <col min="2" max="2" width="9.140625" style="2" customWidth="1"/>
    <col min="3" max="8" width="8.85546875" style="2"/>
    <col min="9" max="9" width="9.42578125" style="2" bestFit="1" customWidth="1"/>
    <col min="10" max="16384" width="8.85546875" style="2"/>
  </cols>
  <sheetData>
    <row r="1" spans="1:14"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28</v>
      </c>
      <c r="J1" s="6" t="s">
        <v>29</v>
      </c>
      <c r="K1" s="6" t="s">
        <v>30</v>
      </c>
      <c r="L1" s="6" t="s">
        <v>31</v>
      </c>
      <c r="M1" s="6" t="s">
        <v>32</v>
      </c>
      <c r="N1" s="2" t="s">
        <v>19</v>
      </c>
    </row>
    <row r="2" spans="1:14">
      <c r="A2" s="2" t="s">
        <v>0</v>
      </c>
      <c r="B2" s="5">
        <v>2.052</v>
      </c>
      <c r="C2" s="5">
        <v>0.79049999999999998</v>
      </c>
      <c r="D2" s="5">
        <v>2.5339</v>
      </c>
      <c r="E2" s="5">
        <v>2.4318</v>
      </c>
      <c r="F2" s="5">
        <v>2.4493999999999998</v>
      </c>
      <c r="G2" s="5">
        <v>0.38629999999999998</v>
      </c>
      <c r="H2" s="5">
        <v>9.9734999999999996</v>
      </c>
      <c r="I2" s="5">
        <v>-1.67E-2</v>
      </c>
      <c r="J2" s="5">
        <v>2.5015999999999998</v>
      </c>
      <c r="K2" s="5">
        <v>1.7866</v>
      </c>
      <c r="L2" s="5">
        <v>2.3959000000000001</v>
      </c>
      <c r="M2" s="5">
        <v>1.6144000000000001</v>
      </c>
      <c r="N2" s="3">
        <f>AVERAGE(B2:M2)</f>
        <v>2.4082666666666666</v>
      </c>
    </row>
    <row r="3" spans="1:14">
      <c r="A3" s="2" t="s">
        <v>1</v>
      </c>
      <c r="B3" s="5">
        <v>0.23669999999999999</v>
      </c>
      <c r="C3" s="5">
        <v>-0.2344</v>
      </c>
      <c r="D3" s="5">
        <v>3.1234000000000002</v>
      </c>
      <c r="E3" s="5">
        <v>1.43E-2</v>
      </c>
      <c r="F3" s="5">
        <v>1.4178999999999999</v>
      </c>
      <c r="G3" s="5">
        <v>-8.43E-2</v>
      </c>
      <c r="H3" s="5">
        <v>-0.49980000000000002</v>
      </c>
      <c r="I3" s="5">
        <v>-0.45650000000000002</v>
      </c>
      <c r="J3" s="5">
        <v>-1E-4</v>
      </c>
      <c r="K3" s="5">
        <v>-0.49630000000000002</v>
      </c>
      <c r="L3" s="5">
        <v>-0.5</v>
      </c>
      <c r="M3" s="5">
        <v>-0.48780000000000001</v>
      </c>
      <c r="N3" s="3">
        <f t="shared" ref="N3:N4" si="0">AVERAGE(B3:M3)</f>
        <v>0.16942499999999996</v>
      </c>
    </row>
    <row r="4" spans="1:14">
      <c r="A4" s="2" t="s">
        <v>2</v>
      </c>
      <c r="B4" s="5">
        <v>2.18E-2</v>
      </c>
      <c r="C4" s="5">
        <v>-7.7899999999999997E-2</v>
      </c>
      <c r="D4" s="5">
        <v>9.2299999999999993E-2</v>
      </c>
      <c r="E4" s="5">
        <v>-1.6000000000000001E-3</v>
      </c>
      <c r="F4" s="5">
        <v>-9.2899999999999996E-2</v>
      </c>
      <c r="G4" s="5">
        <v>-6.9400000000000003E-2</v>
      </c>
      <c r="H4" s="5">
        <v>-9.9099999999999994E-2</v>
      </c>
      <c r="I4" s="5">
        <v>-0.1</v>
      </c>
      <c r="J4" s="5">
        <v>-8.6900000000000005E-2</v>
      </c>
      <c r="K4" s="5">
        <v>-9.4500000000000001E-2</v>
      </c>
      <c r="L4" s="5">
        <v>-9.9699999999999997E-2</v>
      </c>
      <c r="M4" s="5">
        <v>-4.2000000000000003E-2</v>
      </c>
      <c r="N4" s="3">
        <f t="shared" si="0"/>
        <v>-5.4158333333333336E-2</v>
      </c>
    </row>
    <row r="6" spans="1:14">
      <c r="A6" s="2" t="s">
        <v>35</v>
      </c>
    </row>
    <row r="8" spans="1:14">
      <c r="A8" s="2" t="s">
        <v>36</v>
      </c>
    </row>
  </sheetData>
  <phoneticPr fontId="3" type="noConversion"/>
  <pageMargins left="0.7" right="0.7" top="0.75" bottom="0.75" header="0.3" footer="0.3"/>
  <pageSetup orientation="portrait" horizontalDpi="300" verticalDpi="300" copies="0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I12" sqref="I12"/>
    </sheetView>
  </sheetViews>
  <sheetFormatPr defaultColWidth="8.85546875" defaultRowHeight="15"/>
  <sheetData>
    <row r="1" spans="1:9" s="2" customFormat="1">
      <c r="A1" s="2" t="s">
        <v>11</v>
      </c>
    </row>
    <row r="2" spans="1:9" s="2" customFormat="1">
      <c r="A2" s="2" t="s">
        <v>12</v>
      </c>
    </row>
    <row r="3" spans="1:9"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</row>
    <row r="4" spans="1:9">
      <c r="A4" t="s">
        <v>13</v>
      </c>
      <c r="B4" s="1"/>
      <c r="C4" s="1"/>
      <c r="D4" s="1"/>
      <c r="E4" s="1"/>
      <c r="F4" s="1"/>
      <c r="G4" s="1"/>
      <c r="H4" s="1"/>
      <c r="I4" s="1"/>
    </row>
    <row r="5" spans="1:9" s="2" customFormat="1">
      <c r="A5" s="2" t="s">
        <v>14</v>
      </c>
      <c r="B5" s="1"/>
      <c r="C5" s="1"/>
      <c r="D5" s="1"/>
      <c r="E5" s="1"/>
      <c r="F5" s="1"/>
      <c r="G5" s="1"/>
      <c r="H5" s="1"/>
      <c r="I5" s="1"/>
    </row>
    <row r="6" spans="1:9">
      <c r="A6" s="2" t="s">
        <v>15</v>
      </c>
      <c r="B6" s="1"/>
      <c r="C6" s="1"/>
      <c r="D6" s="1"/>
      <c r="E6" s="1"/>
      <c r="F6" s="1"/>
      <c r="G6" s="1"/>
      <c r="H6" s="1"/>
      <c r="I6" s="1"/>
    </row>
    <row r="7" spans="1:9">
      <c r="A7" s="2" t="s">
        <v>16</v>
      </c>
      <c r="B7" s="1"/>
      <c r="C7" s="1"/>
      <c r="D7" s="1"/>
      <c r="E7" s="1"/>
      <c r="F7" s="1"/>
      <c r="G7" s="1"/>
      <c r="H7" s="1"/>
      <c r="I7" s="1"/>
    </row>
    <row r="8" spans="1:9">
      <c r="A8" t="s">
        <v>17</v>
      </c>
      <c r="B8" s="1"/>
      <c r="C8" s="1"/>
      <c r="D8" s="1"/>
      <c r="E8" s="1"/>
      <c r="F8" s="1"/>
      <c r="G8" s="1"/>
      <c r="H8" s="1"/>
      <c r="I8" s="1"/>
    </row>
    <row r="9" spans="1:9">
      <c r="A9" s="2" t="s">
        <v>18</v>
      </c>
      <c r="B9" s="1"/>
      <c r="C9" s="1"/>
      <c r="D9" s="1"/>
      <c r="E9" s="1"/>
      <c r="F9" s="1"/>
      <c r="G9" s="1"/>
      <c r="H9" s="1"/>
      <c r="I9" s="1"/>
    </row>
  </sheetData>
  <phoneticPr fontId="3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L6" sqref="L6"/>
    </sheetView>
  </sheetViews>
  <sheetFormatPr defaultColWidth="8.85546875" defaultRowHeight="15"/>
  <cols>
    <col min="1" max="16384" width="8.85546875" style="2"/>
  </cols>
  <sheetData>
    <row r="1" spans="1:16"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28</v>
      </c>
      <c r="J1" s="6" t="s">
        <v>29</v>
      </c>
      <c r="K1" s="6" t="s">
        <v>30</v>
      </c>
      <c r="L1" s="6" t="s">
        <v>31</v>
      </c>
      <c r="M1" s="6" t="s">
        <v>32</v>
      </c>
      <c r="N1" s="6" t="s">
        <v>20</v>
      </c>
    </row>
    <row r="2" spans="1:16">
      <c r="A2" s="2" t="s">
        <v>0</v>
      </c>
      <c r="B2" s="7">
        <v>3.7170100000000001</v>
      </c>
      <c r="C2" s="7">
        <v>7.145759</v>
      </c>
      <c r="D2" s="7">
        <v>4.158893</v>
      </c>
      <c r="E2" s="7">
        <v>4.6670340000000001</v>
      </c>
      <c r="F2" s="7">
        <v>4.1943809999999999</v>
      </c>
      <c r="G2" s="7">
        <v>2.252332</v>
      </c>
      <c r="H2" s="7">
        <v>11.509698999999999</v>
      </c>
      <c r="I2" s="7">
        <v>4.5919179999999997</v>
      </c>
      <c r="J2" s="7">
        <v>4.2741530000000001</v>
      </c>
      <c r="K2" s="7">
        <v>3.350603</v>
      </c>
      <c r="L2" s="7">
        <v>4.3527490000000002</v>
      </c>
      <c r="M2" s="7">
        <v>3.2554349999999999</v>
      </c>
      <c r="N2" s="8">
        <f>GEOMEAN(B2:M2)</f>
        <v>4.3970736423760846</v>
      </c>
      <c r="P2" s="2">
        <f>0.5/(N2-1)</f>
        <v>0.14718550512501541</v>
      </c>
    </row>
    <row r="3" spans="1:16">
      <c r="A3" s="2" t="s">
        <v>1</v>
      </c>
      <c r="B3" s="7">
        <v>3.787436</v>
      </c>
      <c r="C3" s="7">
        <v>10.147765</v>
      </c>
      <c r="D3" s="7">
        <v>6.1145180000000003</v>
      </c>
      <c r="E3" s="7">
        <v>1.950939</v>
      </c>
      <c r="F3" s="7">
        <v>7.6304109999999996</v>
      </c>
      <c r="G3" s="7">
        <v>4.8706990000000001</v>
      </c>
      <c r="H3" s="7">
        <v>1.0002260000000001</v>
      </c>
      <c r="I3" s="7">
        <v>3.167843</v>
      </c>
      <c r="J3" s="7">
        <v>7.0668740000000003</v>
      </c>
      <c r="K3" s="7">
        <v>1.0036750000000001</v>
      </c>
      <c r="L3" s="7">
        <v>1</v>
      </c>
      <c r="M3" s="7">
        <v>1.0121690000000001</v>
      </c>
      <c r="N3" s="8">
        <f t="shared" ref="N3:N4" si="0">GEOMEAN(B3:M3)</f>
        <v>2.9221309676106046</v>
      </c>
      <c r="P3" s="2">
        <f>0.5/(N3-1)</f>
        <v>0.2601279561202578</v>
      </c>
    </row>
    <row r="4" spans="1:16">
      <c r="A4" s="2" t="s">
        <v>2</v>
      </c>
      <c r="B4" s="7">
        <v>1.21132</v>
      </c>
      <c r="C4" s="7">
        <v>1.0389710000000001</v>
      </c>
      <c r="D4" s="7">
        <v>1.2556799999999999</v>
      </c>
      <c r="E4" s="7">
        <v>1.6288849999999999</v>
      </c>
      <c r="F4" s="7">
        <v>1.007082</v>
      </c>
      <c r="G4" s="7">
        <v>1.599016</v>
      </c>
      <c r="H4" s="7">
        <v>1.000882</v>
      </c>
      <c r="I4" s="7">
        <v>1.0000020000000001</v>
      </c>
      <c r="J4" s="7">
        <v>1.0130520000000001</v>
      </c>
      <c r="K4" s="7">
        <v>1.0054799999999999</v>
      </c>
      <c r="L4" s="7">
        <v>1.000257</v>
      </c>
      <c r="M4" s="7">
        <v>1.0580430000000001</v>
      </c>
      <c r="N4" s="8">
        <f t="shared" si="0"/>
        <v>1.1329552766613324</v>
      </c>
    </row>
    <row r="6" spans="1:16">
      <c r="L6" s="2" t="s">
        <v>38</v>
      </c>
    </row>
  </sheetData>
  <phoneticPr fontId="3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G18" sqref="G18"/>
    </sheetView>
  </sheetViews>
  <sheetFormatPr defaultColWidth="8.85546875" defaultRowHeight="15"/>
  <cols>
    <col min="1" max="1" width="12.85546875" customWidth="1"/>
  </cols>
  <sheetData>
    <row r="1" spans="1:14"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28</v>
      </c>
      <c r="J1" s="6" t="s">
        <v>29</v>
      </c>
      <c r="K1" s="6" t="s">
        <v>30</v>
      </c>
      <c r="L1" s="6" t="s">
        <v>31</v>
      </c>
      <c r="M1" s="6" t="s">
        <v>32</v>
      </c>
      <c r="N1" s="2" t="s">
        <v>19</v>
      </c>
    </row>
    <row r="2" spans="1:14">
      <c r="A2" s="1">
        <v>0.5</v>
      </c>
      <c r="B2" s="9">
        <v>0.89280000000000004</v>
      </c>
      <c r="C2" s="9">
        <v>0.47249999999999998</v>
      </c>
      <c r="D2" s="9">
        <v>0.80120000000000002</v>
      </c>
      <c r="E2" s="9">
        <v>0.97309999999999997</v>
      </c>
      <c r="F2" s="9">
        <v>0.80789999999999995</v>
      </c>
      <c r="G2" s="9">
        <v>0.81179999999999997</v>
      </c>
      <c r="H2" s="9">
        <v>1</v>
      </c>
      <c r="I2" s="9">
        <v>0.9194</v>
      </c>
      <c r="J2" s="9">
        <v>0.78239999999999998</v>
      </c>
      <c r="K2" s="9">
        <v>1</v>
      </c>
      <c r="L2" s="9">
        <v>1</v>
      </c>
      <c r="M2" s="9">
        <v>0.99990000000000001</v>
      </c>
      <c r="N2" s="4">
        <f>AVERAGE(B2:M2)</f>
        <v>0.87175000000000014</v>
      </c>
    </row>
    <row r="3" spans="1:14">
      <c r="A3" s="1">
        <v>1</v>
      </c>
      <c r="B3" s="9">
        <v>0.92020000000000002</v>
      </c>
      <c r="C3" s="9">
        <v>0.4763</v>
      </c>
      <c r="D3" s="9">
        <v>0.82420000000000004</v>
      </c>
      <c r="E3" s="9">
        <v>0.97370000000000001</v>
      </c>
      <c r="F3" s="9">
        <v>0.81499999999999995</v>
      </c>
      <c r="G3" s="9">
        <v>0.82930000000000004</v>
      </c>
      <c r="H3" s="9">
        <v>1</v>
      </c>
      <c r="I3" s="9">
        <v>0.9194</v>
      </c>
      <c r="J3" s="9">
        <v>0.80169999999999997</v>
      </c>
      <c r="K3" s="9">
        <v>1</v>
      </c>
      <c r="L3" s="9">
        <v>1</v>
      </c>
      <c r="M3" s="9">
        <v>0.99990000000000001</v>
      </c>
      <c r="N3" s="4">
        <f t="shared" ref="N3:N9" si="0">AVERAGE(B3:M3)</f>
        <v>0.87997499999999995</v>
      </c>
    </row>
    <row r="4" spans="1:14">
      <c r="A4" s="1">
        <v>2</v>
      </c>
      <c r="B4" s="9">
        <v>0.96970000000000001</v>
      </c>
      <c r="C4" s="9">
        <v>0.5071</v>
      </c>
      <c r="D4" s="9">
        <v>0.88959999999999995</v>
      </c>
      <c r="E4" s="9">
        <v>0.98540000000000005</v>
      </c>
      <c r="F4" s="9">
        <v>0.82769999999999999</v>
      </c>
      <c r="G4" s="9">
        <v>0.87339999999999995</v>
      </c>
      <c r="H4" s="9">
        <v>1</v>
      </c>
      <c r="I4" s="9">
        <v>0.9194</v>
      </c>
      <c r="J4" s="9">
        <v>0.83779999999999999</v>
      </c>
      <c r="K4" s="9">
        <v>1</v>
      </c>
      <c r="L4" s="9">
        <v>1</v>
      </c>
      <c r="M4" s="9">
        <v>0.99990000000000001</v>
      </c>
      <c r="N4" s="4">
        <f t="shared" si="0"/>
        <v>0.90083333333333337</v>
      </c>
    </row>
    <row r="5" spans="1:14">
      <c r="A5" s="1">
        <v>3</v>
      </c>
      <c r="B5" s="9">
        <v>1</v>
      </c>
      <c r="C5" s="9">
        <v>0.51590000000000003</v>
      </c>
      <c r="D5" s="9">
        <v>0.93020000000000003</v>
      </c>
      <c r="E5" s="9">
        <v>0.98550000000000004</v>
      </c>
      <c r="F5" s="9">
        <v>0.8397</v>
      </c>
      <c r="G5" s="9">
        <v>0.92030000000000001</v>
      </c>
      <c r="H5" s="9">
        <v>1</v>
      </c>
      <c r="I5" s="9">
        <v>0.9194</v>
      </c>
      <c r="J5" s="9">
        <v>0.875</v>
      </c>
      <c r="K5" s="9">
        <v>1</v>
      </c>
      <c r="L5" s="9">
        <v>1</v>
      </c>
      <c r="M5" s="9">
        <v>0.99990000000000001</v>
      </c>
      <c r="N5" s="4">
        <f t="shared" si="0"/>
        <v>0.9154916666666667</v>
      </c>
    </row>
    <row r="6" spans="1:14">
      <c r="A6" s="1">
        <v>4</v>
      </c>
      <c r="B6" s="9">
        <v>1</v>
      </c>
      <c r="C6" s="9">
        <v>0.52400000000000002</v>
      </c>
      <c r="D6" s="9">
        <v>0.96779999999999999</v>
      </c>
      <c r="E6" s="9">
        <v>0.98560000000000003</v>
      </c>
      <c r="F6" s="9">
        <v>0.85160000000000002</v>
      </c>
      <c r="G6" s="9">
        <v>0.96250000000000002</v>
      </c>
      <c r="H6" s="9">
        <v>1</v>
      </c>
      <c r="I6" s="9">
        <v>0.9194</v>
      </c>
      <c r="J6" s="9">
        <v>0.91830000000000001</v>
      </c>
      <c r="K6" s="9">
        <v>1</v>
      </c>
      <c r="L6" s="9">
        <v>1</v>
      </c>
      <c r="M6" s="9">
        <v>0.99990000000000001</v>
      </c>
      <c r="N6" s="4">
        <f t="shared" si="0"/>
        <v>0.92742500000000005</v>
      </c>
    </row>
    <row r="7" spans="1:14">
      <c r="A7" s="1">
        <v>5</v>
      </c>
      <c r="B7" s="9">
        <v>1</v>
      </c>
      <c r="C7" s="9">
        <v>0.5323</v>
      </c>
      <c r="D7" s="9">
        <v>0.99460000000000004</v>
      </c>
      <c r="E7" s="9">
        <v>0.98570000000000002</v>
      </c>
      <c r="F7" s="9">
        <v>0.86280000000000001</v>
      </c>
      <c r="G7" s="9">
        <v>1</v>
      </c>
      <c r="H7" s="9">
        <v>1</v>
      </c>
      <c r="I7" s="9">
        <v>0.9194</v>
      </c>
      <c r="J7" s="9">
        <v>0.9587</v>
      </c>
      <c r="K7" s="9">
        <v>1</v>
      </c>
      <c r="L7" s="9">
        <v>1</v>
      </c>
      <c r="M7" s="9">
        <v>0.99990000000000001</v>
      </c>
      <c r="N7" s="4">
        <f t="shared" si="0"/>
        <v>0.93778333333333341</v>
      </c>
    </row>
    <row r="8" spans="1:14">
      <c r="A8" s="1">
        <v>6</v>
      </c>
      <c r="B8" s="9">
        <v>1</v>
      </c>
      <c r="C8" s="9">
        <v>0.53990000000000005</v>
      </c>
      <c r="D8" s="9">
        <v>1</v>
      </c>
      <c r="E8" s="9">
        <v>0.98580000000000001</v>
      </c>
      <c r="F8" s="9">
        <v>0.87429999999999997</v>
      </c>
      <c r="G8" s="9">
        <v>1</v>
      </c>
      <c r="H8" s="9">
        <v>1</v>
      </c>
      <c r="I8" s="9">
        <v>0.9194</v>
      </c>
      <c r="J8" s="9">
        <v>0.98599999999999999</v>
      </c>
      <c r="K8" s="9">
        <v>1</v>
      </c>
      <c r="L8" s="9">
        <v>1</v>
      </c>
      <c r="M8" s="9">
        <v>0.99990000000000001</v>
      </c>
      <c r="N8" s="4">
        <f t="shared" si="0"/>
        <v>0.94210833333333344</v>
      </c>
    </row>
    <row r="9" spans="1:14">
      <c r="A9" t="s">
        <v>33</v>
      </c>
      <c r="B9" s="9">
        <v>1</v>
      </c>
      <c r="C9" s="9">
        <v>0.54900000000000004</v>
      </c>
      <c r="D9" s="9">
        <v>1</v>
      </c>
      <c r="E9" s="9">
        <v>0.9859</v>
      </c>
      <c r="F9" s="9">
        <v>0.88300000000000001</v>
      </c>
      <c r="G9" s="9">
        <v>1</v>
      </c>
      <c r="H9" s="9">
        <v>1</v>
      </c>
      <c r="I9" s="9">
        <v>0.91949999999999998</v>
      </c>
      <c r="J9" s="9">
        <v>0.99880000000000002</v>
      </c>
      <c r="K9" s="9">
        <v>1</v>
      </c>
      <c r="L9" s="9">
        <v>1</v>
      </c>
      <c r="M9" s="9">
        <v>0.99990000000000001</v>
      </c>
      <c r="N9" s="4">
        <f t="shared" si="0"/>
        <v>0.94467500000000004</v>
      </c>
    </row>
  </sheetData>
  <phoneticPr fontId="3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D26" sqref="D26"/>
    </sheetView>
  </sheetViews>
  <sheetFormatPr defaultColWidth="8.85546875" defaultRowHeight="15"/>
  <cols>
    <col min="1" max="1" width="8.85546875" customWidth="1"/>
  </cols>
  <sheetData>
    <row r="1" spans="1:14">
      <c r="A1" s="2"/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28</v>
      </c>
      <c r="J1" s="6" t="s">
        <v>29</v>
      </c>
      <c r="K1" s="6" t="s">
        <v>30</v>
      </c>
      <c r="L1" s="6" t="s">
        <v>31</v>
      </c>
      <c r="M1" s="6" t="s">
        <v>32</v>
      </c>
      <c r="N1" s="2" t="s">
        <v>19</v>
      </c>
    </row>
    <row r="2" spans="1:14">
      <c r="A2" s="1">
        <v>0.5</v>
      </c>
      <c r="B2" s="9">
        <v>0.48039999999999999</v>
      </c>
      <c r="C2" s="9">
        <v>0.22600000000000001</v>
      </c>
      <c r="D2" s="9">
        <v>0.46360000000000001</v>
      </c>
      <c r="E2" s="9">
        <v>0.36759999999999998</v>
      </c>
      <c r="F2" s="9">
        <v>0.49530000000000002</v>
      </c>
      <c r="G2" s="9">
        <v>0.56110000000000004</v>
      </c>
      <c r="H2" s="9">
        <v>0.55679999999999996</v>
      </c>
      <c r="I2" s="9">
        <v>1</v>
      </c>
      <c r="J2" s="9">
        <v>0.4163</v>
      </c>
      <c r="K2" s="9">
        <v>0.53249999999999997</v>
      </c>
      <c r="L2" s="9">
        <v>0.4768</v>
      </c>
      <c r="M2" s="9">
        <v>0.42130000000000001</v>
      </c>
      <c r="N2" s="4">
        <f>AVERAGE(B2:M2)</f>
        <v>0.49980833333333335</v>
      </c>
    </row>
    <row r="3" spans="1:14">
      <c r="A3" s="1">
        <v>1</v>
      </c>
      <c r="B3" s="9">
        <v>0.58709999999999996</v>
      </c>
      <c r="C3" s="9">
        <v>0.31859999999999999</v>
      </c>
      <c r="D3" s="9">
        <v>0.61929999999999996</v>
      </c>
      <c r="E3" s="9">
        <v>0.4894</v>
      </c>
      <c r="F3" s="9">
        <v>0.57640000000000002</v>
      </c>
      <c r="G3" s="9">
        <v>0.93940000000000001</v>
      </c>
      <c r="H3" s="9">
        <v>0.65369999999999995</v>
      </c>
      <c r="I3" s="9">
        <v>1</v>
      </c>
      <c r="J3" s="9">
        <v>0.54949999999999999</v>
      </c>
      <c r="K3" s="9">
        <v>0.70140000000000002</v>
      </c>
      <c r="L3" s="9">
        <v>0.55520000000000003</v>
      </c>
      <c r="M3" s="9">
        <v>0.62649999999999995</v>
      </c>
      <c r="N3" s="4">
        <f t="shared" ref="N3:N9" si="0">AVERAGE(B3:M3)</f>
        <v>0.63470833333333332</v>
      </c>
    </row>
    <row r="4" spans="1:14">
      <c r="A4" s="1">
        <v>2</v>
      </c>
      <c r="B4" s="9">
        <v>0.81430000000000002</v>
      </c>
      <c r="C4" s="9">
        <v>0.41220000000000001</v>
      </c>
      <c r="D4" s="9">
        <v>0.80589999999999995</v>
      </c>
      <c r="E4" s="9">
        <v>0.69789999999999996</v>
      </c>
      <c r="F4" s="9">
        <v>0.73829999999999996</v>
      </c>
      <c r="G4" s="9">
        <v>1</v>
      </c>
      <c r="H4" s="9">
        <v>0.88139999999999996</v>
      </c>
      <c r="I4" s="9">
        <v>1</v>
      </c>
      <c r="J4" s="9">
        <v>0.77749999999999997</v>
      </c>
      <c r="K4" s="9">
        <v>0.91869999999999996</v>
      </c>
      <c r="L4" s="9">
        <v>0.7611</v>
      </c>
      <c r="M4" s="9">
        <v>0.96160000000000001</v>
      </c>
      <c r="N4" s="4">
        <f t="shared" si="0"/>
        <v>0.81407499999999999</v>
      </c>
    </row>
    <row r="5" spans="1:14">
      <c r="A5" s="1">
        <v>3</v>
      </c>
      <c r="B5" s="9">
        <v>1</v>
      </c>
      <c r="C5" s="9">
        <v>0.56520000000000004</v>
      </c>
      <c r="D5" s="9">
        <v>1</v>
      </c>
      <c r="E5" s="9">
        <v>0.90390000000000004</v>
      </c>
      <c r="F5" s="9">
        <v>0.90839999999999999</v>
      </c>
      <c r="G5" s="9">
        <v>1</v>
      </c>
      <c r="H5" s="9">
        <v>0.99519999999999997</v>
      </c>
      <c r="I5" s="9">
        <v>1</v>
      </c>
      <c r="J5" s="9">
        <v>0.97130000000000005</v>
      </c>
      <c r="K5" s="9">
        <v>1</v>
      </c>
      <c r="L5" s="9">
        <v>0.96479999999999999</v>
      </c>
      <c r="M5" s="9">
        <v>1</v>
      </c>
      <c r="N5" s="4">
        <f t="shared" si="0"/>
        <v>0.94240000000000002</v>
      </c>
    </row>
    <row r="6" spans="1:14">
      <c r="A6" s="1">
        <v>4</v>
      </c>
      <c r="B6" s="9">
        <v>1</v>
      </c>
      <c r="C6" s="9">
        <v>0.69189999999999996</v>
      </c>
      <c r="D6" s="9">
        <v>1</v>
      </c>
      <c r="E6" s="9">
        <v>0.97240000000000004</v>
      </c>
      <c r="F6" s="9">
        <v>1</v>
      </c>
      <c r="G6" s="9">
        <v>1</v>
      </c>
      <c r="H6" s="9">
        <v>0.99480000000000002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4">
        <f t="shared" si="0"/>
        <v>0.97159166666666652</v>
      </c>
    </row>
    <row r="7" spans="1:14">
      <c r="A7" s="1">
        <v>5</v>
      </c>
      <c r="B7" s="9">
        <v>1</v>
      </c>
      <c r="C7" s="9">
        <v>0.80710000000000004</v>
      </c>
      <c r="D7" s="9">
        <v>1</v>
      </c>
      <c r="E7" s="9">
        <v>1</v>
      </c>
      <c r="F7" s="9">
        <v>1</v>
      </c>
      <c r="G7" s="9">
        <v>1</v>
      </c>
      <c r="H7" s="9">
        <v>0.99770000000000003</v>
      </c>
      <c r="I7" s="9">
        <v>1</v>
      </c>
      <c r="J7" s="9">
        <v>1</v>
      </c>
      <c r="K7" s="9">
        <v>1</v>
      </c>
      <c r="L7" s="9">
        <v>1</v>
      </c>
      <c r="M7" s="9">
        <v>1</v>
      </c>
      <c r="N7" s="4">
        <f t="shared" si="0"/>
        <v>0.98373333333333335</v>
      </c>
    </row>
    <row r="8" spans="1:14">
      <c r="A8" s="1">
        <v>6</v>
      </c>
      <c r="B8" s="9">
        <v>1</v>
      </c>
      <c r="C8" s="9">
        <v>0.92989999999999995</v>
      </c>
      <c r="D8" s="9">
        <v>1</v>
      </c>
      <c r="E8" s="9">
        <v>1</v>
      </c>
      <c r="F8" s="9">
        <v>1</v>
      </c>
      <c r="G8" s="9">
        <v>1</v>
      </c>
      <c r="H8" s="9">
        <v>0.99939999999999996</v>
      </c>
      <c r="I8" s="9">
        <v>1</v>
      </c>
      <c r="J8" s="9">
        <v>1</v>
      </c>
      <c r="K8" s="9">
        <v>1</v>
      </c>
      <c r="L8" s="9">
        <v>1</v>
      </c>
      <c r="M8" s="9">
        <v>1</v>
      </c>
      <c r="N8" s="4">
        <f t="shared" si="0"/>
        <v>0.99410833333333326</v>
      </c>
    </row>
    <row r="9" spans="1:14">
      <c r="A9" s="2" t="s">
        <v>33</v>
      </c>
      <c r="B9" s="9">
        <v>1</v>
      </c>
      <c r="C9" s="9">
        <v>1</v>
      </c>
      <c r="D9" s="9">
        <v>1</v>
      </c>
      <c r="E9" s="9">
        <v>1</v>
      </c>
      <c r="F9" s="9">
        <v>1</v>
      </c>
      <c r="G9" s="9">
        <v>1</v>
      </c>
      <c r="H9" s="9">
        <v>0.99939999999999996</v>
      </c>
      <c r="I9" s="9">
        <v>1</v>
      </c>
      <c r="J9" s="9">
        <v>1</v>
      </c>
      <c r="K9" s="9">
        <v>1</v>
      </c>
      <c r="L9" s="9">
        <v>1</v>
      </c>
      <c r="M9" s="9">
        <v>1</v>
      </c>
      <c r="N9" s="4">
        <f t="shared" si="0"/>
        <v>0.99995000000000001</v>
      </c>
    </row>
  </sheetData>
  <phoneticPr fontId="3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N9" sqref="N9"/>
    </sheetView>
  </sheetViews>
  <sheetFormatPr defaultColWidth="8.85546875" defaultRowHeight="15"/>
  <cols>
    <col min="1" max="1" width="17.7109375" customWidth="1"/>
  </cols>
  <sheetData>
    <row r="1" spans="1:14">
      <c r="A1" s="2"/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28</v>
      </c>
      <c r="J1" s="6" t="s">
        <v>29</v>
      </c>
      <c r="K1" s="6" t="s">
        <v>30</v>
      </c>
      <c r="L1" s="6" t="s">
        <v>31</v>
      </c>
      <c r="M1" s="6" t="s">
        <v>32</v>
      </c>
      <c r="N1" s="2" t="s">
        <v>19</v>
      </c>
    </row>
    <row r="2" spans="1:14">
      <c r="A2" s="1">
        <v>0.1</v>
      </c>
      <c r="B2" s="4">
        <v>1</v>
      </c>
      <c r="C2" s="4">
        <v>1</v>
      </c>
      <c r="D2" s="4">
        <v>1</v>
      </c>
      <c r="E2" s="4">
        <v>1</v>
      </c>
      <c r="F2" s="4">
        <v>1</v>
      </c>
      <c r="G2" s="4">
        <v>0.99990000000000001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f>AVERAGE(B2:M2)</f>
        <v>0.99999166666666672</v>
      </c>
    </row>
    <row r="3" spans="1:14">
      <c r="A3" s="1">
        <v>0.2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0.99990000000000001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f t="shared" ref="N3:N8" si="0">AVERAGE(B3:M3)</f>
        <v>0.99999166666666672</v>
      </c>
    </row>
    <row r="4" spans="1:14">
      <c r="A4" s="1">
        <v>0.3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0.99990000000000001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f t="shared" si="0"/>
        <v>0.99999166666666672</v>
      </c>
    </row>
    <row r="5" spans="1:14">
      <c r="A5" s="1">
        <v>0.4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f t="shared" si="0"/>
        <v>1</v>
      </c>
    </row>
    <row r="6" spans="1:14">
      <c r="A6" s="1">
        <v>0.5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0.99990000000000001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f t="shared" si="0"/>
        <v>0.99999166666666672</v>
      </c>
    </row>
    <row r="7" spans="1:14">
      <c r="A7" s="1">
        <v>0.6</v>
      </c>
      <c r="B7" s="2">
        <v>1</v>
      </c>
      <c r="C7" s="2">
        <v>1</v>
      </c>
      <c r="D7" s="2">
        <v>1</v>
      </c>
      <c r="E7" s="2">
        <v>1</v>
      </c>
      <c r="F7" s="2">
        <v>1</v>
      </c>
      <c r="G7" s="2">
        <v>0.99990000000000001</v>
      </c>
      <c r="H7" s="2">
        <v>1</v>
      </c>
      <c r="I7" s="2">
        <v>1</v>
      </c>
      <c r="J7" s="1">
        <v>1</v>
      </c>
      <c r="K7" s="1">
        <v>1</v>
      </c>
      <c r="L7" s="2">
        <v>1</v>
      </c>
      <c r="M7" s="2">
        <v>1</v>
      </c>
      <c r="N7" s="4">
        <f t="shared" si="0"/>
        <v>0.99999166666666672</v>
      </c>
    </row>
    <row r="8" spans="1:14">
      <c r="A8" s="2" t="s">
        <v>34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4">
        <f t="shared" si="0"/>
        <v>1</v>
      </c>
    </row>
    <row r="9" spans="1:14">
      <c r="N9" s="4"/>
    </row>
  </sheetData>
  <phoneticPr fontId="3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A2" sqref="A2"/>
    </sheetView>
  </sheetViews>
  <sheetFormatPr defaultColWidth="8.85546875" defaultRowHeight="15"/>
  <cols>
    <col min="1" max="1" width="12.85546875" style="2" customWidth="1"/>
    <col min="2" max="16384" width="8.85546875" style="2"/>
  </cols>
  <sheetData>
    <row r="1" spans="1:14"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28</v>
      </c>
      <c r="J1" s="6" t="s">
        <v>29</v>
      </c>
      <c r="K1" s="6" t="s">
        <v>30</v>
      </c>
      <c r="L1" s="6" t="s">
        <v>31</v>
      </c>
      <c r="M1" s="6" t="s">
        <v>32</v>
      </c>
      <c r="N1" s="2" t="s">
        <v>19</v>
      </c>
    </row>
    <row r="2" spans="1:14">
      <c r="A2" s="1">
        <v>0.5</v>
      </c>
      <c r="B2" s="9">
        <v>0.90500000000000003</v>
      </c>
      <c r="C2" s="9">
        <v>0.47099999999999997</v>
      </c>
      <c r="D2" s="9">
        <v>0.91200000000000003</v>
      </c>
      <c r="E2" s="9">
        <v>0.97309999999999997</v>
      </c>
      <c r="F2" s="9">
        <v>0.88549999999999995</v>
      </c>
      <c r="G2" s="9">
        <v>0.81430000000000002</v>
      </c>
      <c r="H2" s="9">
        <v>1</v>
      </c>
      <c r="I2" s="9">
        <v>0.9194</v>
      </c>
      <c r="J2" s="9">
        <v>0.77780000000000005</v>
      </c>
      <c r="K2" s="9">
        <v>1</v>
      </c>
      <c r="L2" s="9">
        <v>1</v>
      </c>
      <c r="M2" s="9">
        <v>0.99990000000000001</v>
      </c>
      <c r="N2" s="4">
        <f>AVERAGE(B2:M2)</f>
        <v>0.88816666666666677</v>
      </c>
    </row>
    <row r="3" spans="1:14">
      <c r="A3" s="1">
        <v>1</v>
      </c>
      <c r="B3" s="9">
        <v>0.92130000000000001</v>
      </c>
      <c r="C3" s="9">
        <v>0.47439999999999999</v>
      </c>
      <c r="D3" s="9">
        <v>0.91269999999999996</v>
      </c>
      <c r="E3" s="9">
        <v>0.97370000000000001</v>
      </c>
      <c r="F3" s="9">
        <v>0.88549999999999995</v>
      </c>
      <c r="G3" s="9">
        <v>0.83079999999999998</v>
      </c>
      <c r="H3" s="9">
        <v>1</v>
      </c>
      <c r="I3" s="9">
        <v>0.9194</v>
      </c>
      <c r="J3" s="9">
        <v>0.80379999999999996</v>
      </c>
      <c r="K3" s="9">
        <v>1</v>
      </c>
      <c r="L3" s="9">
        <v>1</v>
      </c>
      <c r="M3" s="9">
        <v>0.99990000000000001</v>
      </c>
      <c r="N3" s="4">
        <f t="shared" ref="N3:N9" si="0">AVERAGE(B3:M3)</f>
        <v>0.89345833333333324</v>
      </c>
    </row>
    <row r="4" spans="1:14">
      <c r="A4" s="1">
        <v>2</v>
      </c>
      <c r="B4" s="9">
        <v>0.96630000000000005</v>
      </c>
      <c r="C4" s="9">
        <v>0.48110000000000003</v>
      </c>
      <c r="D4" s="9">
        <v>0.91349999999999998</v>
      </c>
      <c r="E4" s="9">
        <v>0.98540000000000005</v>
      </c>
      <c r="F4" s="9">
        <v>0.88560000000000005</v>
      </c>
      <c r="G4" s="9">
        <v>0.87139999999999995</v>
      </c>
      <c r="H4" s="9">
        <v>1</v>
      </c>
      <c r="I4" s="9">
        <v>0.9194</v>
      </c>
      <c r="J4" s="9">
        <v>0.82189999999999996</v>
      </c>
      <c r="K4" s="9">
        <v>1</v>
      </c>
      <c r="L4" s="9">
        <v>1</v>
      </c>
      <c r="M4" s="9">
        <v>0.99990000000000001</v>
      </c>
      <c r="N4" s="4">
        <f t="shared" si="0"/>
        <v>0.90370833333333334</v>
      </c>
    </row>
    <row r="5" spans="1:14">
      <c r="A5" s="1">
        <v>3</v>
      </c>
      <c r="B5" s="9">
        <v>1</v>
      </c>
      <c r="C5" s="9">
        <v>0.48730000000000001</v>
      </c>
      <c r="D5" s="9">
        <v>0.94369999999999998</v>
      </c>
      <c r="E5" s="9">
        <v>0.98550000000000004</v>
      </c>
      <c r="F5" s="9">
        <v>0.88619999999999999</v>
      </c>
      <c r="G5" s="9">
        <v>0.92069999999999996</v>
      </c>
      <c r="H5" s="9">
        <v>1</v>
      </c>
      <c r="I5" s="9">
        <v>0.9194</v>
      </c>
      <c r="J5" s="9">
        <v>0.83009999999999995</v>
      </c>
      <c r="K5" s="9">
        <v>1</v>
      </c>
      <c r="L5" s="9">
        <v>1</v>
      </c>
      <c r="M5" s="9">
        <v>0.99990000000000001</v>
      </c>
      <c r="N5" s="4">
        <f t="shared" si="0"/>
        <v>0.91439999999999999</v>
      </c>
    </row>
    <row r="6" spans="1:14">
      <c r="A6" s="1">
        <v>4</v>
      </c>
      <c r="B6" s="9">
        <v>1</v>
      </c>
      <c r="C6" s="9">
        <v>0.49409999999999998</v>
      </c>
      <c r="D6" s="9">
        <v>0.98619999999999997</v>
      </c>
      <c r="E6" s="9">
        <v>0.98560000000000003</v>
      </c>
      <c r="F6" s="9">
        <v>0.88690000000000002</v>
      </c>
      <c r="G6" s="9">
        <v>0.96260000000000001</v>
      </c>
      <c r="H6" s="9">
        <v>1</v>
      </c>
      <c r="I6" s="9">
        <v>0.9194</v>
      </c>
      <c r="J6" s="9">
        <v>0.9173</v>
      </c>
      <c r="K6" s="9">
        <v>1</v>
      </c>
      <c r="L6" s="9">
        <v>1</v>
      </c>
      <c r="M6" s="9">
        <v>0.99990000000000001</v>
      </c>
      <c r="N6" s="4">
        <f t="shared" si="0"/>
        <v>0.92933333333333346</v>
      </c>
    </row>
    <row r="7" spans="1:14">
      <c r="A7" s="1">
        <v>5</v>
      </c>
      <c r="B7" s="9">
        <v>1</v>
      </c>
      <c r="C7" s="9">
        <v>0.50070000000000003</v>
      </c>
      <c r="D7" s="9">
        <v>0.99919999999999998</v>
      </c>
      <c r="E7" s="9">
        <v>0.98570000000000002</v>
      </c>
      <c r="F7" s="9">
        <v>0.88729999999999998</v>
      </c>
      <c r="G7" s="9">
        <v>1</v>
      </c>
      <c r="H7" s="9">
        <v>1</v>
      </c>
      <c r="I7" s="9">
        <v>0.9194</v>
      </c>
      <c r="J7" s="9">
        <v>0.95709999999999995</v>
      </c>
      <c r="K7" s="9">
        <v>1</v>
      </c>
      <c r="L7" s="9">
        <v>1</v>
      </c>
      <c r="M7" s="9">
        <v>0.99990000000000001</v>
      </c>
      <c r="N7" s="4">
        <f t="shared" si="0"/>
        <v>0.93744166666666684</v>
      </c>
    </row>
    <row r="8" spans="1:14">
      <c r="A8" s="1">
        <v>6</v>
      </c>
      <c r="B8" s="9">
        <v>1</v>
      </c>
      <c r="C8" s="9">
        <v>0.53879999999999995</v>
      </c>
      <c r="D8" s="9">
        <v>1</v>
      </c>
      <c r="E8" s="9">
        <v>0.98580000000000001</v>
      </c>
      <c r="F8" s="9">
        <v>0.88749999999999996</v>
      </c>
      <c r="G8" s="9">
        <v>1</v>
      </c>
      <c r="H8" s="9">
        <v>1</v>
      </c>
      <c r="I8" s="9">
        <v>0.9194</v>
      </c>
      <c r="J8" s="9">
        <v>0.96870000000000001</v>
      </c>
      <c r="K8" s="9">
        <v>1</v>
      </c>
      <c r="L8" s="9">
        <v>1</v>
      </c>
      <c r="M8" s="9">
        <v>0.99990000000000001</v>
      </c>
      <c r="N8" s="4">
        <f t="shared" si="0"/>
        <v>0.94167500000000004</v>
      </c>
    </row>
    <row r="9" spans="1:14">
      <c r="A9" s="2" t="s">
        <v>33</v>
      </c>
      <c r="B9" s="9">
        <v>1</v>
      </c>
      <c r="C9" s="9">
        <v>0.54620000000000002</v>
      </c>
      <c r="D9" s="9">
        <v>1</v>
      </c>
      <c r="E9" s="9">
        <v>0.9859</v>
      </c>
      <c r="F9" s="9">
        <v>0.88770000000000004</v>
      </c>
      <c r="G9" s="9">
        <v>1</v>
      </c>
      <c r="H9" s="9">
        <v>1</v>
      </c>
      <c r="I9" s="9">
        <v>0.91949999999999998</v>
      </c>
      <c r="J9" s="9">
        <v>0.97640000000000005</v>
      </c>
      <c r="K9" s="9">
        <v>1</v>
      </c>
      <c r="L9" s="9">
        <v>1</v>
      </c>
      <c r="M9" s="9">
        <v>0.99990000000000001</v>
      </c>
      <c r="N9" s="4">
        <f t="shared" si="0"/>
        <v>0.94296666666666662</v>
      </c>
    </row>
  </sheetData>
  <phoneticPr fontId="3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J16" sqref="J16"/>
    </sheetView>
  </sheetViews>
  <sheetFormatPr defaultColWidth="8.85546875" defaultRowHeight="15"/>
  <cols>
    <col min="1" max="1" width="8.85546875" style="2" customWidth="1"/>
    <col min="2" max="16384" width="8.85546875" style="2"/>
  </cols>
  <sheetData>
    <row r="1" spans="1:14"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28</v>
      </c>
      <c r="J1" s="6" t="s">
        <v>29</v>
      </c>
      <c r="K1" s="6" t="s">
        <v>30</v>
      </c>
      <c r="L1" s="6" t="s">
        <v>31</v>
      </c>
      <c r="M1" s="6" t="s">
        <v>32</v>
      </c>
      <c r="N1" s="2" t="s">
        <v>19</v>
      </c>
    </row>
    <row r="2" spans="1:14">
      <c r="A2" s="1">
        <v>0.5</v>
      </c>
      <c r="B2" s="9">
        <v>0.97609999999999997</v>
      </c>
      <c r="C2" s="9">
        <v>0.35730000000000001</v>
      </c>
      <c r="D2" s="9">
        <v>0.98180000000000001</v>
      </c>
      <c r="E2" s="9">
        <v>0.9446</v>
      </c>
      <c r="F2" s="9">
        <v>0.998</v>
      </c>
      <c r="G2" s="9">
        <v>0.99480000000000002</v>
      </c>
      <c r="H2" s="9">
        <v>0.99750000000000005</v>
      </c>
      <c r="I2" s="9">
        <v>1</v>
      </c>
      <c r="J2" s="9">
        <v>0.95309999999999995</v>
      </c>
      <c r="K2" s="9">
        <v>0.91790000000000005</v>
      </c>
      <c r="L2" s="9">
        <v>1</v>
      </c>
      <c r="M2" s="9">
        <v>0.97519999999999996</v>
      </c>
      <c r="N2" s="4">
        <f>AVERAGE(B2:M2)</f>
        <v>0.92469166666666647</v>
      </c>
    </row>
    <row r="3" spans="1:14">
      <c r="A3" s="1">
        <v>1</v>
      </c>
      <c r="B3" s="9">
        <v>0.97650000000000003</v>
      </c>
      <c r="C3" s="9">
        <v>0.35730000000000001</v>
      </c>
      <c r="D3" s="9">
        <v>0.98570000000000002</v>
      </c>
      <c r="E3" s="9">
        <v>0.9446</v>
      </c>
      <c r="F3" s="9">
        <v>0.998</v>
      </c>
      <c r="G3" s="9">
        <v>0.99970000000000003</v>
      </c>
      <c r="H3" s="9">
        <v>0.99750000000000005</v>
      </c>
      <c r="I3" s="9">
        <v>1</v>
      </c>
      <c r="J3" s="9">
        <v>0.95309999999999995</v>
      </c>
      <c r="K3" s="9">
        <v>0.92030000000000001</v>
      </c>
      <c r="L3" s="9">
        <v>1</v>
      </c>
      <c r="M3" s="9">
        <v>0.97709999999999997</v>
      </c>
      <c r="N3" s="4">
        <f t="shared" ref="N3:N9" si="0">AVERAGE(B3:M3)</f>
        <v>0.92581666666666651</v>
      </c>
    </row>
    <row r="4" spans="1:14">
      <c r="A4" s="1">
        <v>2</v>
      </c>
      <c r="B4" s="9">
        <v>0.97740000000000005</v>
      </c>
      <c r="C4" s="9">
        <v>0.45369999999999999</v>
      </c>
      <c r="D4" s="9">
        <v>0.9869</v>
      </c>
      <c r="E4" s="9">
        <v>0.9446</v>
      </c>
      <c r="F4" s="9">
        <v>0.99839999999999995</v>
      </c>
      <c r="G4" s="9">
        <v>1</v>
      </c>
      <c r="H4" s="9">
        <v>0.99750000000000005</v>
      </c>
      <c r="I4" s="9">
        <v>1</v>
      </c>
      <c r="J4" s="9">
        <v>0.97640000000000005</v>
      </c>
      <c r="K4" s="9">
        <v>0.96989999999999998</v>
      </c>
      <c r="L4" s="9">
        <v>1</v>
      </c>
      <c r="M4" s="9">
        <v>0.9819</v>
      </c>
      <c r="N4" s="4">
        <f t="shared" si="0"/>
        <v>0.94055833333333327</v>
      </c>
    </row>
    <row r="5" spans="1:14">
      <c r="A5" s="1">
        <v>3</v>
      </c>
      <c r="B5" s="9">
        <v>1</v>
      </c>
      <c r="C5" s="9">
        <v>0.57640000000000002</v>
      </c>
      <c r="D5" s="9">
        <v>1</v>
      </c>
      <c r="E5" s="9">
        <v>0.95199999999999996</v>
      </c>
      <c r="F5" s="9">
        <v>0.99970000000000003</v>
      </c>
      <c r="G5" s="9">
        <v>1</v>
      </c>
      <c r="H5" s="9">
        <v>0.99750000000000005</v>
      </c>
      <c r="I5" s="9">
        <v>1</v>
      </c>
      <c r="J5" s="9">
        <v>0.99529999999999996</v>
      </c>
      <c r="K5" s="9">
        <v>1</v>
      </c>
      <c r="L5" s="9">
        <v>1</v>
      </c>
      <c r="M5" s="9">
        <v>1</v>
      </c>
      <c r="N5" s="4">
        <f t="shared" si="0"/>
        <v>0.96007500000000012</v>
      </c>
    </row>
    <row r="6" spans="1:14">
      <c r="A6" s="1">
        <v>4</v>
      </c>
      <c r="B6" s="9">
        <v>1</v>
      </c>
      <c r="C6" s="9">
        <v>0.70109999999999995</v>
      </c>
      <c r="D6" s="9">
        <v>1</v>
      </c>
      <c r="E6" s="9">
        <v>0.9708</v>
      </c>
      <c r="F6" s="9">
        <v>1</v>
      </c>
      <c r="G6" s="9">
        <v>1</v>
      </c>
      <c r="H6" s="9">
        <v>0.99750000000000005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4">
        <f t="shared" si="0"/>
        <v>0.97244999999999993</v>
      </c>
    </row>
    <row r="7" spans="1:14">
      <c r="A7" s="1">
        <v>5</v>
      </c>
      <c r="B7" s="9">
        <v>1</v>
      </c>
      <c r="C7" s="9">
        <v>0.81830000000000003</v>
      </c>
      <c r="D7" s="9">
        <v>1</v>
      </c>
      <c r="E7" s="9">
        <v>0.99780000000000002</v>
      </c>
      <c r="F7" s="9">
        <v>1</v>
      </c>
      <c r="G7" s="9">
        <v>1</v>
      </c>
      <c r="H7" s="9">
        <v>0.99750000000000005</v>
      </c>
      <c r="I7" s="9">
        <v>1</v>
      </c>
      <c r="J7" s="9">
        <v>1</v>
      </c>
      <c r="K7" s="9">
        <v>1</v>
      </c>
      <c r="L7" s="9">
        <v>1</v>
      </c>
      <c r="M7" s="9">
        <v>1</v>
      </c>
      <c r="N7" s="4">
        <f t="shared" si="0"/>
        <v>0.9844666666666666</v>
      </c>
    </row>
    <row r="8" spans="1:14">
      <c r="A8" s="1">
        <v>6</v>
      </c>
      <c r="B8" s="9">
        <v>1</v>
      </c>
      <c r="C8" s="9">
        <v>0.93479999999999996</v>
      </c>
      <c r="D8" s="9">
        <v>1</v>
      </c>
      <c r="E8" s="9">
        <v>0.99819999999999998</v>
      </c>
      <c r="F8" s="9">
        <v>1</v>
      </c>
      <c r="G8" s="9">
        <v>1</v>
      </c>
      <c r="H8" s="9">
        <v>0.99750000000000005</v>
      </c>
      <c r="I8" s="9">
        <v>1</v>
      </c>
      <c r="J8" s="9">
        <v>1</v>
      </c>
      <c r="K8" s="9">
        <v>1</v>
      </c>
      <c r="L8" s="9">
        <v>1</v>
      </c>
      <c r="M8" s="9">
        <v>1</v>
      </c>
      <c r="N8" s="4">
        <f t="shared" si="0"/>
        <v>0.99420833333333336</v>
      </c>
    </row>
    <row r="9" spans="1:14">
      <c r="A9" s="2" t="s">
        <v>33</v>
      </c>
      <c r="B9" s="9">
        <v>1</v>
      </c>
      <c r="C9" s="9">
        <v>1</v>
      </c>
      <c r="D9" s="9">
        <v>1</v>
      </c>
      <c r="E9" s="9">
        <v>0.99839999999999995</v>
      </c>
      <c r="F9" s="9">
        <v>1</v>
      </c>
      <c r="G9" s="9">
        <v>1</v>
      </c>
      <c r="H9" s="9">
        <v>0.99750000000000005</v>
      </c>
      <c r="I9" s="9">
        <v>1</v>
      </c>
      <c r="J9" s="9">
        <v>1</v>
      </c>
      <c r="K9" s="9">
        <v>1</v>
      </c>
      <c r="L9" s="9">
        <v>1</v>
      </c>
      <c r="M9" s="9">
        <v>1</v>
      </c>
      <c r="N9" s="4">
        <f t="shared" si="0"/>
        <v>0.99965833333333343</v>
      </c>
    </row>
  </sheetData>
  <phoneticPr fontId="3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B1" sqref="B1:M1"/>
    </sheetView>
  </sheetViews>
  <sheetFormatPr defaultColWidth="8.85546875" defaultRowHeight="15"/>
  <cols>
    <col min="1" max="1" width="17.7109375" style="2" customWidth="1"/>
    <col min="2" max="16384" width="8.85546875" style="2"/>
  </cols>
  <sheetData>
    <row r="1" spans="1:14"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28</v>
      </c>
      <c r="J1" s="6" t="s">
        <v>29</v>
      </c>
      <c r="K1" s="6" t="s">
        <v>30</v>
      </c>
      <c r="L1" s="6" t="s">
        <v>31</v>
      </c>
      <c r="M1" s="6" t="s">
        <v>32</v>
      </c>
      <c r="N1" s="2" t="s">
        <v>19</v>
      </c>
    </row>
    <row r="2" spans="1:14">
      <c r="A2" s="1">
        <v>0.1</v>
      </c>
      <c r="B2" s="4">
        <v>1</v>
      </c>
      <c r="C2" s="4">
        <v>1</v>
      </c>
      <c r="D2" s="4">
        <v>1</v>
      </c>
      <c r="E2" s="4">
        <v>1</v>
      </c>
      <c r="F2" s="4">
        <v>1</v>
      </c>
      <c r="G2" s="4">
        <v>0.99990000000000001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f>AVERAGE(B2:M2)</f>
        <v>0.99999166666666672</v>
      </c>
    </row>
    <row r="3" spans="1:14">
      <c r="A3" s="1">
        <v>0.2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0.99990000000000001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f t="shared" ref="N3:N8" si="0">AVERAGE(B3:M3)</f>
        <v>0.99999166666666672</v>
      </c>
    </row>
    <row r="4" spans="1:14">
      <c r="A4" s="1">
        <v>0.3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0.99990000000000001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f t="shared" si="0"/>
        <v>0.99999166666666672</v>
      </c>
    </row>
    <row r="5" spans="1:14">
      <c r="A5" s="1">
        <v>0.4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f t="shared" si="0"/>
        <v>1</v>
      </c>
    </row>
    <row r="6" spans="1:14">
      <c r="A6" s="1">
        <v>0.5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0.99990000000000001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f t="shared" si="0"/>
        <v>0.99999166666666672</v>
      </c>
    </row>
    <row r="7" spans="1:14">
      <c r="A7" s="1">
        <v>0.6</v>
      </c>
      <c r="B7" s="2">
        <v>1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1">
        <v>1</v>
      </c>
      <c r="K7" s="1">
        <v>1</v>
      </c>
      <c r="L7" s="2">
        <v>1</v>
      </c>
      <c r="M7" s="2">
        <v>1</v>
      </c>
      <c r="N7" s="4">
        <f t="shared" si="0"/>
        <v>1</v>
      </c>
    </row>
    <row r="8" spans="1:14">
      <c r="A8" s="2" t="s">
        <v>34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4">
        <f t="shared" si="0"/>
        <v>1</v>
      </c>
    </row>
    <row r="9" spans="1:14">
      <c r="N9" s="4"/>
    </row>
  </sheetData>
  <phoneticPr fontId="3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J16" sqref="J16"/>
    </sheetView>
  </sheetViews>
  <sheetFormatPr defaultColWidth="8.85546875" defaultRowHeight="15"/>
  <cols>
    <col min="1" max="1" width="12.85546875" style="2" customWidth="1"/>
    <col min="2" max="16384" width="8.85546875" style="2"/>
  </cols>
  <sheetData>
    <row r="1" spans="1:14"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28</v>
      </c>
      <c r="J1" s="6" t="s">
        <v>29</v>
      </c>
      <c r="K1" s="6" t="s">
        <v>30</v>
      </c>
      <c r="L1" s="6" t="s">
        <v>31</v>
      </c>
      <c r="M1" s="6" t="s">
        <v>32</v>
      </c>
      <c r="N1" s="2" t="s">
        <v>19</v>
      </c>
    </row>
    <row r="2" spans="1:14">
      <c r="A2" s="1">
        <v>0.5</v>
      </c>
      <c r="B2" s="9">
        <v>0.90500000000000003</v>
      </c>
      <c r="C2" s="9">
        <v>0.49120000000000003</v>
      </c>
      <c r="D2" s="9">
        <v>0.91200000000000003</v>
      </c>
      <c r="E2" s="9">
        <v>0.98240000000000005</v>
      </c>
      <c r="F2" s="9">
        <v>0.88549999999999995</v>
      </c>
      <c r="G2" s="9">
        <v>0.81430000000000002</v>
      </c>
      <c r="H2" s="9">
        <v>1</v>
      </c>
      <c r="I2" s="9">
        <v>0.9194</v>
      </c>
      <c r="J2" s="9">
        <v>0.77780000000000005</v>
      </c>
      <c r="K2" s="9">
        <v>1</v>
      </c>
      <c r="L2" s="9">
        <v>1</v>
      </c>
      <c r="M2" s="9">
        <v>0.99990000000000001</v>
      </c>
      <c r="N2" s="4">
        <f>AVERAGE(B2:M2)</f>
        <v>0.890625</v>
      </c>
    </row>
    <row r="3" spans="1:14">
      <c r="A3" s="1">
        <v>1</v>
      </c>
      <c r="B3" s="9">
        <v>0.92130000000000001</v>
      </c>
      <c r="C3" s="9">
        <v>0.49440000000000001</v>
      </c>
      <c r="D3" s="9">
        <v>0.91269999999999996</v>
      </c>
      <c r="E3" s="9">
        <v>0.98470000000000002</v>
      </c>
      <c r="F3" s="9">
        <v>0.88549999999999995</v>
      </c>
      <c r="G3" s="9">
        <v>0.83089999999999997</v>
      </c>
      <c r="H3" s="9">
        <v>1</v>
      </c>
      <c r="I3" s="9">
        <v>0.9194</v>
      </c>
      <c r="J3" s="9">
        <v>0.80379999999999996</v>
      </c>
      <c r="K3" s="9">
        <v>1</v>
      </c>
      <c r="L3" s="9">
        <v>1</v>
      </c>
      <c r="M3" s="9">
        <v>0.99990000000000001</v>
      </c>
      <c r="N3" s="4">
        <f t="shared" ref="N3:N9" si="0">AVERAGE(B3:M3)</f>
        <v>0.89605000000000012</v>
      </c>
    </row>
    <row r="4" spans="1:14">
      <c r="A4" s="1">
        <v>2</v>
      </c>
      <c r="B4" s="9">
        <v>0.96630000000000005</v>
      </c>
      <c r="C4" s="9">
        <v>0.50249999999999995</v>
      </c>
      <c r="D4" s="9">
        <v>0.91349999999999998</v>
      </c>
      <c r="E4" s="9">
        <v>0.98540000000000005</v>
      </c>
      <c r="F4" s="9">
        <v>0.88560000000000005</v>
      </c>
      <c r="G4" s="9">
        <v>0.87129999999999996</v>
      </c>
      <c r="H4" s="9">
        <v>1</v>
      </c>
      <c r="I4" s="9">
        <v>0.9194</v>
      </c>
      <c r="J4" s="9">
        <v>0.82189999999999996</v>
      </c>
      <c r="K4" s="9">
        <v>1</v>
      </c>
      <c r="L4" s="9">
        <v>1</v>
      </c>
      <c r="M4" s="9">
        <v>0.99990000000000001</v>
      </c>
      <c r="N4" s="4">
        <f t="shared" si="0"/>
        <v>0.90548333333333331</v>
      </c>
    </row>
    <row r="5" spans="1:14">
      <c r="A5" s="1">
        <v>3</v>
      </c>
      <c r="B5" s="9">
        <v>1</v>
      </c>
      <c r="C5" s="9">
        <v>0.51190000000000002</v>
      </c>
      <c r="D5" s="9">
        <v>0.94369999999999998</v>
      </c>
      <c r="E5" s="9">
        <v>0.98550000000000004</v>
      </c>
      <c r="F5" s="9">
        <v>0.88619999999999999</v>
      </c>
      <c r="G5" s="9">
        <v>0.91910000000000003</v>
      </c>
      <c r="H5" s="9">
        <v>1</v>
      </c>
      <c r="I5" s="9">
        <v>0.9194</v>
      </c>
      <c r="J5" s="9">
        <v>0.83009999999999995</v>
      </c>
      <c r="K5" s="9">
        <v>1</v>
      </c>
      <c r="L5" s="9">
        <v>1</v>
      </c>
      <c r="M5" s="9">
        <v>0.99990000000000001</v>
      </c>
      <c r="N5" s="4">
        <f t="shared" si="0"/>
        <v>0.91631666666666678</v>
      </c>
    </row>
    <row r="6" spans="1:14">
      <c r="A6" s="1">
        <v>4</v>
      </c>
      <c r="B6" s="9">
        <v>1</v>
      </c>
      <c r="C6" s="9">
        <v>0.52110000000000001</v>
      </c>
      <c r="D6" s="9">
        <v>0.98619999999999997</v>
      </c>
      <c r="E6" s="9">
        <v>0.98560000000000003</v>
      </c>
      <c r="F6" s="9">
        <v>0.88690000000000002</v>
      </c>
      <c r="G6" s="9">
        <v>0.96230000000000004</v>
      </c>
      <c r="H6" s="9">
        <v>1</v>
      </c>
      <c r="I6" s="9">
        <v>0.9194</v>
      </c>
      <c r="J6" s="9">
        <v>0.9173</v>
      </c>
      <c r="K6" s="9">
        <v>1</v>
      </c>
      <c r="L6" s="9">
        <v>1</v>
      </c>
      <c r="M6" s="9">
        <v>0.99990000000000001</v>
      </c>
      <c r="N6" s="4">
        <f t="shared" si="0"/>
        <v>0.93155833333333327</v>
      </c>
    </row>
    <row r="7" spans="1:14">
      <c r="A7" s="1">
        <v>5</v>
      </c>
      <c r="B7" s="9">
        <v>1</v>
      </c>
      <c r="C7" s="9">
        <v>0.52759999999999996</v>
      </c>
      <c r="D7" s="9">
        <v>0.99919999999999998</v>
      </c>
      <c r="E7" s="9">
        <v>0.98570000000000002</v>
      </c>
      <c r="F7" s="9">
        <v>0.88729999999999998</v>
      </c>
      <c r="G7" s="9">
        <v>1</v>
      </c>
      <c r="H7" s="9">
        <v>1</v>
      </c>
      <c r="I7" s="9">
        <v>0.9194</v>
      </c>
      <c r="J7" s="9">
        <v>0.95709999999999995</v>
      </c>
      <c r="K7" s="9">
        <v>1</v>
      </c>
      <c r="L7" s="9">
        <v>1</v>
      </c>
      <c r="M7" s="9">
        <v>0.99990000000000001</v>
      </c>
      <c r="N7" s="4">
        <f t="shared" si="0"/>
        <v>0.93968333333333343</v>
      </c>
    </row>
    <row r="8" spans="1:14">
      <c r="A8" s="1">
        <v>6</v>
      </c>
      <c r="B8" s="9">
        <v>1</v>
      </c>
      <c r="C8" s="9">
        <v>0.53569999999999995</v>
      </c>
      <c r="D8" s="9">
        <v>1</v>
      </c>
      <c r="E8" s="9">
        <v>0.98580000000000001</v>
      </c>
      <c r="F8" s="9">
        <v>0.88749999999999996</v>
      </c>
      <c r="G8" s="9">
        <v>1</v>
      </c>
      <c r="H8" s="9">
        <v>1</v>
      </c>
      <c r="I8" s="9">
        <v>0.9194</v>
      </c>
      <c r="J8" s="9">
        <v>0.96879999999999999</v>
      </c>
      <c r="K8" s="9">
        <v>1</v>
      </c>
      <c r="L8" s="9">
        <v>1</v>
      </c>
      <c r="M8" s="9">
        <v>0.99990000000000001</v>
      </c>
      <c r="N8" s="4">
        <f t="shared" si="0"/>
        <v>0.94142500000000007</v>
      </c>
    </row>
    <row r="9" spans="1:14">
      <c r="A9" s="2" t="s">
        <v>33</v>
      </c>
      <c r="B9" s="9">
        <v>1</v>
      </c>
      <c r="C9" s="9">
        <v>0.54510000000000003</v>
      </c>
      <c r="D9" s="9">
        <v>1</v>
      </c>
      <c r="E9" s="9">
        <v>0.9859</v>
      </c>
      <c r="F9" s="9">
        <v>0.88770000000000004</v>
      </c>
      <c r="G9" s="9">
        <v>1</v>
      </c>
      <c r="H9" s="9">
        <v>1</v>
      </c>
      <c r="I9" s="9">
        <v>0.91949999999999998</v>
      </c>
      <c r="J9" s="9">
        <v>0.97640000000000005</v>
      </c>
      <c r="K9" s="9">
        <v>1</v>
      </c>
      <c r="L9" s="9">
        <v>1</v>
      </c>
      <c r="M9" s="9">
        <v>0.99990000000000001</v>
      </c>
      <c r="N9" s="4">
        <f t="shared" si="0"/>
        <v>0.94287500000000002</v>
      </c>
    </row>
  </sheetData>
  <phoneticPr fontId="3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13</vt:i4>
      </vt:variant>
    </vt:vector>
  </HeadingPairs>
  <TitlesOfParts>
    <vt:vector size="28" baseType="lpstr">
      <vt:lpstr>full_mon</vt:lpstr>
      <vt:lpstr>fade_mon</vt:lpstr>
      <vt:lpstr>bc</vt:lpstr>
      <vt:lpstr>umc</vt:lpstr>
      <vt:lpstr>dift</vt:lpstr>
      <vt:lpstr>bc_opt</vt:lpstr>
      <vt:lpstr>umc_opt</vt:lpstr>
      <vt:lpstr>dift_opt</vt:lpstr>
      <vt:lpstr>bc_src</vt:lpstr>
      <vt:lpstr>umc_src</vt:lpstr>
      <vt:lpstr>dift_src</vt:lpstr>
      <vt:lpstr>exec time</vt:lpstr>
      <vt:lpstr>exec_time_optimal</vt:lpstr>
      <vt:lpstr>exec_time_source</vt:lpstr>
      <vt:lpstr>importance</vt:lpstr>
      <vt:lpstr>full_mon_graph</vt:lpstr>
      <vt:lpstr>fade_mon_graph</vt:lpstr>
      <vt:lpstr>bc_graph</vt:lpstr>
      <vt:lpstr>umc_graph</vt:lpstr>
      <vt:lpstr>dift_graph</vt:lpstr>
      <vt:lpstr>bc_graph_opt</vt:lpstr>
      <vt:lpstr>umc_graph_opt</vt:lpstr>
      <vt:lpstr>dift_graph_opt</vt:lpstr>
      <vt:lpstr>bc_graph_src</vt:lpstr>
      <vt:lpstr>umc_graph_src</vt:lpstr>
      <vt:lpstr>dift_graph_src</vt:lpstr>
      <vt:lpstr>exec time graph</vt:lpstr>
      <vt:lpstr>importance_graph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2014-02-10T20:47:55Z</cp:lastPrinted>
  <dcterms:created xsi:type="dcterms:W3CDTF">2006-09-16T00:00:00Z</dcterms:created>
  <dcterms:modified xsi:type="dcterms:W3CDTF">2014-05-30T16:07:00Z</dcterms:modified>
</cp:coreProperties>
</file>