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heckCompatibility="1" autoCompressPictures="0" defaultThemeVersion="124226"/>
  <bookViews>
    <workbookView xWindow="21720" yWindow="2415" windowWidth="18960" windowHeight="9825" firstSheet="1" activeTab="5"/>
  </bookViews>
  <sheets>
    <sheet name="full_mon" sheetId="1" r:id="rId1"/>
    <sheet name="full_mon_graph" sheetId="15" r:id="rId2"/>
    <sheet name="fade_mon" sheetId="52" r:id="rId3"/>
    <sheet name="fade_mon_graph" sheetId="53" r:id="rId4"/>
    <sheet name="bc" sheetId="16" r:id="rId5"/>
    <sheet name="bc_graph" sheetId="17" r:id="rId6"/>
    <sheet name="umc" sheetId="2" r:id="rId7"/>
    <sheet name="umc_graph" sheetId="5" r:id="rId8"/>
    <sheet name="dift" sheetId="18" r:id="rId9"/>
    <sheet name="dift_graph" sheetId="19" r:id="rId10"/>
    <sheet name="bc_opt" sheetId="54" r:id="rId11"/>
    <sheet name="bc_graph_opt" sheetId="55" r:id="rId12"/>
    <sheet name="umc_opt" sheetId="56" r:id="rId13"/>
    <sheet name="umc_graph_opt" sheetId="57" r:id="rId14"/>
    <sheet name="dift_opt" sheetId="58" r:id="rId15"/>
    <sheet name="dift_graph_opt" sheetId="59" r:id="rId16"/>
    <sheet name="bc_src" sheetId="60" r:id="rId17"/>
    <sheet name="bc_graph_src" sheetId="62" r:id="rId18"/>
    <sheet name="umc_src" sheetId="61" r:id="rId19"/>
    <sheet name="umc_graph_src" sheetId="63" r:id="rId20"/>
    <sheet name="dift_src" sheetId="64" r:id="rId21"/>
    <sheet name="dift_graph_src" sheetId="65" r:id="rId22"/>
    <sheet name="exec time" sheetId="3" r:id="rId23"/>
    <sheet name="exec time graph" sheetId="14" r:id="rId24"/>
    <sheet name="exec_time_optimal" sheetId="66" r:id="rId25"/>
    <sheet name="exec_time_source" sheetId="67" r:id="rId26"/>
    <sheet name="importance" sheetId="34" r:id="rId27"/>
    <sheet name="importance_graph" sheetId="36" r:id="rId28"/>
  </sheets>
  <calcPr calcId="144525"/>
</workbook>
</file>

<file path=xl/calcChain.xml><?xml version="1.0" encoding="utf-8"?>
<calcChain xmlns="http://schemas.openxmlformats.org/spreadsheetml/2006/main">
  <c r="O3" i="1" l="1"/>
  <c r="P3" i="1"/>
  <c r="O4" i="1"/>
  <c r="P4" i="1"/>
  <c r="P2" i="1"/>
  <c r="O2" i="1"/>
  <c r="N4" i="67" l="1"/>
  <c r="N3" i="67"/>
  <c r="N2" i="67"/>
  <c r="N4" i="66"/>
  <c r="N3" i="66"/>
  <c r="N2" i="66"/>
  <c r="N8" i="64"/>
  <c r="N7" i="64"/>
  <c r="N6" i="64"/>
  <c r="N5" i="64"/>
  <c r="N4" i="64"/>
  <c r="N3" i="64"/>
  <c r="N2" i="64"/>
  <c r="N9" i="61"/>
  <c r="N8" i="61"/>
  <c r="N7" i="61"/>
  <c r="N6" i="61"/>
  <c r="N5" i="61"/>
  <c r="N4" i="61"/>
  <c r="N3" i="61"/>
  <c r="N2" i="61"/>
  <c r="N9" i="60"/>
  <c r="N8" i="60"/>
  <c r="N7" i="60"/>
  <c r="N6" i="60"/>
  <c r="N5" i="60"/>
  <c r="N4" i="60"/>
  <c r="N3" i="60"/>
  <c r="N2" i="60"/>
  <c r="N8" i="58"/>
  <c r="N7" i="58"/>
  <c r="N6" i="58"/>
  <c r="N5" i="58"/>
  <c r="N4" i="58"/>
  <c r="N3" i="58"/>
  <c r="N2" i="58"/>
  <c r="N9" i="56"/>
  <c r="N8" i="56"/>
  <c r="N7" i="56"/>
  <c r="N6" i="56"/>
  <c r="N5" i="56"/>
  <c r="N4" i="56"/>
  <c r="N3" i="56"/>
  <c r="N2" i="56"/>
  <c r="N9" i="54"/>
  <c r="N8" i="54"/>
  <c r="N7" i="54"/>
  <c r="N6" i="54"/>
  <c r="N5" i="54"/>
  <c r="N4" i="54"/>
  <c r="N3" i="54"/>
  <c r="N2" i="54"/>
  <c r="N8" i="18"/>
  <c r="N7" i="18"/>
  <c r="N6" i="18"/>
  <c r="N5" i="18"/>
  <c r="N4" i="18"/>
  <c r="N3" i="18"/>
  <c r="N2" i="18"/>
  <c r="N9" i="2"/>
  <c r="N8" i="2"/>
  <c r="N7" i="2"/>
  <c r="N6" i="2"/>
  <c r="N5" i="2"/>
  <c r="N4" i="2"/>
  <c r="N3" i="2"/>
  <c r="N2" i="2"/>
  <c r="N3" i="16"/>
  <c r="N4" i="16"/>
  <c r="N5" i="16"/>
  <c r="N6" i="16"/>
  <c r="N7" i="16"/>
  <c r="N8" i="16"/>
  <c r="N9" i="16"/>
  <c r="N2" i="16"/>
  <c r="N4" i="52"/>
  <c r="N3" i="52"/>
  <c r="N2" i="52"/>
  <c r="N4" i="1" l="1"/>
  <c r="N3" i="1"/>
  <c r="N2" i="1"/>
  <c r="N3" i="3" l="1"/>
  <c r="N4" i="3"/>
  <c r="N2" i="3"/>
</calcChain>
</file>

<file path=xl/sharedStrings.xml><?xml version="1.0" encoding="utf-8"?>
<sst xmlns="http://schemas.openxmlformats.org/spreadsheetml/2006/main" count="229" uniqueCount="38">
  <si>
    <t>UMC</t>
  </si>
  <si>
    <t>BC</t>
  </si>
  <si>
    <t>DIFT</t>
  </si>
  <si>
    <t>bzip2</t>
  </si>
  <si>
    <t>gcc</t>
  </si>
  <si>
    <t>mcf</t>
  </si>
  <si>
    <t>gobmk</t>
  </si>
  <si>
    <t>hmmer</t>
  </si>
  <si>
    <t>libquantum</t>
  </si>
  <si>
    <t>h264ref</t>
  </si>
  <si>
    <t>average</t>
  </si>
  <si>
    <t>Percentage of full monitored instructions that are important</t>
  </si>
  <si>
    <t>w/o backtrack</t>
  </si>
  <si>
    <t>UMC-no_dep</t>
  </si>
  <si>
    <t>UMC-dep</t>
  </si>
  <si>
    <t>BC-no_dep</t>
  </si>
  <si>
    <t>BC-dep</t>
  </si>
  <si>
    <t>DIFT-no_dep</t>
  </si>
  <si>
    <t>DIFT-dep</t>
  </si>
  <si>
    <t>average</t>
    <phoneticPr fontId="3" type="noConversion"/>
  </si>
  <si>
    <t>geomean</t>
    <phoneticPr fontId="3" type="noConversion"/>
  </si>
  <si>
    <t>perlbench</t>
    <phoneticPr fontId="3" type="noConversion"/>
  </si>
  <si>
    <t>bzip2</t>
    <phoneticPr fontId="3" type="noConversion"/>
  </si>
  <si>
    <t>gcc</t>
    <phoneticPr fontId="3" type="noConversion"/>
  </si>
  <si>
    <t>mcf</t>
    <phoneticPr fontId="3" type="noConversion"/>
  </si>
  <si>
    <t>gobmk</t>
    <phoneticPr fontId="3" type="noConversion"/>
  </si>
  <si>
    <t>hmmer</t>
    <phoneticPr fontId="3" type="noConversion"/>
  </si>
  <si>
    <t>sjeng</t>
    <phoneticPr fontId="3" type="noConversion"/>
  </si>
  <si>
    <t>libquantum</t>
    <phoneticPr fontId="3" type="noConversion"/>
  </si>
  <si>
    <t>h264ref</t>
    <phoneticPr fontId="3" type="noConversion"/>
  </si>
  <si>
    <t>omnetpp</t>
    <phoneticPr fontId="3" type="noConversion"/>
  </si>
  <si>
    <t>astar</t>
    <phoneticPr fontId="3" type="noConversion"/>
  </si>
  <si>
    <t>xalan</t>
    <phoneticPr fontId="3" type="noConversion"/>
  </si>
  <si>
    <t>700% Overhead</t>
    <phoneticPr fontId="3" type="noConversion"/>
  </si>
  <si>
    <t>70% Overhead</t>
    <phoneticPr fontId="3" type="noConversion"/>
  </si>
  <si>
    <t>UMC, 0.5GHz main core, 0.5GHz monitor</t>
    <phoneticPr fontId="3" type="noConversion"/>
  </si>
  <si>
    <t>overhead = 0.5 for UMC/BC, 0.1 for DIFT</t>
    <phoneticPr fontId="3" type="noConversion"/>
  </si>
  <si>
    <t>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</si>
</sst>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_);[Red]\(0.00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>
      <alignment vertical="center"/>
    </xf>
  </cellStyleXfs>
  <cellXfs count="11"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/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/>
    <xf numFmtId="0" fontId="1" fillId="0" borderId="0" xfId="2">
      <alignment vertical="center"/>
    </xf>
    <xf numFmtId="165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0.0000_);[Red]\(0.0000\)</c:formatCode>
                <c:ptCount val="3"/>
                <c:pt idx="0">
                  <c:v>7.9912200000000002</c:v>
                </c:pt>
                <c:pt idx="1">
                  <c:v>21.168589000000001</c:v>
                </c:pt>
                <c:pt idx="2">
                  <c:v>12.869929000000001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0.0000_);[Red]\(0.0000\)</c:formatCode>
                <c:ptCount val="3"/>
                <c:pt idx="0">
                  <c:v>9.6384489999999996</c:v>
                </c:pt>
                <c:pt idx="1">
                  <c:v>21.257133</c:v>
                </c:pt>
                <c:pt idx="2">
                  <c:v>14.408092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0.0000_);[Red]\(0.0000\)</c:formatCode>
                <c:ptCount val="3"/>
                <c:pt idx="0">
                  <c:v>9.0933810000000008</c:v>
                </c:pt>
                <c:pt idx="1">
                  <c:v>23.282297</c:v>
                </c:pt>
                <c:pt idx="2">
                  <c:v>14.742744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0.0000_);[Red]\(0.0000\)</c:formatCode>
                <c:ptCount val="3"/>
                <c:pt idx="0">
                  <c:v>8.9848909999999993</c:v>
                </c:pt>
                <c:pt idx="1">
                  <c:v>21.931346000000001</c:v>
                </c:pt>
                <c:pt idx="2">
                  <c:v>14.220306000000001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0.0000_);[Red]\(0.0000\)</c:formatCode>
                <c:ptCount val="3"/>
                <c:pt idx="0">
                  <c:v>9.28294</c:v>
                </c:pt>
                <c:pt idx="1">
                  <c:v>23.920331000000001</c:v>
                </c:pt>
                <c:pt idx="2">
                  <c:v>14.032220000000001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0.0000_);[Red]\(0.0000\)</c:formatCode>
                <c:ptCount val="3"/>
                <c:pt idx="0">
                  <c:v>4.5375269999999999</c:v>
                </c:pt>
                <c:pt idx="1">
                  <c:v>17.808358999999999</c:v>
                </c:pt>
                <c:pt idx="2">
                  <c:v>16.900269000000002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0.0000_);[Red]\(0.0000\)</c:formatCode>
                <c:ptCount val="3"/>
                <c:pt idx="0">
                  <c:v>11.151121</c:v>
                </c:pt>
                <c:pt idx="1">
                  <c:v>22.513725000000001</c:v>
                </c:pt>
                <c:pt idx="2">
                  <c:v>11.001530000000001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0.0000_);[Red]\(0.0000\)</c:formatCode>
                <c:ptCount val="3"/>
                <c:pt idx="0">
                  <c:v>11.208778000000001</c:v>
                </c:pt>
                <c:pt idx="1">
                  <c:v>24.433198000000001</c:v>
                </c:pt>
                <c:pt idx="2">
                  <c:v>12.498182999999999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0.0000_);[Red]\(0.0000\)</c:formatCode>
                <c:ptCount val="3"/>
                <c:pt idx="0">
                  <c:v>10.079666</c:v>
                </c:pt>
                <c:pt idx="1">
                  <c:v>28.148035</c:v>
                </c:pt>
                <c:pt idx="2">
                  <c:v>17.251961000000001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omnetpp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0.0000_);[Red]\(0.0000\)</c:formatCode>
                <c:ptCount val="3"/>
                <c:pt idx="0">
                  <c:v>5.1149089999999999</c:v>
                </c:pt>
                <c:pt idx="1">
                  <c:v>14.552880999999999</c:v>
                </c:pt>
                <c:pt idx="2">
                  <c:v>10.994273</c:v>
                </c:pt>
              </c:numCache>
            </c:numRef>
          </c:val>
        </c:ser>
        <c:ser>
          <c:idx val="10"/>
          <c:order val="10"/>
          <c:tx>
            <c:strRef>
              <c:f>full_mon!$L$1</c:f>
              <c:strCache>
                <c:ptCount val="1"/>
                <c:pt idx="0">
                  <c:v>astar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full_mon!$L$2:$L$4</c:f>
              <c:numCache>
                <c:formatCode>0.0000_);[Red]\(0.0000\)</c:formatCode>
                <c:ptCount val="3"/>
                <c:pt idx="0">
                  <c:v>8.8268050000000002</c:v>
                </c:pt>
                <c:pt idx="1">
                  <c:v>22.137542</c:v>
                </c:pt>
                <c:pt idx="2">
                  <c:v>14.868805</c:v>
                </c:pt>
              </c:numCache>
            </c:numRef>
          </c:val>
        </c:ser>
        <c:ser>
          <c:idx val="11"/>
          <c:order val="11"/>
          <c:tx>
            <c:strRef>
              <c:f>full_mon!$M$1</c:f>
              <c:strCache>
                <c:ptCount val="1"/>
                <c:pt idx="0">
                  <c:v>xalan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full_mon!$M$2:$M$4</c:f>
              <c:numCache>
                <c:formatCode>0.0000_);[Red]\(0.0000\)</c:formatCode>
                <c:ptCount val="3"/>
                <c:pt idx="0">
                  <c:v>7.4066190000000001</c:v>
                </c:pt>
                <c:pt idx="1">
                  <c:v>19.502756000000002</c:v>
                </c:pt>
                <c:pt idx="2">
                  <c:v>12.955995</c:v>
                </c:pt>
              </c:numCache>
            </c:numRef>
          </c:val>
        </c:ser>
        <c:ser>
          <c:idx val="12"/>
          <c:order val="12"/>
          <c:tx>
            <c:strRef>
              <c:f>full_mon!$N$1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full_mon!$N$2:$N$4</c:f>
              <c:numCache>
                <c:formatCode>0.0000_);[Red]\(0.0000\)</c:formatCode>
                <c:ptCount val="3"/>
                <c:pt idx="0">
                  <c:v>8.3303317923731637</c:v>
                </c:pt>
                <c:pt idx="1">
                  <c:v>21.456591997143914</c:v>
                </c:pt>
                <c:pt idx="2">
                  <c:v>13.766128107283489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14336"/>
        <c:axId val="151216128"/>
      </c:barChart>
      <c:catAx>
        <c:axId val="151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16128"/>
        <c:crosses val="autoZero"/>
        <c:auto val="1"/>
        <c:lblAlgn val="ctr"/>
        <c:lblOffset val="100"/>
        <c:noMultiLvlLbl val="0"/>
      </c:catAx>
      <c:valAx>
        <c:axId val="1512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000_);[Red]\(0.0000\)" sourceLinked="1"/>
        <c:majorTickMark val="out"/>
        <c:minorTickMark val="none"/>
        <c:tickLblPos val="nextTo"/>
        <c:crossAx val="151214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58229016528192756"/>
          <c:w val="0.99808622098581845"/>
          <c:h val="0.2076442374623414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umc_src!$A$7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umc_src!$A$8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umc_src!$A$9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2016"/>
        <c:axId val="153623552"/>
      </c:barChart>
      <c:catAx>
        <c:axId val="1536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3623552"/>
        <c:crosses val="autoZero"/>
        <c:auto val="1"/>
        <c:lblAlgn val="ctr"/>
        <c:lblOffset val="100"/>
        <c:noMultiLvlLbl val="0"/>
      </c:catAx>
      <c:valAx>
        <c:axId val="1536235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622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22"/>
          <c:y val="0.79994682000536366"/>
          <c:w val="0.43831508534501418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dift_src!$A$2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dift_src!$A$3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dift_src!$A$4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dift_src!$A$5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4"/>
          <c:order val="4"/>
          <c:tx>
            <c:strRef>
              <c:f>dift_src!$A$6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dift_src!$A$7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dift_src!$A$8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31456"/>
        <c:axId val="153732992"/>
      </c:barChart>
      <c:catAx>
        <c:axId val="1537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32992"/>
        <c:crosses val="autoZero"/>
        <c:auto val="1"/>
        <c:lblAlgn val="ctr"/>
        <c:lblOffset val="100"/>
        <c:noMultiLvlLbl val="0"/>
      </c:catAx>
      <c:valAx>
        <c:axId val="1537329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731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83E-2"/>
          <c:y val="0.80003956518501307"/>
          <c:w val="0.34666881181215076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time'!$A$2</c:f>
              <c:strCache>
                <c:ptCount val="1"/>
                <c:pt idx="0">
                  <c:v>UMC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time'!$B$2:$N$2</c:f>
              <c:numCache>
                <c:formatCode>0%</c:formatCode>
                <c:ptCount val="13"/>
                <c:pt idx="0">
                  <c:v>4.6899999999999997E-2</c:v>
                </c:pt>
                <c:pt idx="1">
                  <c:v>1.38E-2</c:v>
                </c:pt>
                <c:pt idx="2">
                  <c:v>0.10050000000000001</c:v>
                </c:pt>
                <c:pt idx="3">
                  <c:v>1.4999999999999999E-2</c:v>
                </c:pt>
                <c:pt idx="4">
                  <c:v>0.1191</c:v>
                </c:pt>
                <c:pt idx="5">
                  <c:v>3.2800000000000003E-2</c:v>
                </c:pt>
                <c:pt idx="6">
                  <c:v>-4.2999999999999997E-2</c:v>
                </c:pt>
                <c:pt idx="7">
                  <c:v>-1.1900000000000001E-2</c:v>
                </c:pt>
                <c:pt idx="8">
                  <c:v>4.4600000000000001E-2</c:v>
                </c:pt>
                <c:pt idx="9">
                  <c:v>6.3600000000000004E-2</c:v>
                </c:pt>
                <c:pt idx="10">
                  <c:v>2.6499999999999999E-2</c:v>
                </c:pt>
                <c:pt idx="11">
                  <c:v>9.3100000000000002E-2</c:v>
                </c:pt>
                <c:pt idx="12">
                  <c:v>4.1750000000000002E-2</c:v>
                </c:pt>
              </c:numCache>
            </c:numRef>
          </c:val>
        </c:ser>
        <c:ser>
          <c:idx val="1"/>
          <c:order val="1"/>
          <c:tx>
            <c:strRef>
              <c:f>'exec time'!$A$3</c:f>
              <c:strCache>
                <c:ptCount val="1"/>
                <c:pt idx="0">
                  <c:v>BC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time'!$B$3:$N$3</c:f>
              <c:numCache>
                <c:formatCode>0%</c:formatCode>
                <c:ptCount val="13"/>
                <c:pt idx="0">
                  <c:v>5.8999999999999997E-2</c:v>
                </c:pt>
                <c:pt idx="1">
                  <c:v>-0.41049999999999998</c:v>
                </c:pt>
                <c:pt idx="2">
                  <c:v>2.1600000000000001E-2</c:v>
                </c:pt>
                <c:pt idx="3">
                  <c:v>-0.17810000000000001</c:v>
                </c:pt>
                <c:pt idx="4">
                  <c:v>-9.5799999999999996E-2</c:v>
                </c:pt>
                <c:pt idx="5">
                  <c:v>-9.35E-2</c:v>
                </c:pt>
                <c:pt idx="6">
                  <c:v>-0.49980000000000002</c:v>
                </c:pt>
                <c:pt idx="7">
                  <c:v>-0.45650000000000002</c:v>
                </c:pt>
                <c:pt idx="8">
                  <c:v>1.4E-3</c:v>
                </c:pt>
                <c:pt idx="9">
                  <c:v>-0.49630000000000002</c:v>
                </c:pt>
                <c:pt idx="10">
                  <c:v>-0.5</c:v>
                </c:pt>
                <c:pt idx="11">
                  <c:v>-0.48780000000000001</c:v>
                </c:pt>
                <c:pt idx="12">
                  <c:v>-0.2613583333333333</c:v>
                </c:pt>
              </c:numCache>
            </c:numRef>
          </c:val>
        </c:ser>
        <c:ser>
          <c:idx val="2"/>
          <c:order val="2"/>
          <c:tx>
            <c:strRef>
              <c:f>'exec time'!$A$4</c:f>
              <c:strCache>
                <c:ptCount val="1"/>
                <c:pt idx="0">
                  <c:v>DIFT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time'!$B$4:$N$4</c:f>
              <c:numCache>
                <c:formatCode>0%</c:formatCode>
                <c:ptCount val="13"/>
                <c:pt idx="0">
                  <c:v>2.18E-2</c:v>
                </c:pt>
                <c:pt idx="1">
                  <c:v>-7.7899999999999997E-2</c:v>
                </c:pt>
                <c:pt idx="2">
                  <c:v>-1.6400000000000001E-2</c:v>
                </c:pt>
                <c:pt idx="3">
                  <c:v>-1.6000000000000001E-3</c:v>
                </c:pt>
                <c:pt idx="4">
                  <c:v>-9.2899999999999996E-2</c:v>
                </c:pt>
                <c:pt idx="5">
                  <c:v>-6.9400000000000003E-2</c:v>
                </c:pt>
                <c:pt idx="6">
                  <c:v>-9.9099999999999994E-2</c:v>
                </c:pt>
                <c:pt idx="7">
                  <c:v>-0.1</c:v>
                </c:pt>
                <c:pt idx="8">
                  <c:v>-8.6900000000000005E-2</c:v>
                </c:pt>
                <c:pt idx="9">
                  <c:v>-9.4500000000000001E-2</c:v>
                </c:pt>
                <c:pt idx="10">
                  <c:v>-9.9699999999999997E-2</c:v>
                </c:pt>
                <c:pt idx="11">
                  <c:v>-4.2000000000000003E-2</c:v>
                </c:pt>
                <c:pt idx="12">
                  <c:v>-6.3216666666666671E-2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8896"/>
        <c:axId val="153810432"/>
      </c:barChart>
      <c:catAx>
        <c:axId val="153808896"/>
        <c:scaling>
          <c:orientation val="minMax"/>
        </c:scaling>
        <c:delete val="0"/>
        <c:axPos val="b"/>
        <c:majorTickMark val="out"/>
        <c:minorTickMark val="none"/>
        <c:tickLblPos val="low"/>
        <c:crossAx val="153810432"/>
        <c:crossesAt val="0"/>
        <c:auto val="1"/>
        <c:lblAlgn val="ctr"/>
        <c:lblOffset val="100"/>
        <c:noMultiLvlLbl val="0"/>
      </c:catAx>
      <c:valAx>
        <c:axId val="153810432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Overhead Difference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80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704969072480059"/>
          <c:y val="7.8492777001786279E-2"/>
          <c:w val="0.41448619867053998"/>
          <c:h val="6.9038261161322403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importance!$A$4</c:f>
              <c:strCache>
                <c:ptCount val="1"/>
                <c:pt idx="0">
                  <c:v>UMC-no_dep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importance!$B$4:$I$4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strRef>
              <c:f>importance!$A$5</c:f>
              <c:strCache>
                <c:ptCount val="1"/>
                <c:pt idx="0">
                  <c:v>UMC-dep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importance!$B$5:$I$5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strRef>
              <c:f>importance!$A$6</c:f>
              <c:strCache>
                <c:ptCount val="1"/>
                <c:pt idx="0">
                  <c:v>BC-no_dep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importance!$B$6:$I$6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strRef>
              <c:f>importance!$A$7</c:f>
              <c:strCache>
                <c:ptCount val="1"/>
                <c:pt idx="0">
                  <c:v>BC-dep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importance!$B$7:$I$7</c:f>
              <c:numCache>
                <c:formatCode>0%</c:formatCode>
                <c:ptCount val="8"/>
              </c:numCache>
            </c:numRef>
          </c:val>
        </c:ser>
        <c:ser>
          <c:idx val="4"/>
          <c:order val="4"/>
          <c:tx>
            <c:strRef>
              <c:f>importance!$A$8</c:f>
              <c:strCache>
                <c:ptCount val="1"/>
                <c:pt idx="0">
                  <c:v>DIFT-no_dep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importance!$B$8:$I$8</c:f>
              <c:numCache>
                <c:formatCode>0%</c:formatCode>
                <c:ptCount val="8"/>
              </c:numCache>
            </c:numRef>
          </c:val>
        </c:ser>
        <c:ser>
          <c:idx val="5"/>
          <c:order val="5"/>
          <c:tx>
            <c:strRef>
              <c:f>importance!$A$9</c:f>
              <c:strCache>
                <c:ptCount val="1"/>
                <c:pt idx="0">
                  <c:v>DIFT-dep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importance!$B$9:$I$9</c:f>
              <c:numCache>
                <c:formatCode>0%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68864"/>
        <c:axId val="154070400"/>
      </c:barChart>
      <c:catAx>
        <c:axId val="154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70400"/>
        <c:crosses val="autoZero"/>
        <c:auto val="1"/>
        <c:lblAlgn val="ctr"/>
        <c:lblOffset val="100"/>
        <c:noMultiLvlLbl val="0"/>
      </c:catAx>
      <c:valAx>
        <c:axId val="154070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068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3965953001256"/>
          <c:y val="0.69712757906856704"/>
          <c:w val="0.77206776955496204"/>
          <c:h val="0.198051212794789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fade_mon!$B$1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fade_mon!$B$2:$B$4</c:f>
              <c:numCache>
                <c:formatCode>0.0000_);[Red]\(0.0000\)</c:formatCode>
                <c:ptCount val="3"/>
                <c:pt idx="0">
                  <c:v>3.7170100000000001</c:v>
                </c:pt>
                <c:pt idx="1">
                  <c:v>3.787436</c:v>
                </c:pt>
                <c:pt idx="2">
                  <c:v>1.21132</c:v>
                </c:pt>
              </c:numCache>
            </c:numRef>
          </c:val>
        </c:ser>
        <c:ser>
          <c:idx val="1"/>
          <c:order val="1"/>
          <c:tx>
            <c:strRef>
              <c:f>fade_mon!$C$1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fade_mon!$C$2:$C$4</c:f>
              <c:numCache>
                <c:formatCode>0.0000_);[Red]\(0.0000\)</c:formatCode>
                <c:ptCount val="3"/>
                <c:pt idx="0">
                  <c:v>7.145759</c:v>
                </c:pt>
                <c:pt idx="1">
                  <c:v>10.147765</c:v>
                </c:pt>
                <c:pt idx="2">
                  <c:v>1.0389710000000001</c:v>
                </c:pt>
              </c:numCache>
            </c:numRef>
          </c:val>
        </c:ser>
        <c:ser>
          <c:idx val="2"/>
          <c:order val="2"/>
          <c:tx>
            <c:strRef>
              <c:f>fade_mon!$D$1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fade_mon!$D$2:$D$4</c:f>
              <c:numCache>
                <c:formatCode>0.0000_);[Red]\(0.0000\)</c:formatCode>
                <c:ptCount val="3"/>
                <c:pt idx="0">
                  <c:v>4.158893</c:v>
                </c:pt>
                <c:pt idx="1">
                  <c:v>6.1145180000000003</c:v>
                </c:pt>
                <c:pt idx="2">
                  <c:v>1.2556799999999999</c:v>
                </c:pt>
              </c:numCache>
            </c:numRef>
          </c:val>
        </c:ser>
        <c:ser>
          <c:idx val="3"/>
          <c:order val="3"/>
          <c:tx>
            <c:strRef>
              <c:f>fade_mon!$E$1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fade_mon!$E$2:$E$4</c:f>
              <c:numCache>
                <c:formatCode>0.0000_);[Red]\(0.0000\)</c:formatCode>
                <c:ptCount val="3"/>
                <c:pt idx="0">
                  <c:v>4.6670340000000001</c:v>
                </c:pt>
                <c:pt idx="1">
                  <c:v>1.950939</c:v>
                </c:pt>
                <c:pt idx="2">
                  <c:v>1.6288849999999999</c:v>
                </c:pt>
              </c:numCache>
            </c:numRef>
          </c:val>
        </c:ser>
        <c:ser>
          <c:idx val="4"/>
          <c:order val="4"/>
          <c:tx>
            <c:strRef>
              <c:f>fade_mon!$F$1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fade_mon!$F$2:$F$4</c:f>
              <c:numCache>
                <c:formatCode>0.0000_);[Red]\(0.0000\)</c:formatCode>
                <c:ptCount val="3"/>
                <c:pt idx="0">
                  <c:v>4.1943809999999999</c:v>
                </c:pt>
                <c:pt idx="1">
                  <c:v>7.6304109999999996</c:v>
                </c:pt>
                <c:pt idx="2">
                  <c:v>1.007082</c:v>
                </c:pt>
              </c:numCache>
            </c:numRef>
          </c:val>
        </c:ser>
        <c:ser>
          <c:idx val="5"/>
          <c:order val="5"/>
          <c:tx>
            <c:strRef>
              <c:f>fade_mon!$G$1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fade_mon!$G$2:$G$4</c:f>
              <c:numCache>
                <c:formatCode>0.0000_);[Red]\(0.0000\)</c:formatCode>
                <c:ptCount val="3"/>
                <c:pt idx="0">
                  <c:v>2.252332</c:v>
                </c:pt>
                <c:pt idx="1">
                  <c:v>4.8706990000000001</c:v>
                </c:pt>
                <c:pt idx="2">
                  <c:v>1.599016</c:v>
                </c:pt>
              </c:numCache>
            </c:numRef>
          </c:val>
        </c:ser>
        <c:ser>
          <c:idx val="6"/>
          <c:order val="6"/>
          <c:tx>
            <c:strRef>
              <c:f>fade_mon!$H$1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fade_mon!$H$2:$H$4</c:f>
              <c:numCache>
                <c:formatCode>0.0000_);[Red]\(0.0000\)</c:formatCode>
                <c:ptCount val="3"/>
                <c:pt idx="0">
                  <c:v>11.509698999999999</c:v>
                </c:pt>
                <c:pt idx="1">
                  <c:v>1.0002260000000001</c:v>
                </c:pt>
                <c:pt idx="2">
                  <c:v>1.000882</c:v>
                </c:pt>
              </c:numCache>
            </c:numRef>
          </c:val>
        </c:ser>
        <c:ser>
          <c:idx val="7"/>
          <c:order val="7"/>
          <c:tx>
            <c:strRef>
              <c:f>fade_mon!$I$1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fade_mon!$I$2:$I$4</c:f>
              <c:numCache>
                <c:formatCode>0.0000_);[Red]\(0.0000\)</c:formatCode>
                <c:ptCount val="3"/>
                <c:pt idx="0">
                  <c:v>4.5919179999999997</c:v>
                </c:pt>
                <c:pt idx="1">
                  <c:v>3.167843</c:v>
                </c:pt>
                <c:pt idx="2">
                  <c:v>1.0000020000000001</c:v>
                </c:pt>
              </c:numCache>
            </c:numRef>
          </c:val>
        </c:ser>
        <c:ser>
          <c:idx val="8"/>
          <c:order val="8"/>
          <c:tx>
            <c:strRef>
              <c:f>fade_mon!$J$1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fade_mon!$J$2:$J$4</c:f>
              <c:numCache>
                <c:formatCode>0.0000_);[Red]\(0.0000\)</c:formatCode>
                <c:ptCount val="3"/>
                <c:pt idx="0">
                  <c:v>4.2741530000000001</c:v>
                </c:pt>
                <c:pt idx="1">
                  <c:v>7.0668740000000003</c:v>
                </c:pt>
                <c:pt idx="2">
                  <c:v>1.0130520000000001</c:v>
                </c:pt>
              </c:numCache>
            </c:numRef>
          </c:val>
        </c:ser>
        <c:ser>
          <c:idx val="9"/>
          <c:order val="9"/>
          <c:tx>
            <c:strRef>
              <c:f>fade_mon!$K$1</c:f>
              <c:strCache>
                <c:ptCount val="1"/>
                <c:pt idx="0">
                  <c:v>omnetpp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fade_mon!$K$2:$K$4</c:f>
              <c:numCache>
                <c:formatCode>0.0000_);[Red]\(0.0000\)</c:formatCode>
                <c:ptCount val="3"/>
                <c:pt idx="0">
                  <c:v>3.350603</c:v>
                </c:pt>
                <c:pt idx="1">
                  <c:v>1.0036750000000001</c:v>
                </c:pt>
                <c:pt idx="2">
                  <c:v>1.0054799999999999</c:v>
                </c:pt>
              </c:numCache>
            </c:numRef>
          </c:val>
        </c:ser>
        <c:ser>
          <c:idx val="10"/>
          <c:order val="10"/>
          <c:tx>
            <c:strRef>
              <c:f>fade_mon!$L$1</c:f>
              <c:strCache>
                <c:ptCount val="1"/>
                <c:pt idx="0">
                  <c:v>astar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fade_mon!$L$2:$L$4</c:f>
              <c:numCache>
                <c:formatCode>0.0000_);[Red]\(0.0000\)</c:formatCode>
                <c:ptCount val="3"/>
                <c:pt idx="0">
                  <c:v>4.3527490000000002</c:v>
                </c:pt>
                <c:pt idx="1">
                  <c:v>1</c:v>
                </c:pt>
                <c:pt idx="2">
                  <c:v>1.000257</c:v>
                </c:pt>
              </c:numCache>
            </c:numRef>
          </c:val>
        </c:ser>
        <c:ser>
          <c:idx val="11"/>
          <c:order val="11"/>
          <c:tx>
            <c:strRef>
              <c:f>fade_mon!$M$1</c:f>
              <c:strCache>
                <c:ptCount val="1"/>
                <c:pt idx="0">
                  <c:v>xalan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fade_mon!$M$2:$M$4</c:f>
              <c:numCache>
                <c:formatCode>0.0000_);[Red]\(0.0000\)</c:formatCode>
                <c:ptCount val="3"/>
                <c:pt idx="0">
                  <c:v>3.2554349999999999</c:v>
                </c:pt>
                <c:pt idx="1">
                  <c:v>1.0121690000000001</c:v>
                </c:pt>
                <c:pt idx="2">
                  <c:v>1.0580430000000001</c:v>
                </c:pt>
              </c:numCache>
            </c:numRef>
          </c:val>
        </c:ser>
        <c:ser>
          <c:idx val="12"/>
          <c:order val="12"/>
          <c:tx>
            <c:strRef>
              <c:f>fade_mon!$N$1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fade_mon!$N$2:$N$4</c:f>
              <c:numCache>
                <c:formatCode>0.0000_);[Red]\(0.0000\)</c:formatCode>
                <c:ptCount val="3"/>
                <c:pt idx="0">
                  <c:v>4.3970736423760846</c:v>
                </c:pt>
                <c:pt idx="1">
                  <c:v>2.9221309676106046</c:v>
                </c:pt>
                <c:pt idx="2">
                  <c:v>1.1329552766613324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37216"/>
        <c:axId val="151347200"/>
      </c:barChart>
      <c:catAx>
        <c:axId val="151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47200"/>
        <c:crosses val="autoZero"/>
        <c:auto val="1"/>
        <c:lblAlgn val="ctr"/>
        <c:lblOffset val="100"/>
        <c:noMultiLvlLbl val="0"/>
      </c:catAx>
      <c:valAx>
        <c:axId val="15134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000_);[Red]\(0.0000\)" sourceLinked="1"/>
        <c:majorTickMark val="out"/>
        <c:minorTickMark val="none"/>
        <c:tickLblPos val="nextTo"/>
        <c:crossAx val="151337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58769819711400706"/>
          <c:w val="0.9940944069297839"/>
          <c:h val="0.2026948159864296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bc!$B$2:$N$2</c:f>
              <c:numCache>
                <c:formatCode>General</c:formatCode>
                <c:ptCount val="13"/>
                <c:pt idx="0">
                  <c:v>0.89280000000000004</c:v>
                </c:pt>
                <c:pt idx="1">
                  <c:v>0.47249999999999998</c:v>
                </c:pt>
                <c:pt idx="2">
                  <c:v>0.80120000000000002</c:v>
                </c:pt>
                <c:pt idx="3">
                  <c:v>0.97309999999999997</c:v>
                </c:pt>
                <c:pt idx="4">
                  <c:v>0.80789999999999995</c:v>
                </c:pt>
                <c:pt idx="5">
                  <c:v>0.81179999999999997</c:v>
                </c:pt>
                <c:pt idx="6">
                  <c:v>1</c:v>
                </c:pt>
                <c:pt idx="7">
                  <c:v>0.9194</c:v>
                </c:pt>
                <c:pt idx="8">
                  <c:v>0.78239999999999998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0.87175000000000014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bc!$B$3:$N$3</c:f>
              <c:numCache>
                <c:formatCode>General</c:formatCode>
                <c:ptCount val="13"/>
                <c:pt idx="0">
                  <c:v>0.92020000000000002</c:v>
                </c:pt>
                <c:pt idx="1">
                  <c:v>0.4763</c:v>
                </c:pt>
                <c:pt idx="2">
                  <c:v>0.82420000000000004</c:v>
                </c:pt>
                <c:pt idx="3">
                  <c:v>0.97370000000000001</c:v>
                </c:pt>
                <c:pt idx="4">
                  <c:v>0.81499999999999995</c:v>
                </c:pt>
                <c:pt idx="5">
                  <c:v>0.82930000000000004</c:v>
                </c:pt>
                <c:pt idx="6">
                  <c:v>1</c:v>
                </c:pt>
                <c:pt idx="7">
                  <c:v>0.9194</c:v>
                </c:pt>
                <c:pt idx="8">
                  <c:v>0.80169999999999997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0.87997499999999995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bc!$B$4:$N$4</c:f>
              <c:numCache>
                <c:formatCode>General</c:formatCode>
                <c:ptCount val="13"/>
                <c:pt idx="0">
                  <c:v>0.96970000000000001</c:v>
                </c:pt>
                <c:pt idx="1">
                  <c:v>0.5071</c:v>
                </c:pt>
                <c:pt idx="2">
                  <c:v>0.88959999999999995</c:v>
                </c:pt>
                <c:pt idx="3">
                  <c:v>0.98540000000000005</c:v>
                </c:pt>
                <c:pt idx="4">
                  <c:v>0.82769999999999999</c:v>
                </c:pt>
                <c:pt idx="5">
                  <c:v>0.87339999999999995</c:v>
                </c:pt>
                <c:pt idx="6">
                  <c:v>1</c:v>
                </c:pt>
                <c:pt idx="7">
                  <c:v>0.9194</c:v>
                </c:pt>
                <c:pt idx="8">
                  <c:v>0.83779999999999999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0.90083333333333337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0.51590000000000003</c:v>
                </c:pt>
                <c:pt idx="2">
                  <c:v>0.93020000000000003</c:v>
                </c:pt>
                <c:pt idx="3">
                  <c:v>0.98550000000000004</c:v>
                </c:pt>
                <c:pt idx="4">
                  <c:v>0.8397</c:v>
                </c:pt>
                <c:pt idx="5">
                  <c:v>0.92030000000000001</c:v>
                </c:pt>
                <c:pt idx="6">
                  <c:v>1</c:v>
                </c:pt>
                <c:pt idx="7">
                  <c:v>0.9194</c:v>
                </c:pt>
                <c:pt idx="8">
                  <c:v>0.875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0.9154916666666667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0.52400000000000002</c:v>
                </c:pt>
                <c:pt idx="2">
                  <c:v>0.96779999999999999</c:v>
                </c:pt>
                <c:pt idx="3">
                  <c:v>0.98560000000000003</c:v>
                </c:pt>
                <c:pt idx="4">
                  <c:v>0.85160000000000002</c:v>
                </c:pt>
                <c:pt idx="5">
                  <c:v>0.96250000000000002</c:v>
                </c:pt>
                <c:pt idx="6">
                  <c:v>1</c:v>
                </c:pt>
                <c:pt idx="7">
                  <c:v>0.9194</c:v>
                </c:pt>
                <c:pt idx="8">
                  <c:v>0.91830000000000001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0.92742500000000005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bc!$B$7:$N$7</c:f>
              <c:numCache>
                <c:formatCode>General</c:formatCode>
                <c:ptCount val="13"/>
                <c:pt idx="0">
                  <c:v>1</c:v>
                </c:pt>
                <c:pt idx="1">
                  <c:v>0.5323</c:v>
                </c:pt>
                <c:pt idx="2">
                  <c:v>0.99460000000000004</c:v>
                </c:pt>
                <c:pt idx="3">
                  <c:v>0.98570000000000002</c:v>
                </c:pt>
                <c:pt idx="4">
                  <c:v>0.86280000000000001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0.9587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0.93778333333333341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0.53990000000000005</c:v>
                </c:pt>
                <c:pt idx="2">
                  <c:v>1</c:v>
                </c:pt>
                <c:pt idx="3">
                  <c:v>0.98580000000000001</c:v>
                </c:pt>
                <c:pt idx="4">
                  <c:v>0.87429999999999997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0.98599999999999999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0.94210833333333344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0.54900000000000004</c:v>
                </c:pt>
                <c:pt idx="2">
                  <c:v>1</c:v>
                </c:pt>
                <c:pt idx="3">
                  <c:v>0.9859</c:v>
                </c:pt>
                <c:pt idx="4">
                  <c:v>0.88300000000000001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0.99880000000000002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0.94467500000000004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3712"/>
        <c:axId val="151453696"/>
      </c:barChart>
      <c:catAx>
        <c:axId val="1514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453696"/>
        <c:crosses val="autoZero"/>
        <c:auto val="0"/>
        <c:lblAlgn val="ctr"/>
        <c:lblOffset val="100"/>
        <c:noMultiLvlLbl val="0"/>
      </c:catAx>
      <c:valAx>
        <c:axId val="1514536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18E-2"/>
              <c:y val="0.19083486496831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443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886981088174569"/>
          <c:w val="1"/>
          <c:h val="7.468310106392499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umc!$B$2:$N$2</c:f>
              <c:numCache>
                <c:formatCode>General</c:formatCode>
                <c:ptCount val="13"/>
                <c:pt idx="0">
                  <c:v>0.48039999999999999</c:v>
                </c:pt>
                <c:pt idx="1">
                  <c:v>0.22600000000000001</c:v>
                </c:pt>
                <c:pt idx="2">
                  <c:v>0.46360000000000001</c:v>
                </c:pt>
                <c:pt idx="3">
                  <c:v>0.36759999999999998</c:v>
                </c:pt>
                <c:pt idx="4">
                  <c:v>0.49530000000000002</c:v>
                </c:pt>
                <c:pt idx="5">
                  <c:v>0.56110000000000004</c:v>
                </c:pt>
                <c:pt idx="6">
                  <c:v>0.55679999999999996</c:v>
                </c:pt>
                <c:pt idx="7">
                  <c:v>1</c:v>
                </c:pt>
                <c:pt idx="8">
                  <c:v>0.4163</c:v>
                </c:pt>
                <c:pt idx="9">
                  <c:v>0.53249999999999997</c:v>
                </c:pt>
                <c:pt idx="10">
                  <c:v>0.4768</c:v>
                </c:pt>
                <c:pt idx="11">
                  <c:v>0.42130000000000001</c:v>
                </c:pt>
                <c:pt idx="12" formatCode="0.0000">
                  <c:v>0.49980833333333335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umc!$B$3:$N$3</c:f>
              <c:numCache>
                <c:formatCode>General</c:formatCode>
                <c:ptCount val="13"/>
                <c:pt idx="0">
                  <c:v>0.58709999999999996</c:v>
                </c:pt>
                <c:pt idx="1">
                  <c:v>0.31859999999999999</c:v>
                </c:pt>
                <c:pt idx="2">
                  <c:v>0.61929999999999996</c:v>
                </c:pt>
                <c:pt idx="3">
                  <c:v>0.4894</c:v>
                </c:pt>
                <c:pt idx="4">
                  <c:v>0.57640000000000002</c:v>
                </c:pt>
                <c:pt idx="5">
                  <c:v>0.93940000000000001</c:v>
                </c:pt>
                <c:pt idx="6">
                  <c:v>0.65369999999999995</c:v>
                </c:pt>
                <c:pt idx="7">
                  <c:v>1</c:v>
                </c:pt>
                <c:pt idx="8">
                  <c:v>0.54949999999999999</c:v>
                </c:pt>
                <c:pt idx="9">
                  <c:v>0.70140000000000002</c:v>
                </c:pt>
                <c:pt idx="10">
                  <c:v>0.55520000000000003</c:v>
                </c:pt>
                <c:pt idx="11">
                  <c:v>0.62649999999999995</c:v>
                </c:pt>
                <c:pt idx="12" formatCode="0.0000">
                  <c:v>0.63470833333333332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umc!$B$4:$N$4</c:f>
              <c:numCache>
                <c:formatCode>General</c:formatCode>
                <c:ptCount val="13"/>
                <c:pt idx="0">
                  <c:v>0.81430000000000002</c:v>
                </c:pt>
                <c:pt idx="1">
                  <c:v>0.41220000000000001</c:v>
                </c:pt>
                <c:pt idx="2">
                  <c:v>0.80589999999999995</c:v>
                </c:pt>
                <c:pt idx="3">
                  <c:v>0.69789999999999996</c:v>
                </c:pt>
                <c:pt idx="4">
                  <c:v>0.73829999999999996</c:v>
                </c:pt>
                <c:pt idx="5">
                  <c:v>1</c:v>
                </c:pt>
                <c:pt idx="6">
                  <c:v>0.88139999999999996</c:v>
                </c:pt>
                <c:pt idx="7">
                  <c:v>1</c:v>
                </c:pt>
                <c:pt idx="8">
                  <c:v>0.77749999999999997</c:v>
                </c:pt>
                <c:pt idx="9">
                  <c:v>0.91869999999999996</c:v>
                </c:pt>
                <c:pt idx="10">
                  <c:v>0.7611</c:v>
                </c:pt>
                <c:pt idx="11">
                  <c:v>0.96160000000000001</c:v>
                </c:pt>
                <c:pt idx="12" formatCode="0.0000">
                  <c:v>0.81407499999999999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umc!$B$5:$N$5</c:f>
              <c:numCache>
                <c:formatCode>General</c:formatCode>
                <c:ptCount val="13"/>
                <c:pt idx="0">
                  <c:v>1</c:v>
                </c:pt>
                <c:pt idx="1">
                  <c:v>0.56520000000000004</c:v>
                </c:pt>
                <c:pt idx="2">
                  <c:v>1</c:v>
                </c:pt>
                <c:pt idx="3">
                  <c:v>0.90390000000000004</c:v>
                </c:pt>
                <c:pt idx="4">
                  <c:v>0.90839999999999999</c:v>
                </c:pt>
                <c:pt idx="5">
                  <c:v>1</c:v>
                </c:pt>
                <c:pt idx="6">
                  <c:v>0.99519999999999997</c:v>
                </c:pt>
                <c:pt idx="7">
                  <c:v>1</c:v>
                </c:pt>
                <c:pt idx="8">
                  <c:v>0.97130000000000005</c:v>
                </c:pt>
                <c:pt idx="9">
                  <c:v>1</c:v>
                </c:pt>
                <c:pt idx="10">
                  <c:v>0.96479999999999999</c:v>
                </c:pt>
                <c:pt idx="11">
                  <c:v>1</c:v>
                </c:pt>
                <c:pt idx="12" formatCode="0.0000">
                  <c:v>0.94240000000000002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umc!$B$6:$N$6</c:f>
              <c:numCache>
                <c:formatCode>General</c:formatCode>
                <c:ptCount val="13"/>
                <c:pt idx="0">
                  <c:v>1</c:v>
                </c:pt>
                <c:pt idx="1">
                  <c:v>0.69189999999999996</c:v>
                </c:pt>
                <c:pt idx="2">
                  <c:v>1</c:v>
                </c:pt>
                <c:pt idx="3">
                  <c:v>0.97240000000000004</c:v>
                </c:pt>
                <c:pt idx="4">
                  <c:v>1</c:v>
                </c:pt>
                <c:pt idx="5">
                  <c:v>1</c:v>
                </c:pt>
                <c:pt idx="6">
                  <c:v>0.99480000000000002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0.97159166666666652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umc!$B$7:$N$7</c:f>
              <c:numCache>
                <c:formatCode>General</c:formatCode>
                <c:ptCount val="13"/>
                <c:pt idx="0">
                  <c:v>1</c:v>
                </c:pt>
                <c:pt idx="1">
                  <c:v>0.80710000000000004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0.99770000000000003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0.98373333333333335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umc!$B$8:$N$8</c:f>
              <c:numCache>
                <c:formatCode>General</c:formatCode>
                <c:ptCount val="13"/>
                <c:pt idx="0">
                  <c:v>1</c:v>
                </c:pt>
                <c:pt idx="1">
                  <c:v>0.92989999999999995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0.99410833333333326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0.99995000000000001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90912"/>
        <c:axId val="152792448"/>
      </c:barChart>
      <c:catAx>
        <c:axId val="1527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2792448"/>
        <c:crosses val="autoZero"/>
        <c:auto val="1"/>
        <c:lblAlgn val="ctr"/>
        <c:lblOffset val="100"/>
        <c:noMultiLvlLbl val="0"/>
      </c:catAx>
      <c:valAx>
        <c:axId val="1527924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790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22"/>
          <c:y val="0.79994682000536366"/>
          <c:w val="0.43831508534501418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0.99999166666666672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85120"/>
        <c:axId val="152886656"/>
      </c:barChart>
      <c:catAx>
        <c:axId val="1528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86656"/>
        <c:crosses val="autoZero"/>
        <c:auto val="1"/>
        <c:lblAlgn val="ctr"/>
        <c:lblOffset val="100"/>
        <c:noMultiLvlLbl val="0"/>
      </c:catAx>
      <c:valAx>
        <c:axId val="152886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2885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83E-2"/>
          <c:y val="0.80003956518501307"/>
          <c:w val="0.34666881181215076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0.47099999999999997</c:v>
                </c:pt>
                <c:pt idx="2">
                  <c:v>0.91200000000000003</c:v>
                </c:pt>
                <c:pt idx="3">
                  <c:v>0.97309999999999997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0.88816666666666677</c:v>
                </c:pt>
              </c:numCache>
            </c:numRef>
          </c:val>
        </c:ser>
        <c:ser>
          <c:idx val="1"/>
          <c:order val="1"/>
          <c:tx>
            <c:strRef>
              <c:f>bc_opt!$A$3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0.47439999999999999</c:v>
                </c:pt>
                <c:pt idx="2">
                  <c:v>0.91269999999999996</c:v>
                </c:pt>
                <c:pt idx="3">
                  <c:v>0.97370000000000001</c:v>
                </c:pt>
                <c:pt idx="4">
                  <c:v>0.88549999999999995</c:v>
                </c:pt>
                <c:pt idx="5">
                  <c:v>0.83079999999999998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0.89345833333333324</c:v>
                </c:pt>
              </c:numCache>
            </c:numRef>
          </c:val>
        </c:ser>
        <c:ser>
          <c:idx val="2"/>
          <c:order val="2"/>
          <c:tx>
            <c:strRef>
              <c:f>bc_opt!$A$4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0.48110000000000003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0.87139999999999995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0.90370833333333334</c:v>
                </c:pt>
              </c:numCache>
            </c:numRef>
          </c:val>
        </c:ser>
        <c:ser>
          <c:idx val="3"/>
          <c:order val="3"/>
          <c:tx>
            <c:strRef>
              <c:f>bc_opt!$A$5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0.48730000000000001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0.92069999999999996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0.91439999999999999</c:v>
                </c:pt>
              </c:numCache>
            </c:numRef>
          </c:val>
        </c:ser>
        <c:ser>
          <c:idx val="4"/>
          <c:order val="4"/>
          <c:tx>
            <c:strRef>
              <c:f>bc_opt!$A$6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0.49409999999999998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0.96260000000000001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0.92933333333333346</c:v>
                </c:pt>
              </c:numCache>
            </c:numRef>
          </c:val>
        </c:ser>
        <c:ser>
          <c:idx val="5"/>
          <c:order val="5"/>
          <c:tx>
            <c:strRef>
              <c:f>bc_opt!$A$7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0.50070000000000003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0.93744166666666684</c:v>
                </c:pt>
              </c:numCache>
            </c:numRef>
          </c:val>
        </c:ser>
        <c:ser>
          <c:idx val="6"/>
          <c:order val="6"/>
          <c:tx>
            <c:strRef>
              <c:f>bc_opt!$A$8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0.53879999999999995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0.94167500000000004</c:v>
                </c:pt>
              </c:numCache>
            </c:numRef>
          </c:val>
        </c:ser>
        <c:ser>
          <c:idx val="7"/>
          <c:order val="7"/>
          <c:tx>
            <c:strRef>
              <c:f>bc_opt!$A$9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0.54620000000000002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0.94296666666666662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56768"/>
        <c:axId val="153058304"/>
      </c:barChart>
      <c:catAx>
        <c:axId val="1530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3058304"/>
        <c:crosses val="autoZero"/>
        <c:auto val="0"/>
        <c:lblAlgn val="ctr"/>
        <c:lblOffset val="100"/>
        <c:noMultiLvlLbl val="0"/>
      </c:catAx>
      <c:valAx>
        <c:axId val="1530583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18E-2"/>
              <c:y val="0.19083486496831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056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22"/>
          <c:y val="0.8208076323343505"/>
          <c:w val="0.43831508534501418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0720"/>
        <c:axId val="153244800"/>
      </c:barChart>
      <c:catAx>
        <c:axId val="1532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3244800"/>
        <c:crosses val="autoZero"/>
        <c:auto val="1"/>
        <c:lblAlgn val="ctr"/>
        <c:lblOffset val="100"/>
        <c:noMultiLvlLbl val="0"/>
      </c:catAx>
      <c:valAx>
        <c:axId val="1532448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230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22"/>
          <c:y val="0.79994682000536366"/>
          <c:w val="0.43831508534501418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dift_opt!$A$2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dift_opt!$A$3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dift_opt!$A$4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dift_opt!$A$5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dift_opt!$A$6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dift_opt!$A$7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dift_opt!$A$8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23776"/>
        <c:axId val="153333760"/>
      </c:barChart>
      <c:catAx>
        <c:axId val="1533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333760"/>
        <c:crosses val="autoZero"/>
        <c:auto val="1"/>
        <c:lblAlgn val="ctr"/>
        <c:lblOffset val="100"/>
        <c:noMultiLvlLbl val="0"/>
      </c:catAx>
      <c:valAx>
        <c:axId val="153333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323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83E-2"/>
          <c:y val="0.80003956518501307"/>
          <c:w val="0.34666881181215076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0.49120000000000003</c:v>
                </c:pt>
                <c:pt idx="2">
                  <c:v>0.91200000000000003</c:v>
                </c:pt>
                <c:pt idx="3">
                  <c:v>0.98240000000000005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0.890625</c:v>
                </c:pt>
              </c:numCache>
            </c:numRef>
          </c:val>
        </c:ser>
        <c:ser>
          <c:idx val="1"/>
          <c:order val="1"/>
          <c:tx>
            <c:strRef>
              <c:f>bc_src!$A$3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0.49440000000000001</c:v>
                </c:pt>
                <c:pt idx="2">
                  <c:v>0.91269999999999996</c:v>
                </c:pt>
                <c:pt idx="3">
                  <c:v>0.98470000000000002</c:v>
                </c:pt>
                <c:pt idx="4">
                  <c:v>0.88549999999999995</c:v>
                </c:pt>
                <c:pt idx="5">
                  <c:v>0.83089999999999997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0.89605000000000012</c:v>
                </c:pt>
              </c:numCache>
            </c:numRef>
          </c:val>
        </c:ser>
        <c:ser>
          <c:idx val="2"/>
          <c:order val="2"/>
          <c:tx>
            <c:strRef>
              <c:f>bc_src!$A$4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0.50249999999999995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0.87129999999999996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0.90548333333333331</c:v>
                </c:pt>
              </c:numCache>
            </c:numRef>
          </c:val>
        </c:ser>
        <c:ser>
          <c:idx val="3"/>
          <c:order val="3"/>
          <c:tx>
            <c:strRef>
              <c:f>bc_src!$A$5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0.51190000000000002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0.91910000000000003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0.91631666666666678</c:v>
                </c:pt>
              </c:numCache>
            </c:numRef>
          </c:val>
        </c:ser>
        <c:ser>
          <c:idx val="4"/>
          <c:order val="4"/>
          <c:tx>
            <c:strRef>
              <c:f>bc_src!$A$6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0.52110000000000001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0.96230000000000004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0.93155833333333327</c:v>
                </c:pt>
              </c:numCache>
            </c:numRef>
          </c:val>
        </c:ser>
        <c:ser>
          <c:idx val="5"/>
          <c:order val="5"/>
          <c:tx>
            <c:strRef>
              <c:f>bc_src!$A$7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0.52759999999999996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0.93968333333333343</c:v>
                </c:pt>
              </c:numCache>
            </c:numRef>
          </c:val>
        </c:ser>
        <c:ser>
          <c:idx val="6"/>
          <c:order val="6"/>
          <c:tx>
            <c:strRef>
              <c:f>bc_src!$A$8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0.53569999999999995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0.94142500000000007</c:v>
                </c:pt>
              </c:numCache>
            </c:numRef>
          </c:val>
        </c:ser>
        <c:ser>
          <c:idx val="7"/>
          <c:order val="7"/>
          <c:tx>
            <c:strRef>
              <c:f>bc_src!$A$9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0.54510000000000003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0.94287500000000002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1808"/>
        <c:axId val="153513344"/>
      </c:barChart>
      <c:catAx>
        <c:axId val="153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3513344"/>
        <c:crosses val="autoZero"/>
        <c:auto val="0"/>
        <c:lblAlgn val="ctr"/>
        <c:lblOffset val="100"/>
        <c:noMultiLvlLbl val="0"/>
      </c:catAx>
      <c:valAx>
        <c:axId val="1535133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18E-2"/>
              <c:y val="0.19083486496831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511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22"/>
          <c:y val="0.8208076323343505"/>
          <c:w val="0.43831508534501418"/>
          <c:h val="2.798314817013765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400" workbookViewId="0" zoomToFit="1"/>
  </sheetViews>
  <pageMargins left="0" right="0" top="0" bottom="0" header="0" footer="0"/>
  <pageSetup paperSize="300" orientation="landscape" horizontalDpi="1200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153" orientation="portrait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365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" right="0" top="0" bottom="0" header="0" footer="0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609850" cy="1264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7193017" cy="9492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6575" cy="218122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3081925" cy="21790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27973" cy="7353986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R3" sqref="R3"/>
    </sheetView>
  </sheetViews>
  <sheetFormatPr defaultColWidth="8.85546875" defaultRowHeight="15"/>
  <sheetData>
    <row r="1" spans="1:18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20</v>
      </c>
    </row>
    <row r="2" spans="1:18">
      <c r="A2" t="s">
        <v>0</v>
      </c>
      <c r="B2" s="7">
        <v>7.9912200000000002</v>
      </c>
      <c r="C2" s="7">
        <v>9.6384489999999996</v>
      </c>
      <c r="D2" s="7">
        <v>9.0933810000000008</v>
      </c>
      <c r="E2" s="7">
        <v>8.9848909999999993</v>
      </c>
      <c r="F2" s="7">
        <v>9.28294</v>
      </c>
      <c r="G2" s="7">
        <v>4.5375269999999999</v>
      </c>
      <c r="H2" s="7">
        <v>11.151121</v>
      </c>
      <c r="I2" s="7">
        <v>11.208778000000001</v>
      </c>
      <c r="J2" s="7">
        <v>10.079666</v>
      </c>
      <c r="K2" s="7">
        <v>5.1149089999999999</v>
      </c>
      <c r="L2" s="7">
        <v>8.8268050000000002</v>
      </c>
      <c r="M2" s="7">
        <v>7.4066190000000001</v>
      </c>
      <c r="N2" s="8">
        <f>GEOMEAN(B2:M2)</f>
        <v>8.3303317923731637</v>
      </c>
      <c r="O2" s="10">
        <f>MIN(B2:N2)</f>
        <v>4.5375269999999999</v>
      </c>
      <c r="P2" s="10">
        <f>MAX(B2:N2)</f>
        <v>11.208778000000001</v>
      </c>
    </row>
    <row r="3" spans="1:18">
      <c r="A3" t="s">
        <v>1</v>
      </c>
      <c r="B3" s="7">
        <v>21.168589000000001</v>
      </c>
      <c r="C3" s="7">
        <v>21.257133</v>
      </c>
      <c r="D3" s="7">
        <v>23.282297</v>
      </c>
      <c r="E3" s="7">
        <v>21.931346000000001</v>
      </c>
      <c r="F3" s="7">
        <v>23.920331000000001</v>
      </c>
      <c r="G3" s="7">
        <v>17.808358999999999</v>
      </c>
      <c r="H3" s="7">
        <v>22.513725000000001</v>
      </c>
      <c r="I3" s="7">
        <v>24.433198000000001</v>
      </c>
      <c r="J3" s="7">
        <v>28.148035</v>
      </c>
      <c r="K3" s="7">
        <v>14.552880999999999</v>
      </c>
      <c r="L3" s="7">
        <v>22.137542</v>
      </c>
      <c r="M3" s="7">
        <v>19.502756000000002</v>
      </c>
      <c r="N3" s="8">
        <f t="shared" ref="N3:N4" si="0">GEOMEAN(B3:M3)</f>
        <v>21.456591997143914</v>
      </c>
      <c r="O3" s="10">
        <f t="shared" ref="O3:O4" si="1">MIN(B3:N3)</f>
        <v>14.552880999999999</v>
      </c>
      <c r="P3" s="10">
        <f t="shared" ref="P3:P4" si="2">MAX(B3:N3)</f>
        <v>28.148035</v>
      </c>
      <c r="R3" t="s">
        <v>37</v>
      </c>
    </row>
    <row r="4" spans="1:18">
      <c r="A4" t="s">
        <v>2</v>
      </c>
      <c r="B4" s="7">
        <v>12.869929000000001</v>
      </c>
      <c r="C4" s="7">
        <v>14.408092</v>
      </c>
      <c r="D4" s="7">
        <v>14.742744</v>
      </c>
      <c r="E4" s="7">
        <v>14.220306000000001</v>
      </c>
      <c r="F4" s="7">
        <v>14.032220000000001</v>
      </c>
      <c r="G4" s="7">
        <v>16.900269000000002</v>
      </c>
      <c r="H4" s="7">
        <v>11.001530000000001</v>
      </c>
      <c r="I4" s="7">
        <v>12.498182999999999</v>
      </c>
      <c r="J4" s="7">
        <v>17.251961000000001</v>
      </c>
      <c r="K4" s="7">
        <v>10.994273</v>
      </c>
      <c r="L4" s="7">
        <v>14.868805</v>
      </c>
      <c r="M4" s="7">
        <v>12.955995</v>
      </c>
      <c r="N4" s="8">
        <f t="shared" si="0"/>
        <v>13.766128107283489</v>
      </c>
      <c r="O4" s="10">
        <f t="shared" si="1"/>
        <v>10.994273</v>
      </c>
      <c r="P4" s="10">
        <f t="shared" si="2"/>
        <v>17.251961000000001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Normal="100" zoomScalePageLayoutView="125" workbookViewId="0">
      <selection activeCell="J13" sqref="J13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0.97609999999999997</v>
      </c>
      <c r="C2" s="9">
        <v>0.35730000000000001</v>
      </c>
      <c r="D2" s="9">
        <v>0.98180000000000001</v>
      </c>
      <c r="E2" s="9">
        <v>0.9446</v>
      </c>
      <c r="F2" s="9">
        <v>0.998</v>
      </c>
      <c r="G2" s="9">
        <v>0.99480000000000002</v>
      </c>
      <c r="H2" s="9">
        <v>0.99750000000000005</v>
      </c>
      <c r="I2" s="9">
        <v>1</v>
      </c>
      <c r="J2" s="9">
        <v>0.95309999999999995</v>
      </c>
      <c r="K2" s="9">
        <v>0.91790000000000005</v>
      </c>
      <c r="L2" s="9">
        <v>1</v>
      </c>
      <c r="M2" s="9">
        <v>0.97519999999999996</v>
      </c>
      <c r="N2" s="4">
        <f>AVERAGE(B2:M2)</f>
        <v>0.92469166666666647</v>
      </c>
    </row>
    <row r="3" spans="1:14">
      <c r="A3" s="1">
        <v>1</v>
      </c>
      <c r="B3" s="9">
        <v>0.97650000000000003</v>
      </c>
      <c r="C3" s="9">
        <v>0.35730000000000001</v>
      </c>
      <c r="D3" s="9">
        <v>0.98570000000000002</v>
      </c>
      <c r="E3" s="9">
        <v>0.9446</v>
      </c>
      <c r="F3" s="9">
        <v>0.998</v>
      </c>
      <c r="G3" s="9">
        <v>0.99970000000000003</v>
      </c>
      <c r="H3" s="9">
        <v>0.99750000000000005</v>
      </c>
      <c r="I3" s="9">
        <v>1</v>
      </c>
      <c r="J3" s="9">
        <v>0.95309999999999995</v>
      </c>
      <c r="K3" s="9">
        <v>0.92030000000000001</v>
      </c>
      <c r="L3" s="9">
        <v>1</v>
      </c>
      <c r="M3" s="9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9">
        <v>0.97740000000000005</v>
      </c>
      <c r="C4" s="9">
        <v>0.45369999999999999</v>
      </c>
      <c r="D4" s="9">
        <v>0.9869</v>
      </c>
      <c r="E4" s="9">
        <v>0.9446</v>
      </c>
      <c r="F4" s="9">
        <v>0.99839999999999995</v>
      </c>
      <c r="G4" s="9">
        <v>1</v>
      </c>
      <c r="H4" s="9">
        <v>0.99750000000000005</v>
      </c>
      <c r="I4" s="9">
        <v>1</v>
      </c>
      <c r="J4" s="9">
        <v>0.97640000000000005</v>
      </c>
      <c r="K4" s="9">
        <v>0.96989999999999998</v>
      </c>
      <c r="L4" s="9">
        <v>1</v>
      </c>
      <c r="M4" s="9">
        <v>0.9819</v>
      </c>
      <c r="N4" s="4">
        <f t="shared" si="0"/>
        <v>0.94055833333333327</v>
      </c>
    </row>
    <row r="5" spans="1:14">
      <c r="A5" s="1">
        <v>3</v>
      </c>
      <c r="B5" s="9">
        <v>1</v>
      </c>
      <c r="C5" s="9">
        <v>0.57640000000000002</v>
      </c>
      <c r="D5" s="9">
        <v>1</v>
      </c>
      <c r="E5" s="9">
        <v>0.95199999999999996</v>
      </c>
      <c r="F5" s="9">
        <v>0.99970000000000003</v>
      </c>
      <c r="G5" s="9">
        <v>1</v>
      </c>
      <c r="H5" s="9">
        <v>0.99750000000000005</v>
      </c>
      <c r="I5" s="9">
        <v>1</v>
      </c>
      <c r="J5" s="9">
        <v>0.99529999999999996</v>
      </c>
      <c r="K5" s="9">
        <v>1</v>
      </c>
      <c r="L5" s="9">
        <v>1</v>
      </c>
      <c r="M5" s="9">
        <v>1</v>
      </c>
      <c r="N5" s="4">
        <f t="shared" si="0"/>
        <v>0.96007500000000012</v>
      </c>
    </row>
    <row r="6" spans="1:14">
      <c r="A6" s="1">
        <v>4</v>
      </c>
      <c r="B6" s="9">
        <v>1</v>
      </c>
      <c r="C6" s="9">
        <v>0.70109999999999995</v>
      </c>
      <c r="D6" s="9">
        <v>1</v>
      </c>
      <c r="E6" s="9">
        <v>0.9708</v>
      </c>
      <c r="F6" s="9">
        <v>1</v>
      </c>
      <c r="G6" s="9">
        <v>1</v>
      </c>
      <c r="H6" s="9">
        <v>0.99750000000000005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0.97244999999999993</v>
      </c>
    </row>
    <row r="7" spans="1:14">
      <c r="A7" s="1">
        <v>5</v>
      </c>
      <c r="B7" s="9">
        <v>1</v>
      </c>
      <c r="C7" s="9">
        <v>0.81830000000000003</v>
      </c>
      <c r="D7" s="9">
        <v>1</v>
      </c>
      <c r="E7" s="9">
        <v>0.99780000000000002</v>
      </c>
      <c r="F7" s="9">
        <v>1</v>
      </c>
      <c r="G7" s="9">
        <v>1</v>
      </c>
      <c r="H7" s="9">
        <v>0.99750000000000005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0.9844666666666666</v>
      </c>
    </row>
    <row r="8" spans="1:14">
      <c r="A8" s="1">
        <v>6</v>
      </c>
      <c r="B8" s="9">
        <v>1</v>
      </c>
      <c r="C8" s="9">
        <v>0.93479999999999996</v>
      </c>
      <c r="D8" s="9">
        <v>1</v>
      </c>
      <c r="E8" s="9">
        <v>0.99819999999999998</v>
      </c>
      <c r="F8" s="9">
        <v>1</v>
      </c>
      <c r="G8" s="9">
        <v>1</v>
      </c>
      <c r="H8" s="9">
        <v>0.99750000000000005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0.99420833333333336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0.99839999999999995</v>
      </c>
      <c r="F9" s="9">
        <v>1</v>
      </c>
      <c r="G9" s="9">
        <v>1</v>
      </c>
      <c r="H9" s="9">
        <v>0.99750000000000005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6" sqref="H16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0.99990000000000001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0.99999166666666672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9" sqref="A9"/>
    </sheetView>
  </sheetViews>
  <sheetFormatPr defaultColWidth="8.85546875" defaultRowHeight="15"/>
  <cols>
    <col min="2" max="2" width="9.140625" customWidth="1"/>
    <col min="9" max="9" width="9.42578125" bestFit="1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t="s">
        <v>0</v>
      </c>
      <c r="B2" s="5">
        <v>4.6899999999999997E-2</v>
      </c>
      <c r="C2" s="5">
        <v>1.38E-2</v>
      </c>
      <c r="D2" s="5">
        <v>0.10050000000000001</v>
      </c>
      <c r="E2" s="5">
        <v>1.4999999999999999E-2</v>
      </c>
      <c r="F2" s="5">
        <v>0.1191</v>
      </c>
      <c r="G2" s="5">
        <v>3.2800000000000003E-2</v>
      </c>
      <c r="H2" s="5">
        <v>-4.2999999999999997E-2</v>
      </c>
      <c r="I2" s="5">
        <v>-1.1900000000000001E-2</v>
      </c>
      <c r="J2" s="5">
        <v>4.4600000000000001E-2</v>
      </c>
      <c r="K2" s="5">
        <v>6.3600000000000004E-2</v>
      </c>
      <c r="L2" s="5">
        <v>2.6499999999999999E-2</v>
      </c>
      <c r="M2" s="5">
        <v>9.3100000000000002E-2</v>
      </c>
      <c r="N2" s="3">
        <f>AVERAGE(B2:M2)</f>
        <v>4.1750000000000002E-2</v>
      </c>
    </row>
    <row r="3" spans="1:14">
      <c r="A3" t="s">
        <v>1</v>
      </c>
      <c r="B3" s="5">
        <v>5.8999999999999997E-2</v>
      </c>
      <c r="C3" s="5">
        <v>-0.41049999999999998</v>
      </c>
      <c r="D3" s="5">
        <v>2.1600000000000001E-2</v>
      </c>
      <c r="E3" s="5">
        <v>-0.17810000000000001</v>
      </c>
      <c r="F3" s="5">
        <v>-9.5799999999999996E-2</v>
      </c>
      <c r="G3" s="5">
        <v>-9.35E-2</v>
      </c>
      <c r="H3" s="5">
        <v>-0.49980000000000002</v>
      </c>
      <c r="I3" s="5">
        <v>-0.45650000000000002</v>
      </c>
      <c r="J3" s="5">
        <v>1.4E-3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-0.2613583333333333</v>
      </c>
    </row>
    <row r="4" spans="1:14">
      <c r="A4" t="s">
        <v>2</v>
      </c>
      <c r="B4" s="5">
        <v>2.18E-2</v>
      </c>
      <c r="C4" s="5">
        <v>-7.7899999999999997E-2</v>
      </c>
      <c r="D4" s="5">
        <v>-1.6400000000000001E-2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-6.3216666666666671E-2</v>
      </c>
    </row>
    <row r="6" spans="1:14">
      <c r="A6" t="s">
        <v>35</v>
      </c>
    </row>
    <row r="8" spans="1:14">
      <c r="A8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4" sqref="K4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-0.40939999999999999</v>
      </c>
      <c r="D3" s="5">
        <v>3.1234000000000002</v>
      </c>
      <c r="E3" s="5">
        <v>-0.17810000000000001</v>
      </c>
      <c r="F3" s="5">
        <v>1.3974</v>
      </c>
      <c r="G3" s="5">
        <v>-8.4400000000000003E-2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0.13709166666666664</v>
      </c>
    </row>
    <row r="4" spans="1:14">
      <c r="A4" s="2" t="s">
        <v>2</v>
      </c>
      <c r="B4" s="5">
        <v>2.18E-2</v>
      </c>
      <c r="C4" s="5">
        <v>-7.7899999999999997E-2</v>
      </c>
      <c r="D4" s="5">
        <v>6.5100000000000005E-2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-5.6425000000000003E-2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28" sqref="D28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-0.2344</v>
      </c>
      <c r="D3" s="5">
        <v>3.1234000000000002</v>
      </c>
      <c r="E3" s="5">
        <v>1.43E-2</v>
      </c>
      <c r="F3" s="5">
        <v>1.4178999999999999</v>
      </c>
      <c r="G3" s="5">
        <v>-8.43E-2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0.16942499999999996</v>
      </c>
    </row>
    <row r="4" spans="1:14">
      <c r="A4" s="2" t="s">
        <v>2</v>
      </c>
      <c r="B4" s="5">
        <v>2.18E-2</v>
      </c>
      <c r="C4" s="5">
        <v>-7.7899999999999997E-2</v>
      </c>
      <c r="D4" s="5">
        <v>9.2299999999999993E-2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-5.4158333333333336E-2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8.85546875" defaultRowHeight="15"/>
  <sheetData>
    <row r="1" spans="1:9" s="2" customFormat="1">
      <c r="A1" s="2" t="s">
        <v>11</v>
      </c>
    </row>
    <row r="2" spans="1:9" s="2" customFormat="1">
      <c r="A2" s="2" t="s">
        <v>12</v>
      </c>
    </row>
    <row r="3" spans="1:9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t="s">
        <v>13</v>
      </c>
      <c r="B4" s="1"/>
      <c r="C4" s="1"/>
      <c r="D4" s="1"/>
      <c r="E4" s="1"/>
      <c r="F4" s="1"/>
      <c r="G4" s="1"/>
      <c r="H4" s="1"/>
      <c r="I4" s="1"/>
    </row>
    <row r="5" spans="1:9" s="2" customFormat="1">
      <c r="A5" s="2" t="s">
        <v>14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15</v>
      </c>
      <c r="B6" s="1"/>
      <c r="C6" s="1"/>
      <c r="D6" s="1"/>
      <c r="E6" s="1"/>
      <c r="F6" s="1"/>
      <c r="G6" s="1"/>
      <c r="H6" s="1"/>
      <c r="I6" s="1"/>
    </row>
    <row r="7" spans="1:9">
      <c r="A7" s="2" t="s">
        <v>16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17</v>
      </c>
      <c r="B8" s="1"/>
      <c r="C8" s="1"/>
      <c r="D8" s="1"/>
      <c r="E8" s="1"/>
      <c r="F8" s="1"/>
      <c r="G8" s="1"/>
      <c r="H8" s="1"/>
      <c r="I8" s="1"/>
    </row>
    <row r="9" spans="1:9">
      <c r="A9" s="2" t="s">
        <v>18</v>
      </c>
      <c r="B9" s="1"/>
      <c r="C9" s="1"/>
      <c r="D9" s="1"/>
      <c r="E9" s="1"/>
      <c r="F9" s="1"/>
      <c r="G9" s="1"/>
      <c r="H9" s="1"/>
      <c r="I9" s="1"/>
    </row>
  </sheetData>
  <phoneticPr fontId="3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5" sqref="A5"/>
    </sheetView>
  </sheetViews>
  <sheetFormatPr defaultColWidth="8.85546875" defaultRowHeight="15"/>
  <cols>
    <col min="1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20</v>
      </c>
    </row>
    <row r="2" spans="1:14">
      <c r="A2" s="2" t="s">
        <v>0</v>
      </c>
      <c r="B2" s="7">
        <v>3.7170100000000001</v>
      </c>
      <c r="C2" s="7">
        <v>7.145759</v>
      </c>
      <c r="D2" s="7">
        <v>4.158893</v>
      </c>
      <c r="E2" s="7">
        <v>4.6670340000000001</v>
      </c>
      <c r="F2" s="7">
        <v>4.1943809999999999</v>
      </c>
      <c r="G2" s="7">
        <v>2.252332</v>
      </c>
      <c r="H2" s="7">
        <v>11.509698999999999</v>
      </c>
      <c r="I2" s="7">
        <v>4.5919179999999997</v>
      </c>
      <c r="J2" s="7">
        <v>4.2741530000000001</v>
      </c>
      <c r="K2" s="7">
        <v>3.350603</v>
      </c>
      <c r="L2" s="7">
        <v>4.3527490000000002</v>
      </c>
      <c r="M2" s="7">
        <v>3.2554349999999999</v>
      </c>
      <c r="N2" s="8">
        <f>GEOMEAN(B2:M2)</f>
        <v>4.3970736423760846</v>
      </c>
    </row>
    <row r="3" spans="1:14">
      <c r="A3" s="2" t="s">
        <v>1</v>
      </c>
      <c r="B3" s="7">
        <v>3.787436</v>
      </c>
      <c r="C3" s="7">
        <v>10.147765</v>
      </c>
      <c r="D3" s="7">
        <v>6.1145180000000003</v>
      </c>
      <c r="E3" s="7">
        <v>1.950939</v>
      </c>
      <c r="F3" s="7">
        <v>7.6304109999999996</v>
      </c>
      <c r="G3" s="7">
        <v>4.8706990000000001</v>
      </c>
      <c r="H3" s="7">
        <v>1.0002260000000001</v>
      </c>
      <c r="I3" s="7">
        <v>3.167843</v>
      </c>
      <c r="J3" s="7">
        <v>7.0668740000000003</v>
      </c>
      <c r="K3" s="7">
        <v>1.0036750000000001</v>
      </c>
      <c r="L3" s="7">
        <v>1</v>
      </c>
      <c r="M3" s="7">
        <v>1.0121690000000001</v>
      </c>
      <c r="N3" s="8">
        <f t="shared" ref="N3:N4" si="0">GEOMEAN(B3:M3)</f>
        <v>2.9221309676106046</v>
      </c>
    </row>
    <row r="4" spans="1:14">
      <c r="A4" s="2" t="s">
        <v>2</v>
      </c>
      <c r="B4" s="7">
        <v>1.21132</v>
      </c>
      <c r="C4" s="7">
        <v>1.0389710000000001</v>
      </c>
      <c r="D4" s="7">
        <v>1.2556799999999999</v>
      </c>
      <c r="E4" s="7">
        <v>1.6288849999999999</v>
      </c>
      <c r="F4" s="7">
        <v>1.007082</v>
      </c>
      <c r="G4" s="7">
        <v>1.599016</v>
      </c>
      <c r="H4" s="7">
        <v>1.000882</v>
      </c>
      <c r="I4" s="7">
        <v>1.0000020000000001</v>
      </c>
      <c r="J4" s="7">
        <v>1.0130520000000001</v>
      </c>
      <c r="K4" s="7">
        <v>1.0054799999999999</v>
      </c>
      <c r="L4" s="7">
        <v>1.000257</v>
      </c>
      <c r="M4" s="7">
        <v>1.0580430000000001</v>
      </c>
      <c r="N4" s="8">
        <f t="shared" si="0"/>
        <v>1.1329552766613324</v>
      </c>
    </row>
    <row r="5" spans="1:14">
      <c r="A5" s="2">
        <v>13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18" sqref="G18"/>
    </sheetView>
  </sheetViews>
  <sheetFormatPr defaultColWidth="8.85546875" defaultRowHeight="15"/>
  <cols>
    <col min="1" max="1" width="12.85546875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0.89280000000000004</v>
      </c>
      <c r="C2" s="9">
        <v>0.47249999999999998</v>
      </c>
      <c r="D2" s="9">
        <v>0.80120000000000002</v>
      </c>
      <c r="E2" s="9">
        <v>0.97309999999999997</v>
      </c>
      <c r="F2" s="9">
        <v>0.80789999999999995</v>
      </c>
      <c r="G2" s="9">
        <v>0.81179999999999997</v>
      </c>
      <c r="H2" s="9">
        <v>1</v>
      </c>
      <c r="I2" s="9">
        <v>0.9194</v>
      </c>
      <c r="J2" s="9">
        <v>0.78239999999999998</v>
      </c>
      <c r="K2" s="9">
        <v>1</v>
      </c>
      <c r="L2" s="9">
        <v>1</v>
      </c>
      <c r="M2" s="9">
        <v>0.99990000000000001</v>
      </c>
      <c r="N2" s="4">
        <f>AVERAGE(B2:M2)</f>
        <v>0.87175000000000014</v>
      </c>
    </row>
    <row r="3" spans="1:14">
      <c r="A3" s="1">
        <v>1</v>
      </c>
      <c r="B3" s="9">
        <v>0.92020000000000002</v>
      </c>
      <c r="C3" s="9">
        <v>0.4763</v>
      </c>
      <c r="D3" s="9">
        <v>0.82420000000000004</v>
      </c>
      <c r="E3" s="9">
        <v>0.97370000000000001</v>
      </c>
      <c r="F3" s="9">
        <v>0.81499999999999995</v>
      </c>
      <c r="G3" s="9">
        <v>0.82930000000000004</v>
      </c>
      <c r="H3" s="9">
        <v>1</v>
      </c>
      <c r="I3" s="9">
        <v>0.9194</v>
      </c>
      <c r="J3" s="9">
        <v>0.80169999999999997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0.87997499999999995</v>
      </c>
    </row>
    <row r="4" spans="1:14">
      <c r="A4" s="1">
        <v>2</v>
      </c>
      <c r="B4" s="9">
        <v>0.96970000000000001</v>
      </c>
      <c r="C4" s="9">
        <v>0.5071</v>
      </c>
      <c r="D4" s="9">
        <v>0.88959999999999995</v>
      </c>
      <c r="E4" s="9">
        <v>0.98540000000000005</v>
      </c>
      <c r="F4" s="9">
        <v>0.82769999999999999</v>
      </c>
      <c r="G4" s="9">
        <v>0.87339999999999995</v>
      </c>
      <c r="H4" s="9">
        <v>1</v>
      </c>
      <c r="I4" s="9">
        <v>0.9194</v>
      </c>
      <c r="J4" s="9">
        <v>0.83779999999999999</v>
      </c>
      <c r="K4" s="9">
        <v>1</v>
      </c>
      <c r="L4" s="9">
        <v>1</v>
      </c>
      <c r="M4" s="9">
        <v>0.99990000000000001</v>
      </c>
      <c r="N4" s="4">
        <f t="shared" si="0"/>
        <v>0.90083333333333337</v>
      </c>
    </row>
    <row r="5" spans="1:14">
      <c r="A5" s="1">
        <v>3</v>
      </c>
      <c r="B5" s="9">
        <v>1</v>
      </c>
      <c r="C5" s="9">
        <v>0.51590000000000003</v>
      </c>
      <c r="D5" s="9">
        <v>0.93020000000000003</v>
      </c>
      <c r="E5" s="9">
        <v>0.98550000000000004</v>
      </c>
      <c r="F5" s="9">
        <v>0.8397</v>
      </c>
      <c r="G5" s="9">
        <v>0.92030000000000001</v>
      </c>
      <c r="H5" s="9">
        <v>1</v>
      </c>
      <c r="I5" s="9">
        <v>0.9194</v>
      </c>
      <c r="J5" s="9">
        <v>0.875</v>
      </c>
      <c r="K5" s="9">
        <v>1</v>
      </c>
      <c r="L5" s="9">
        <v>1</v>
      </c>
      <c r="M5" s="9">
        <v>0.99990000000000001</v>
      </c>
      <c r="N5" s="4">
        <f t="shared" si="0"/>
        <v>0.9154916666666667</v>
      </c>
    </row>
    <row r="6" spans="1:14">
      <c r="A6" s="1">
        <v>4</v>
      </c>
      <c r="B6" s="9">
        <v>1</v>
      </c>
      <c r="C6" s="9">
        <v>0.52400000000000002</v>
      </c>
      <c r="D6" s="9">
        <v>0.96779999999999999</v>
      </c>
      <c r="E6" s="9">
        <v>0.98560000000000003</v>
      </c>
      <c r="F6" s="9">
        <v>0.85160000000000002</v>
      </c>
      <c r="G6" s="9">
        <v>0.96250000000000002</v>
      </c>
      <c r="H6" s="9">
        <v>1</v>
      </c>
      <c r="I6" s="9">
        <v>0.9194</v>
      </c>
      <c r="J6" s="9">
        <v>0.91830000000000001</v>
      </c>
      <c r="K6" s="9">
        <v>1</v>
      </c>
      <c r="L6" s="9">
        <v>1</v>
      </c>
      <c r="M6" s="9">
        <v>0.99990000000000001</v>
      </c>
      <c r="N6" s="4">
        <f t="shared" si="0"/>
        <v>0.92742500000000005</v>
      </c>
    </row>
    <row r="7" spans="1:14">
      <c r="A7" s="1">
        <v>5</v>
      </c>
      <c r="B7" s="9">
        <v>1</v>
      </c>
      <c r="C7" s="9">
        <v>0.5323</v>
      </c>
      <c r="D7" s="9">
        <v>0.99460000000000004</v>
      </c>
      <c r="E7" s="9">
        <v>0.98570000000000002</v>
      </c>
      <c r="F7" s="9">
        <v>0.86280000000000001</v>
      </c>
      <c r="G7" s="9">
        <v>1</v>
      </c>
      <c r="H7" s="9">
        <v>1</v>
      </c>
      <c r="I7" s="9">
        <v>0.9194</v>
      </c>
      <c r="J7" s="9">
        <v>0.9587</v>
      </c>
      <c r="K7" s="9">
        <v>1</v>
      </c>
      <c r="L7" s="9">
        <v>1</v>
      </c>
      <c r="M7" s="9">
        <v>0.99990000000000001</v>
      </c>
      <c r="N7" s="4">
        <f t="shared" si="0"/>
        <v>0.93778333333333341</v>
      </c>
    </row>
    <row r="8" spans="1:14">
      <c r="A8" s="1">
        <v>6</v>
      </c>
      <c r="B8" s="9">
        <v>1</v>
      </c>
      <c r="C8" s="9">
        <v>0.53990000000000005</v>
      </c>
      <c r="D8" s="9">
        <v>1</v>
      </c>
      <c r="E8" s="9">
        <v>0.98580000000000001</v>
      </c>
      <c r="F8" s="9">
        <v>0.87429999999999997</v>
      </c>
      <c r="G8" s="9">
        <v>1</v>
      </c>
      <c r="H8" s="9">
        <v>1</v>
      </c>
      <c r="I8" s="9">
        <v>0.9194</v>
      </c>
      <c r="J8" s="9">
        <v>0.98599999999999999</v>
      </c>
      <c r="K8" s="9">
        <v>1</v>
      </c>
      <c r="L8" s="9">
        <v>1</v>
      </c>
      <c r="M8" s="9">
        <v>0.99990000000000001</v>
      </c>
      <c r="N8" s="4">
        <f t="shared" si="0"/>
        <v>0.94210833333333344</v>
      </c>
    </row>
    <row r="9" spans="1:14">
      <c r="A9" t="s">
        <v>33</v>
      </c>
      <c r="B9" s="9">
        <v>1</v>
      </c>
      <c r="C9" s="9">
        <v>0.54900000000000004</v>
      </c>
      <c r="D9" s="9">
        <v>1</v>
      </c>
      <c r="E9" s="9">
        <v>0.9859</v>
      </c>
      <c r="F9" s="9">
        <v>0.88300000000000001</v>
      </c>
      <c r="G9" s="9">
        <v>1</v>
      </c>
      <c r="H9" s="9">
        <v>1</v>
      </c>
      <c r="I9" s="9">
        <v>0.91949999999999998</v>
      </c>
      <c r="J9" s="9">
        <v>0.99880000000000002</v>
      </c>
      <c r="K9" s="9">
        <v>1</v>
      </c>
      <c r="L9" s="9">
        <v>1</v>
      </c>
      <c r="M9" s="9">
        <v>0.99990000000000001</v>
      </c>
      <c r="N9" s="4">
        <f t="shared" si="0"/>
        <v>0.94467500000000004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Normal="100" zoomScalePageLayoutView="125" workbookViewId="0">
      <selection activeCell="D26" sqref="D26"/>
    </sheetView>
  </sheetViews>
  <sheetFormatPr defaultColWidth="8.85546875" defaultRowHeight="15"/>
  <cols>
    <col min="1" max="1" width="8.855468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0.48039999999999999</v>
      </c>
      <c r="C2" s="9">
        <v>0.22600000000000001</v>
      </c>
      <c r="D2" s="9">
        <v>0.46360000000000001</v>
      </c>
      <c r="E2" s="9">
        <v>0.36759999999999998</v>
      </c>
      <c r="F2" s="9">
        <v>0.49530000000000002</v>
      </c>
      <c r="G2" s="9">
        <v>0.56110000000000004</v>
      </c>
      <c r="H2" s="9">
        <v>0.55679999999999996</v>
      </c>
      <c r="I2" s="9">
        <v>1</v>
      </c>
      <c r="J2" s="9">
        <v>0.4163</v>
      </c>
      <c r="K2" s="9">
        <v>0.53249999999999997</v>
      </c>
      <c r="L2" s="9">
        <v>0.4768</v>
      </c>
      <c r="M2" s="9">
        <v>0.42130000000000001</v>
      </c>
      <c r="N2" s="4">
        <f>AVERAGE(B2:M2)</f>
        <v>0.49980833333333335</v>
      </c>
    </row>
    <row r="3" spans="1:14">
      <c r="A3" s="1">
        <v>1</v>
      </c>
      <c r="B3" s="9">
        <v>0.58709999999999996</v>
      </c>
      <c r="C3" s="9">
        <v>0.31859999999999999</v>
      </c>
      <c r="D3" s="9">
        <v>0.61929999999999996</v>
      </c>
      <c r="E3" s="9">
        <v>0.4894</v>
      </c>
      <c r="F3" s="9">
        <v>0.57640000000000002</v>
      </c>
      <c r="G3" s="9">
        <v>0.93940000000000001</v>
      </c>
      <c r="H3" s="9">
        <v>0.65369999999999995</v>
      </c>
      <c r="I3" s="9">
        <v>1</v>
      </c>
      <c r="J3" s="9">
        <v>0.54949999999999999</v>
      </c>
      <c r="K3" s="9">
        <v>0.70140000000000002</v>
      </c>
      <c r="L3" s="9">
        <v>0.55520000000000003</v>
      </c>
      <c r="M3" s="9">
        <v>0.62649999999999995</v>
      </c>
      <c r="N3" s="4">
        <f t="shared" ref="N3:N9" si="0">AVERAGE(B3:M3)</f>
        <v>0.63470833333333332</v>
      </c>
    </row>
    <row r="4" spans="1:14">
      <c r="A4" s="1">
        <v>2</v>
      </c>
      <c r="B4" s="9">
        <v>0.81430000000000002</v>
      </c>
      <c r="C4" s="9">
        <v>0.41220000000000001</v>
      </c>
      <c r="D4" s="9">
        <v>0.80589999999999995</v>
      </c>
      <c r="E4" s="9">
        <v>0.69789999999999996</v>
      </c>
      <c r="F4" s="9">
        <v>0.73829999999999996</v>
      </c>
      <c r="G4" s="9">
        <v>1</v>
      </c>
      <c r="H4" s="9">
        <v>0.88139999999999996</v>
      </c>
      <c r="I4" s="9">
        <v>1</v>
      </c>
      <c r="J4" s="9">
        <v>0.77749999999999997</v>
      </c>
      <c r="K4" s="9">
        <v>0.91869999999999996</v>
      </c>
      <c r="L4" s="9">
        <v>0.7611</v>
      </c>
      <c r="M4" s="9">
        <v>0.96160000000000001</v>
      </c>
      <c r="N4" s="4">
        <f t="shared" si="0"/>
        <v>0.81407499999999999</v>
      </c>
    </row>
    <row r="5" spans="1:14">
      <c r="A5" s="1">
        <v>3</v>
      </c>
      <c r="B5" s="9">
        <v>1</v>
      </c>
      <c r="C5" s="9">
        <v>0.56520000000000004</v>
      </c>
      <c r="D5" s="9">
        <v>1</v>
      </c>
      <c r="E5" s="9">
        <v>0.90390000000000004</v>
      </c>
      <c r="F5" s="9">
        <v>0.90839999999999999</v>
      </c>
      <c r="G5" s="9">
        <v>1</v>
      </c>
      <c r="H5" s="9">
        <v>0.99519999999999997</v>
      </c>
      <c r="I5" s="9">
        <v>1</v>
      </c>
      <c r="J5" s="9">
        <v>0.97130000000000005</v>
      </c>
      <c r="K5" s="9">
        <v>1</v>
      </c>
      <c r="L5" s="9">
        <v>0.96479999999999999</v>
      </c>
      <c r="M5" s="9">
        <v>1</v>
      </c>
      <c r="N5" s="4">
        <f t="shared" si="0"/>
        <v>0.94240000000000002</v>
      </c>
    </row>
    <row r="6" spans="1:14">
      <c r="A6" s="1">
        <v>4</v>
      </c>
      <c r="B6" s="9">
        <v>1</v>
      </c>
      <c r="C6" s="9">
        <v>0.69189999999999996</v>
      </c>
      <c r="D6" s="9">
        <v>1</v>
      </c>
      <c r="E6" s="9">
        <v>0.97240000000000004</v>
      </c>
      <c r="F6" s="9">
        <v>1</v>
      </c>
      <c r="G6" s="9">
        <v>1</v>
      </c>
      <c r="H6" s="9">
        <v>0.99480000000000002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0.97159166666666652</v>
      </c>
    </row>
    <row r="7" spans="1:14">
      <c r="A7" s="1">
        <v>5</v>
      </c>
      <c r="B7" s="9">
        <v>1</v>
      </c>
      <c r="C7" s="9">
        <v>0.80710000000000004</v>
      </c>
      <c r="D7" s="9">
        <v>1</v>
      </c>
      <c r="E7" s="9">
        <v>1</v>
      </c>
      <c r="F7" s="9">
        <v>1</v>
      </c>
      <c r="G7" s="9">
        <v>1</v>
      </c>
      <c r="H7" s="9">
        <v>0.99770000000000003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0.98373333333333335</v>
      </c>
    </row>
    <row r="8" spans="1:14">
      <c r="A8" s="1">
        <v>6</v>
      </c>
      <c r="B8" s="9">
        <v>1</v>
      </c>
      <c r="C8" s="9">
        <v>0.92989999999999995</v>
      </c>
      <c r="D8" s="9">
        <v>1</v>
      </c>
      <c r="E8" s="9">
        <v>1</v>
      </c>
      <c r="F8" s="9">
        <v>1</v>
      </c>
      <c r="G8" s="9">
        <v>1</v>
      </c>
      <c r="H8" s="9">
        <v>0.99939999999999996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0.99410833333333326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0.99939999999999996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0.99995000000000001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9" sqref="N9"/>
    </sheetView>
  </sheetViews>
  <sheetFormatPr defaultColWidth="8.85546875" defaultRowHeight="15"/>
  <cols>
    <col min="1" max="1" width="17.71093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0.99990000000000001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0.99999166666666672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2" sqref="A2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0.90500000000000003</v>
      </c>
      <c r="C2" s="9">
        <v>0.47099999999999997</v>
      </c>
      <c r="D2" s="9">
        <v>0.91200000000000003</v>
      </c>
      <c r="E2" s="9">
        <v>0.97309999999999997</v>
      </c>
      <c r="F2" s="9">
        <v>0.88549999999999995</v>
      </c>
      <c r="G2" s="9">
        <v>0.81430000000000002</v>
      </c>
      <c r="H2" s="9">
        <v>1</v>
      </c>
      <c r="I2" s="9">
        <v>0.9194</v>
      </c>
      <c r="J2" s="9">
        <v>0.77780000000000005</v>
      </c>
      <c r="K2" s="9">
        <v>1</v>
      </c>
      <c r="L2" s="9">
        <v>1</v>
      </c>
      <c r="M2" s="9">
        <v>0.99990000000000001</v>
      </c>
      <c r="N2" s="4">
        <f>AVERAGE(B2:M2)</f>
        <v>0.88816666666666677</v>
      </c>
    </row>
    <row r="3" spans="1:14">
      <c r="A3" s="1">
        <v>1</v>
      </c>
      <c r="B3" s="9">
        <v>0.92130000000000001</v>
      </c>
      <c r="C3" s="9">
        <v>0.47439999999999999</v>
      </c>
      <c r="D3" s="9">
        <v>0.91269999999999996</v>
      </c>
      <c r="E3" s="9">
        <v>0.97370000000000001</v>
      </c>
      <c r="F3" s="9">
        <v>0.88549999999999995</v>
      </c>
      <c r="G3" s="9">
        <v>0.83079999999999998</v>
      </c>
      <c r="H3" s="9">
        <v>1</v>
      </c>
      <c r="I3" s="9">
        <v>0.9194</v>
      </c>
      <c r="J3" s="9">
        <v>0.80379999999999996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0.89345833333333324</v>
      </c>
    </row>
    <row r="4" spans="1:14">
      <c r="A4" s="1">
        <v>2</v>
      </c>
      <c r="B4" s="9">
        <v>0.96630000000000005</v>
      </c>
      <c r="C4" s="9">
        <v>0.48110000000000003</v>
      </c>
      <c r="D4" s="9">
        <v>0.91349999999999998</v>
      </c>
      <c r="E4" s="9">
        <v>0.98540000000000005</v>
      </c>
      <c r="F4" s="9">
        <v>0.88560000000000005</v>
      </c>
      <c r="G4" s="9">
        <v>0.87139999999999995</v>
      </c>
      <c r="H4" s="9">
        <v>1</v>
      </c>
      <c r="I4" s="9">
        <v>0.9194</v>
      </c>
      <c r="J4" s="9">
        <v>0.82189999999999996</v>
      </c>
      <c r="K4" s="9">
        <v>1</v>
      </c>
      <c r="L4" s="9">
        <v>1</v>
      </c>
      <c r="M4" s="9">
        <v>0.99990000000000001</v>
      </c>
      <c r="N4" s="4">
        <f t="shared" si="0"/>
        <v>0.90370833333333334</v>
      </c>
    </row>
    <row r="5" spans="1:14">
      <c r="A5" s="1">
        <v>3</v>
      </c>
      <c r="B5" s="9">
        <v>1</v>
      </c>
      <c r="C5" s="9">
        <v>0.48730000000000001</v>
      </c>
      <c r="D5" s="9">
        <v>0.94369999999999998</v>
      </c>
      <c r="E5" s="9">
        <v>0.98550000000000004</v>
      </c>
      <c r="F5" s="9">
        <v>0.88619999999999999</v>
      </c>
      <c r="G5" s="9">
        <v>0.92069999999999996</v>
      </c>
      <c r="H5" s="9">
        <v>1</v>
      </c>
      <c r="I5" s="9">
        <v>0.9194</v>
      </c>
      <c r="J5" s="9">
        <v>0.83009999999999995</v>
      </c>
      <c r="K5" s="9">
        <v>1</v>
      </c>
      <c r="L5" s="9">
        <v>1</v>
      </c>
      <c r="M5" s="9">
        <v>0.99990000000000001</v>
      </c>
      <c r="N5" s="4">
        <f t="shared" si="0"/>
        <v>0.91439999999999999</v>
      </c>
    </row>
    <row r="6" spans="1:14">
      <c r="A6" s="1">
        <v>4</v>
      </c>
      <c r="B6" s="9">
        <v>1</v>
      </c>
      <c r="C6" s="9">
        <v>0.49409999999999998</v>
      </c>
      <c r="D6" s="9">
        <v>0.98619999999999997</v>
      </c>
      <c r="E6" s="9">
        <v>0.98560000000000003</v>
      </c>
      <c r="F6" s="9">
        <v>0.88690000000000002</v>
      </c>
      <c r="G6" s="9">
        <v>0.96260000000000001</v>
      </c>
      <c r="H6" s="9">
        <v>1</v>
      </c>
      <c r="I6" s="9">
        <v>0.9194</v>
      </c>
      <c r="J6" s="9">
        <v>0.9173</v>
      </c>
      <c r="K6" s="9">
        <v>1</v>
      </c>
      <c r="L6" s="9">
        <v>1</v>
      </c>
      <c r="M6" s="9">
        <v>0.99990000000000001</v>
      </c>
      <c r="N6" s="4">
        <f t="shared" si="0"/>
        <v>0.92933333333333346</v>
      </c>
    </row>
    <row r="7" spans="1:14">
      <c r="A7" s="1">
        <v>5</v>
      </c>
      <c r="B7" s="9">
        <v>1</v>
      </c>
      <c r="C7" s="9">
        <v>0.50070000000000003</v>
      </c>
      <c r="D7" s="9">
        <v>0.99919999999999998</v>
      </c>
      <c r="E7" s="9">
        <v>0.98570000000000002</v>
      </c>
      <c r="F7" s="9">
        <v>0.88729999999999998</v>
      </c>
      <c r="G7" s="9">
        <v>1</v>
      </c>
      <c r="H7" s="9">
        <v>1</v>
      </c>
      <c r="I7" s="9">
        <v>0.9194</v>
      </c>
      <c r="J7" s="9">
        <v>0.95709999999999995</v>
      </c>
      <c r="K7" s="9">
        <v>1</v>
      </c>
      <c r="L7" s="9">
        <v>1</v>
      </c>
      <c r="M7" s="9">
        <v>0.99990000000000001</v>
      </c>
      <c r="N7" s="4">
        <f t="shared" si="0"/>
        <v>0.93744166666666684</v>
      </c>
    </row>
    <row r="8" spans="1:14">
      <c r="A8" s="1">
        <v>6</v>
      </c>
      <c r="B8" s="9">
        <v>1</v>
      </c>
      <c r="C8" s="9">
        <v>0.53879999999999995</v>
      </c>
      <c r="D8" s="9">
        <v>1</v>
      </c>
      <c r="E8" s="9">
        <v>0.98580000000000001</v>
      </c>
      <c r="F8" s="9">
        <v>0.88749999999999996</v>
      </c>
      <c r="G8" s="9">
        <v>1</v>
      </c>
      <c r="H8" s="9">
        <v>1</v>
      </c>
      <c r="I8" s="9">
        <v>0.9194</v>
      </c>
      <c r="J8" s="9">
        <v>0.96870000000000001</v>
      </c>
      <c r="K8" s="9">
        <v>1</v>
      </c>
      <c r="L8" s="9">
        <v>1</v>
      </c>
      <c r="M8" s="9">
        <v>0.99990000000000001</v>
      </c>
      <c r="N8" s="4">
        <f t="shared" si="0"/>
        <v>0.94167500000000004</v>
      </c>
    </row>
    <row r="9" spans="1:14">
      <c r="A9" s="2" t="s">
        <v>33</v>
      </c>
      <c r="B9" s="9">
        <v>1</v>
      </c>
      <c r="C9" s="9">
        <v>0.54620000000000002</v>
      </c>
      <c r="D9" s="9">
        <v>1</v>
      </c>
      <c r="E9" s="9">
        <v>0.9859</v>
      </c>
      <c r="F9" s="9">
        <v>0.88770000000000004</v>
      </c>
      <c r="G9" s="9">
        <v>1</v>
      </c>
      <c r="H9" s="9">
        <v>1</v>
      </c>
      <c r="I9" s="9">
        <v>0.91949999999999998</v>
      </c>
      <c r="J9" s="9">
        <v>0.97640000000000005</v>
      </c>
      <c r="K9" s="9">
        <v>1</v>
      </c>
      <c r="L9" s="9">
        <v>1</v>
      </c>
      <c r="M9" s="9">
        <v>0.99990000000000001</v>
      </c>
      <c r="N9" s="4">
        <f t="shared" si="0"/>
        <v>0.94296666666666662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Normal="100" zoomScalePageLayoutView="125" workbookViewId="0">
      <selection activeCell="J16" sqref="J16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0.97609999999999997</v>
      </c>
      <c r="C2" s="9">
        <v>0.35730000000000001</v>
      </c>
      <c r="D2" s="9">
        <v>0.98180000000000001</v>
      </c>
      <c r="E2" s="9">
        <v>0.9446</v>
      </c>
      <c r="F2" s="9">
        <v>0.998</v>
      </c>
      <c r="G2" s="9">
        <v>0.99480000000000002</v>
      </c>
      <c r="H2" s="9">
        <v>0.99750000000000005</v>
      </c>
      <c r="I2" s="9">
        <v>1</v>
      </c>
      <c r="J2" s="9">
        <v>0.95309999999999995</v>
      </c>
      <c r="K2" s="9">
        <v>0.91790000000000005</v>
      </c>
      <c r="L2" s="9">
        <v>1</v>
      </c>
      <c r="M2" s="9">
        <v>0.97519999999999996</v>
      </c>
      <c r="N2" s="4">
        <f>AVERAGE(B2:M2)</f>
        <v>0.92469166666666647</v>
      </c>
    </row>
    <row r="3" spans="1:14">
      <c r="A3" s="1">
        <v>1</v>
      </c>
      <c r="B3" s="9">
        <v>0.97650000000000003</v>
      </c>
      <c r="C3" s="9">
        <v>0.35730000000000001</v>
      </c>
      <c r="D3" s="9">
        <v>0.98570000000000002</v>
      </c>
      <c r="E3" s="9">
        <v>0.9446</v>
      </c>
      <c r="F3" s="9">
        <v>0.998</v>
      </c>
      <c r="G3" s="9">
        <v>0.99970000000000003</v>
      </c>
      <c r="H3" s="9">
        <v>0.99750000000000005</v>
      </c>
      <c r="I3" s="9">
        <v>1</v>
      </c>
      <c r="J3" s="9">
        <v>0.95309999999999995</v>
      </c>
      <c r="K3" s="9">
        <v>0.92030000000000001</v>
      </c>
      <c r="L3" s="9">
        <v>1</v>
      </c>
      <c r="M3" s="9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9">
        <v>0.97740000000000005</v>
      </c>
      <c r="C4" s="9">
        <v>0.45369999999999999</v>
      </c>
      <c r="D4" s="9">
        <v>0.9869</v>
      </c>
      <c r="E4" s="9">
        <v>0.9446</v>
      </c>
      <c r="F4" s="9">
        <v>0.99839999999999995</v>
      </c>
      <c r="G4" s="9">
        <v>1</v>
      </c>
      <c r="H4" s="9">
        <v>0.99750000000000005</v>
      </c>
      <c r="I4" s="9">
        <v>1</v>
      </c>
      <c r="J4" s="9">
        <v>0.97640000000000005</v>
      </c>
      <c r="K4" s="9">
        <v>0.96989999999999998</v>
      </c>
      <c r="L4" s="9">
        <v>1</v>
      </c>
      <c r="M4" s="9">
        <v>0.9819</v>
      </c>
      <c r="N4" s="4">
        <f t="shared" si="0"/>
        <v>0.94055833333333327</v>
      </c>
    </row>
    <row r="5" spans="1:14">
      <c r="A5" s="1">
        <v>3</v>
      </c>
      <c r="B5" s="9">
        <v>1</v>
      </c>
      <c r="C5" s="9">
        <v>0.57640000000000002</v>
      </c>
      <c r="D5" s="9">
        <v>1</v>
      </c>
      <c r="E5" s="9">
        <v>0.95199999999999996</v>
      </c>
      <c r="F5" s="9">
        <v>0.99970000000000003</v>
      </c>
      <c r="G5" s="9">
        <v>1</v>
      </c>
      <c r="H5" s="9">
        <v>0.99750000000000005</v>
      </c>
      <c r="I5" s="9">
        <v>1</v>
      </c>
      <c r="J5" s="9">
        <v>0.99529999999999996</v>
      </c>
      <c r="K5" s="9">
        <v>1</v>
      </c>
      <c r="L5" s="9">
        <v>1</v>
      </c>
      <c r="M5" s="9">
        <v>1</v>
      </c>
      <c r="N5" s="4">
        <f t="shared" si="0"/>
        <v>0.96007500000000012</v>
      </c>
    </row>
    <row r="6" spans="1:14">
      <c r="A6" s="1">
        <v>4</v>
      </c>
      <c r="B6" s="9">
        <v>1</v>
      </c>
      <c r="C6" s="9">
        <v>0.70109999999999995</v>
      </c>
      <c r="D6" s="9">
        <v>1</v>
      </c>
      <c r="E6" s="9">
        <v>0.9708</v>
      </c>
      <c r="F6" s="9">
        <v>1</v>
      </c>
      <c r="G6" s="9">
        <v>1</v>
      </c>
      <c r="H6" s="9">
        <v>0.99750000000000005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4">
        <f t="shared" si="0"/>
        <v>0.97244999999999993</v>
      </c>
    </row>
    <row r="7" spans="1:14">
      <c r="A7" s="1">
        <v>5</v>
      </c>
      <c r="B7" s="9">
        <v>1</v>
      </c>
      <c r="C7" s="9">
        <v>0.81830000000000003</v>
      </c>
      <c r="D7" s="9">
        <v>1</v>
      </c>
      <c r="E7" s="9">
        <v>0.99780000000000002</v>
      </c>
      <c r="F7" s="9">
        <v>1</v>
      </c>
      <c r="G7" s="9">
        <v>1</v>
      </c>
      <c r="H7" s="9">
        <v>0.99750000000000005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4">
        <f t="shared" si="0"/>
        <v>0.9844666666666666</v>
      </c>
    </row>
    <row r="8" spans="1:14">
      <c r="A8" s="1">
        <v>6</v>
      </c>
      <c r="B8" s="9">
        <v>1</v>
      </c>
      <c r="C8" s="9">
        <v>0.93479999999999996</v>
      </c>
      <c r="D8" s="9">
        <v>1</v>
      </c>
      <c r="E8" s="9">
        <v>0.99819999999999998</v>
      </c>
      <c r="F8" s="9">
        <v>1</v>
      </c>
      <c r="G8" s="9">
        <v>1</v>
      </c>
      <c r="H8" s="9">
        <v>0.99750000000000005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4">
        <f t="shared" si="0"/>
        <v>0.99420833333333336</v>
      </c>
    </row>
    <row r="9" spans="1:14">
      <c r="A9" s="2" t="s">
        <v>33</v>
      </c>
      <c r="B9" s="9">
        <v>1</v>
      </c>
      <c r="C9" s="9">
        <v>1</v>
      </c>
      <c r="D9" s="9">
        <v>1</v>
      </c>
      <c r="E9" s="9">
        <v>0.99839999999999995</v>
      </c>
      <c r="F9" s="9">
        <v>1</v>
      </c>
      <c r="G9" s="9">
        <v>1</v>
      </c>
      <c r="H9" s="9">
        <v>0.99750000000000005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" sqref="B1:M1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9">
        <v>0.90500000000000003</v>
      </c>
      <c r="C2" s="9">
        <v>0.49120000000000003</v>
      </c>
      <c r="D2" s="9">
        <v>0.91200000000000003</v>
      </c>
      <c r="E2" s="9">
        <v>0.98240000000000005</v>
      </c>
      <c r="F2" s="9">
        <v>0.88549999999999995</v>
      </c>
      <c r="G2" s="9">
        <v>0.81430000000000002</v>
      </c>
      <c r="H2" s="9">
        <v>1</v>
      </c>
      <c r="I2" s="9">
        <v>0.9194</v>
      </c>
      <c r="J2" s="9">
        <v>0.77780000000000005</v>
      </c>
      <c r="K2" s="9">
        <v>1</v>
      </c>
      <c r="L2" s="9">
        <v>1</v>
      </c>
      <c r="M2" s="9">
        <v>0.99990000000000001</v>
      </c>
      <c r="N2" s="4">
        <f>AVERAGE(B2:M2)</f>
        <v>0.890625</v>
      </c>
    </row>
    <row r="3" spans="1:14">
      <c r="A3" s="1">
        <v>1</v>
      </c>
      <c r="B3" s="9">
        <v>0.92130000000000001</v>
      </c>
      <c r="C3" s="9">
        <v>0.49440000000000001</v>
      </c>
      <c r="D3" s="9">
        <v>0.91269999999999996</v>
      </c>
      <c r="E3" s="9">
        <v>0.98470000000000002</v>
      </c>
      <c r="F3" s="9">
        <v>0.88549999999999995</v>
      </c>
      <c r="G3" s="9">
        <v>0.83089999999999997</v>
      </c>
      <c r="H3" s="9">
        <v>1</v>
      </c>
      <c r="I3" s="9">
        <v>0.9194</v>
      </c>
      <c r="J3" s="9">
        <v>0.80379999999999996</v>
      </c>
      <c r="K3" s="9">
        <v>1</v>
      </c>
      <c r="L3" s="9">
        <v>1</v>
      </c>
      <c r="M3" s="9">
        <v>0.99990000000000001</v>
      </c>
      <c r="N3" s="4">
        <f t="shared" ref="N3:N9" si="0">AVERAGE(B3:M3)</f>
        <v>0.89605000000000012</v>
      </c>
    </row>
    <row r="4" spans="1:14">
      <c r="A4" s="1">
        <v>2</v>
      </c>
      <c r="B4" s="9">
        <v>0.96630000000000005</v>
      </c>
      <c r="C4" s="9">
        <v>0.50249999999999995</v>
      </c>
      <c r="D4" s="9">
        <v>0.91349999999999998</v>
      </c>
      <c r="E4" s="9">
        <v>0.98540000000000005</v>
      </c>
      <c r="F4" s="9">
        <v>0.88560000000000005</v>
      </c>
      <c r="G4" s="9">
        <v>0.87129999999999996</v>
      </c>
      <c r="H4" s="9">
        <v>1</v>
      </c>
      <c r="I4" s="9">
        <v>0.9194</v>
      </c>
      <c r="J4" s="9">
        <v>0.82189999999999996</v>
      </c>
      <c r="K4" s="9">
        <v>1</v>
      </c>
      <c r="L4" s="9">
        <v>1</v>
      </c>
      <c r="M4" s="9">
        <v>0.99990000000000001</v>
      </c>
      <c r="N4" s="4">
        <f t="shared" si="0"/>
        <v>0.90548333333333331</v>
      </c>
    </row>
    <row r="5" spans="1:14">
      <c r="A5" s="1">
        <v>3</v>
      </c>
      <c r="B5" s="9">
        <v>1</v>
      </c>
      <c r="C5" s="9">
        <v>0.51190000000000002</v>
      </c>
      <c r="D5" s="9">
        <v>0.94369999999999998</v>
      </c>
      <c r="E5" s="9">
        <v>0.98550000000000004</v>
      </c>
      <c r="F5" s="9">
        <v>0.88619999999999999</v>
      </c>
      <c r="G5" s="9">
        <v>0.91910000000000003</v>
      </c>
      <c r="H5" s="9">
        <v>1</v>
      </c>
      <c r="I5" s="9">
        <v>0.9194</v>
      </c>
      <c r="J5" s="9">
        <v>0.83009999999999995</v>
      </c>
      <c r="K5" s="9">
        <v>1</v>
      </c>
      <c r="L5" s="9">
        <v>1</v>
      </c>
      <c r="M5" s="9">
        <v>0.99990000000000001</v>
      </c>
      <c r="N5" s="4">
        <f t="shared" si="0"/>
        <v>0.91631666666666678</v>
      </c>
    </row>
    <row r="6" spans="1:14">
      <c r="A6" s="1">
        <v>4</v>
      </c>
      <c r="B6" s="9">
        <v>1</v>
      </c>
      <c r="C6" s="9">
        <v>0.52110000000000001</v>
      </c>
      <c r="D6" s="9">
        <v>0.98619999999999997</v>
      </c>
      <c r="E6" s="9">
        <v>0.98560000000000003</v>
      </c>
      <c r="F6" s="9">
        <v>0.88690000000000002</v>
      </c>
      <c r="G6" s="9">
        <v>0.96230000000000004</v>
      </c>
      <c r="H6" s="9">
        <v>1</v>
      </c>
      <c r="I6" s="9">
        <v>0.9194</v>
      </c>
      <c r="J6" s="9">
        <v>0.9173</v>
      </c>
      <c r="K6" s="9">
        <v>1</v>
      </c>
      <c r="L6" s="9">
        <v>1</v>
      </c>
      <c r="M6" s="9">
        <v>0.99990000000000001</v>
      </c>
      <c r="N6" s="4">
        <f t="shared" si="0"/>
        <v>0.93155833333333327</v>
      </c>
    </row>
    <row r="7" spans="1:14">
      <c r="A7" s="1">
        <v>5</v>
      </c>
      <c r="B7" s="9">
        <v>1</v>
      </c>
      <c r="C7" s="9">
        <v>0.52759999999999996</v>
      </c>
      <c r="D7" s="9">
        <v>0.99919999999999998</v>
      </c>
      <c r="E7" s="9">
        <v>0.98570000000000002</v>
      </c>
      <c r="F7" s="9">
        <v>0.88729999999999998</v>
      </c>
      <c r="G7" s="9">
        <v>1</v>
      </c>
      <c r="H7" s="9">
        <v>1</v>
      </c>
      <c r="I7" s="9">
        <v>0.9194</v>
      </c>
      <c r="J7" s="9">
        <v>0.95709999999999995</v>
      </c>
      <c r="K7" s="9">
        <v>1</v>
      </c>
      <c r="L7" s="9">
        <v>1</v>
      </c>
      <c r="M7" s="9">
        <v>0.99990000000000001</v>
      </c>
      <c r="N7" s="4">
        <f t="shared" si="0"/>
        <v>0.93968333333333343</v>
      </c>
    </row>
    <row r="8" spans="1:14">
      <c r="A8" s="1">
        <v>6</v>
      </c>
      <c r="B8" s="9">
        <v>1</v>
      </c>
      <c r="C8" s="9">
        <v>0.53569999999999995</v>
      </c>
      <c r="D8" s="9">
        <v>1</v>
      </c>
      <c r="E8" s="9">
        <v>0.98580000000000001</v>
      </c>
      <c r="F8" s="9">
        <v>0.88749999999999996</v>
      </c>
      <c r="G8" s="9">
        <v>1</v>
      </c>
      <c r="H8" s="9">
        <v>1</v>
      </c>
      <c r="I8" s="9">
        <v>0.9194</v>
      </c>
      <c r="J8" s="9">
        <v>0.96879999999999999</v>
      </c>
      <c r="K8" s="9">
        <v>1</v>
      </c>
      <c r="L8" s="9">
        <v>1</v>
      </c>
      <c r="M8" s="9">
        <v>0.99990000000000001</v>
      </c>
      <c r="N8" s="4">
        <f t="shared" si="0"/>
        <v>0.94142500000000007</v>
      </c>
    </row>
    <row r="9" spans="1:14">
      <c r="A9" s="2" t="s">
        <v>33</v>
      </c>
      <c r="B9" s="9">
        <v>1</v>
      </c>
      <c r="C9" s="9">
        <v>0.54510000000000003</v>
      </c>
      <c r="D9" s="9">
        <v>1</v>
      </c>
      <c r="E9" s="9">
        <v>0.9859</v>
      </c>
      <c r="F9" s="9">
        <v>0.88770000000000004</v>
      </c>
      <c r="G9" s="9">
        <v>1</v>
      </c>
      <c r="H9" s="9">
        <v>1</v>
      </c>
      <c r="I9" s="9">
        <v>0.91949999999999998</v>
      </c>
      <c r="J9" s="9">
        <v>0.97640000000000005</v>
      </c>
      <c r="K9" s="9">
        <v>1</v>
      </c>
      <c r="L9" s="9">
        <v>1</v>
      </c>
      <c r="M9" s="9">
        <v>0.99990000000000001</v>
      </c>
      <c r="N9" s="4">
        <f t="shared" si="0"/>
        <v>0.94287500000000002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13</vt:i4>
      </vt:variant>
    </vt:vector>
  </HeadingPairs>
  <TitlesOfParts>
    <vt:vector size="28" baseType="lpstr">
      <vt:lpstr>full_mon</vt:lpstr>
      <vt:lpstr>fade_mon</vt:lpstr>
      <vt:lpstr>bc</vt:lpstr>
      <vt:lpstr>umc</vt:lpstr>
      <vt:lpstr>dift</vt:lpstr>
      <vt:lpstr>bc_opt</vt:lpstr>
      <vt:lpstr>umc_opt</vt:lpstr>
      <vt:lpstr>dift_opt</vt:lpstr>
      <vt:lpstr>bc_src</vt:lpstr>
      <vt:lpstr>umc_src</vt:lpstr>
      <vt:lpstr>dift_src</vt:lpstr>
      <vt:lpstr>exec time</vt:lpstr>
      <vt:lpstr>exec_time_optimal</vt:lpstr>
      <vt:lpstr>exec_time_source</vt:lpstr>
      <vt:lpstr>importance</vt:lpstr>
      <vt:lpstr>full_mon_graph</vt:lpstr>
      <vt:lpstr>fade_mon_graph</vt:lpstr>
      <vt:lpstr>bc_graph</vt:lpstr>
      <vt:lpstr>umc_graph</vt:lpstr>
      <vt:lpstr>dift_graph</vt:lpstr>
      <vt:lpstr>bc_graph_opt</vt:lpstr>
      <vt:lpstr>umc_graph_opt</vt:lpstr>
      <vt:lpstr>dift_graph_opt</vt:lpstr>
      <vt:lpstr>bc_graph_src</vt:lpstr>
      <vt:lpstr>umc_graph_src</vt:lpstr>
      <vt:lpstr>dift_graph_src</vt:lpstr>
      <vt:lpstr>exec time graph</vt:lpstr>
      <vt:lpstr>importance_graph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2014-02-10T20:47:55Z</cp:lastPrinted>
  <dcterms:created xsi:type="dcterms:W3CDTF">2006-09-16T00:00:00Z</dcterms:created>
  <dcterms:modified xsi:type="dcterms:W3CDTF">2014-05-30T05:15:33Z</dcterms:modified>
</cp:coreProperties>
</file>