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chartsheets/sheet2.xml" ContentType="application/vnd.openxmlformats-officedocument.spreadsheetml.chart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worksheets/sheet4.xml" ContentType="application/vnd.openxmlformats-officedocument.spreadsheetml.worksheet+xml"/>
  <Override PartName="/xl/chartsheets/sheet4.xml" ContentType="application/vnd.openxmlformats-officedocument.spreadsheetml.chartsheet+xml"/>
  <Override PartName="/xl/worksheets/sheet5.xml" ContentType="application/vnd.openxmlformats-officedocument.spreadsheetml.worksheet+xml"/>
  <Override PartName="/xl/chartsheets/sheet5.xml" ContentType="application/vnd.openxmlformats-officedocument.spreadsheetml.chartsheet+xml"/>
  <Override PartName="/xl/worksheets/sheet6.xml" ContentType="application/vnd.openxmlformats-officedocument.spreadsheetml.worksheet+xml"/>
  <Override PartName="/xl/chartsheets/sheet6.xml" ContentType="application/vnd.openxmlformats-officedocument.spreadsheetml.chartsheet+xml"/>
  <Override PartName="/xl/worksheets/sheet7.xml" ContentType="application/vnd.openxmlformats-officedocument.spreadsheetml.worksheet+xml"/>
  <Override PartName="/xl/chartsheets/sheet7.xml" ContentType="application/vnd.openxmlformats-officedocument.spreadsheetml.chartsheet+xml"/>
  <Override PartName="/xl/worksheets/sheet8.xml" ContentType="application/vnd.openxmlformats-officedocument.spreadsheetml.worksheet+xml"/>
  <Override PartName="/xl/chartsheets/sheet8.xml" ContentType="application/vnd.openxmlformats-officedocument.spreadsheetml.chartsheet+xml"/>
  <Override PartName="/xl/worksheets/sheet9.xml" ContentType="application/vnd.openxmlformats-officedocument.spreadsheetml.worksheet+xml"/>
  <Override PartName="/xl/chartsheets/sheet9.xml" ContentType="application/vnd.openxmlformats-officedocument.spreadsheetml.chartsheet+xml"/>
  <Override PartName="/xl/worksheets/sheet10.xml" ContentType="application/vnd.openxmlformats-officedocument.spreadsheetml.worksheet+xml"/>
  <Override PartName="/xl/chartsheets/sheet10.xml" ContentType="application/vnd.openxmlformats-officedocument.spreadsheetml.chartsheet+xml"/>
  <Override PartName="/xl/worksheets/sheet11.xml" ContentType="application/vnd.openxmlformats-officedocument.spreadsheetml.worksheet+xml"/>
  <Override PartName="/xl/chartsheets/sheet11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12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heets/sheet13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checkCompatibility="1" autoCompressPictures="0" defaultThemeVersion="124226"/>
  <bookViews>
    <workbookView xWindow="0" yWindow="0" windowWidth="28800" windowHeight="17475" firstSheet="2" activeTab="6"/>
  </bookViews>
  <sheets>
    <sheet name="full_mon" sheetId="1" r:id="rId1"/>
    <sheet name="full_mon_graph" sheetId="15" r:id="rId2"/>
    <sheet name="fade_mon" sheetId="52" r:id="rId3"/>
    <sheet name="fade_mon_graph" sheetId="53" r:id="rId4"/>
    <sheet name="bc" sheetId="16" r:id="rId5"/>
    <sheet name="bc_graph" sheetId="17" r:id="rId6"/>
    <sheet name="umc" sheetId="2" r:id="rId7"/>
    <sheet name="umc_graph" sheetId="5" r:id="rId8"/>
    <sheet name="dift" sheetId="18" r:id="rId9"/>
    <sheet name="dift_graph" sheetId="19" r:id="rId10"/>
    <sheet name="bc_opt" sheetId="54" r:id="rId11"/>
    <sheet name="bc_graph_opt" sheetId="55" r:id="rId12"/>
    <sheet name="umc_opt" sheetId="56" r:id="rId13"/>
    <sheet name="umc_graph_opt" sheetId="57" r:id="rId14"/>
    <sheet name="dift_opt" sheetId="58" r:id="rId15"/>
    <sheet name="dift_graph_opt" sheetId="59" r:id="rId16"/>
    <sheet name="bc_src" sheetId="60" r:id="rId17"/>
    <sheet name="bc_graph_src" sheetId="62" r:id="rId18"/>
    <sheet name="umc_src" sheetId="61" r:id="rId19"/>
    <sheet name="umc_graph_src" sheetId="63" r:id="rId20"/>
    <sheet name="dift_src" sheetId="64" r:id="rId21"/>
    <sheet name="dift_graph_src" sheetId="65" r:id="rId22"/>
    <sheet name="exec time" sheetId="3" r:id="rId23"/>
    <sheet name="exec time graph" sheetId="14" r:id="rId24"/>
    <sheet name="exec_time_optimal" sheetId="66" r:id="rId25"/>
    <sheet name="exec_time_source" sheetId="67" r:id="rId26"/>
    <sheet name="importance" sheetId="34" r:id="rId27"/>
    <sheet name="importance_graph" sheetId="36" r:id="rId28"/>
  </sheets>
  <calcPr calcId="1445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1" i="52" l="1"/>
  <c r="K10" i="52"/>
  <c r="L3" i="52"/>
  <c r="M3" i="52"/>
  <c r="L4" i="52"/>
  <c r="M4" i="52"/>
  <c r="M2" i="52"/>
  <c r="L2" i="52"/>
  <c r="L3" i="1"/>
  <c r="M3" i="1"/>
  <c r="L4" i="1"/>
  <c r="M4" i="1"/>
  <c r="M2" i="1"/>
  <c r="L2" i="1"/>
  <c r="K3" i="1"/>
  <c r="K4" i="1"/>
  <c r="K2" i="1"/>
  <c r="K3" i="52"/>
  <c r="K8" i="52"/>
  <c r="K2" i="52"/>
  <c r="K7" i="52"/>
  <c r="N4" i="67"/>
  <c r="N3" i="67"/>
  <c r="N2" i="67"/>
  <c r="N4" i="66"/>
  <c r="N3" i="66"/>
  <c r="N2" i="66"/>
  <c r="N8" i="64"/>
  <c r="N7" i="64"/>
  <c r="N6" i="64"/>
  <c r="N5" i="64"/>
  <c r="N4" i="64"/>
  <c r="N3" i="64"/>
  <c r="N2" i="64"/>
  <c r="N9" i="61"/>
  <c r="N8" i="61"/>
  <c r="N7" i="61"/>
  <c r="N6" i="61"/>
  <c r="N5" i="61"/>
  <c r="N4" i="61"/>
  <c r="N3" i="61"/>
  <c r="N2" i="61"/>
  <c r="N9" i="60"/>
  <c r="N8" i="60"/>
  <c r="N7" i="60"/>
  <c r="N6" i="60"/>
  <c r="N5" i="60"/>
  <c r="N4" i="60"/>
  <c r="N3" i="60"/>
  <c r="N2" i="60"/>
  <c r="N8" i="58"/>
  <c r="N7" i="58"/>
  <c r="N6" i="58"/>
  <c r="N5" i="58"/>
  <c r="N4" i="58"/>
  <c r="N3" i="58"/>
  <c r="N2" i="58"/>
  <c r="N9" i="56"/>
  <c r="N8" i="56"/>
  <c r="N7" i="56"/>
  <c r="N6" i="56"/>
  <c r="N5" i="56"/>
  <c r="N4" i="56"/>
  <c r="N3" i="56"/>
  <c r="N2" i="56"/>
  <c r="N9" i="54"/>
  <c r="N8" i="54"/>
  <c r="N7" i="54"/>
  <c r="N6" i="54"/>
  <c r="N5" i="54"/>
  <c r="N4" i="54"/>
  <c r="N3" i="54"/>
  <c r="N2" i="54"/>
  <c r="N8" i="18"/>
  <c r="N7" i="18"/>
  <c r="N6" i="18"/>
  <c r="N5" i="18"/>
  <c r="N4" i="18"/>
  <c r="N3" i="18"/>
  <c r="N2" i="18"/>
  <c r="K4" i="52"/>
  <c r="N3" i="3"/>
  <c r="N4" i="3"/>
  <c r="N2" i="3"/>
</calcChain>
</file>

<file path=xl/sharedStrings.xml><?xml version="1.0" encoding="utf-8"?>
<sst xmlns="http://schemas.openxmlformats.org/spreadsheetml/2006/main" count="220" uniqueCount="45">
  <si>
    <t>UMC</t>
  </si>
  <si>
    <t>BC</t>
  </si>
  <si>
    <t>DIFT</t>
  </si>
  <si>
    <t>bzip2</t>
  </si>
  <si>
    <t>gcc</t>
  </si>
  <si>
    <t>mcf</t>
  </si>
  <si>
    <t>gobmk</t>
  </si>
  <si>
    <t>hmmer</t>
  </si>
  <si>
    <t>libquantum</t>
  </si>
  <si>
    <t>h264ref</t>
  </si>
  <si>
    <t>average</t>
  </si>
  <si>
    <t>Percentage of full monitored instructions that are important</t>
  </si>
  <si>
    <t>w/o backtrack</t>
  </si>
  <si>
    <t>UMC-no_dep</t>
  </si>
  <si>
    <t>UMC-dep</t>
  </si>
  <si>
    <t>BC-no_dep</t>
  </si>
  <si>
    <t>BC-dep</t>
  </si>
  <si>
    <t>DIFT-no_dep</t>
  </si>
  <si>
    <t>DIFT-dep</t>
  </si>
  <si>
    <t>average</t>
    <phoneticPr fontId="3" type="noConversion"/>
  </si>
  <si>
    <t>geomean</t>
    <phoneticPr fontId="3" type="noConversion"/>
  </si>
  <si>
    <t>perlbench</t>
    <phoneticPr fontId="3" type="noConversion"/>
  </si>
  <si>
    <t>bzip2</t>
    <phoneticPr fontId="3" type="noConversion"/>
  </si>
  <si>
    <t>gcc</t>
    <phoneticPr fontId="3" type="noConversion"/>
  </si>
  <si>
    <t>mcf</t>
    <phoneticPr fontId="3" type="noConversion"/>
  </si>
  <si>
    <t>gobmk</t>
    <phoneticPr fontId="3" type="noConversion"/>
  </si>
  <si>
    <t>hmmer</t>
    <phoneticPr fontId="3" type="noConversion"/>
  </si>
  <si>
    <t>sjeng</t>
    <phoneticPr fontId="3" type="noConversion"/>
  </si>
  <si>
    <t>libquantum</t>
    <phoneticPr fontId="3" type="noConversion"/>
  </si>
  <si>
    <t>h264ref</t>
    <phoneticPr fontId="3" type="noConversion"/>
  </si>
  <si>
    <t>omnetpp</t>
    <phoneticPr fontId="3" type="noConversion"/>
  </si>
  <si>
    <t>astar</t>
    <phoneticPr fontId="3" type="noConversion"/>
  </si>
  <si>
    <t>xalan</t>
    <phoneticPr fontId="3" type="noConversion"/>
  </si>
  <si>
    <t>700% Overhead</t>
    <phoneticPr fontId="3" type="noConversion"/>
  </si>
  <si>
    <t>70% Overhead</t>
    <phoneticPr fontId="3" type="noConversion"/>
  </si>
  <si>
    <t>UMC, 0.5GHz main core, 0.5GHz monitor</t>
    <phoneticPr fontId="3" type="noConversion"/>
  </si>
  <si>
    <t>overhead = 0.5 for UMC/BC, 0.1 for DIFT</t>
    <phoneticPr fontId="3" type="noConversion"/>
  </si>
  <si>
    <t>perlbench</t>
  </si>
  <si>
    <t>sjeng</t>
  </si>
  <si>
    <t>geomean</t>
  </si>
  <si>
    <t>50% as percentage of full average</t>
  </si>
  <si>
    <t>min</t>
  </si>
  <si>
    <t>max</t>
  </si>
  <si>
    <t>h</t>
  </si>
  <si>
    <t>700% Overhead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</si>
</sst>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0"/>
    <numFmt numFmtId="165" formatCode="0.0000_);[Red]\(0.0000\)"/>
    <numFmt numFmtId="166" formatCode="0.0_);[Red]\(0.0\)"/>
    <numFmt numFmtId="167" formatCode="0.00_);[Red]\(0.00\)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1" fillId="0" borderId="0">
      <alignment vertical="center"/>
    </xf>
  </cellStyleXfs>
  <cellXfs count="14">
    <xf numFmtId="0" fontId="0" fillId="0" borderId="0" xfId="0"/>
    <xf numFmtId="9" fontId="0" fillId="0" borderId="0" xfId="0" applyNumberFormat="1"/>
    <xf numFmtId="0" fontId="0" fillId="0" borderId="0" xfId="0"/>
    <xf numFmtId="9" fontId="0" fillId="0" borderId="0" xfId="1" applyFont="1"/>
    <xf numFmtId="164" fontId="0" fillId="0" borderId="0" xfId="0" applyNumberFormat="1"/>
    <xf numFmtId="9" fontId="0" fillId="0" borderId="0" xfId="1" applyFont="1" applyAlignment="1">
      <alignment vertical="center"/>
    </xf>
    <xf numFmtId="0" fontId="0" fillId="0" borderId="0" xfId="0" applyAlignment="1"/>
    <xf numFmtId="0" fontId="1" fillId="0" borderId="0" xfId="2">
      <alignment vertical="center"/>
    </xf>
    <xf numFmtId="165" fontId="0" fillId="0" borderId="0" xfId="0" applyNumberFormat="1"/>
    <xf numFmtId="166" fontId="0" fillId="0" borderId="0" xfId="1" applyNumberFormat="1" applyFont="1" applyAlignment="1">
      <alignment vertical="center"/>
    </xf>
    <xf numFmtId="166" fontId="0" fillId="0" borderId="0" xfId="1" applyNumberFormat="1" applyFont="1" applyAlignment="1"/>
    <xf numFmtId="167" fontId="0" fillId="0" borderId="0" xfId="1" applyNumberFormat="1" applyFont="1" applyAlignment="1">
      <alignment vertical="center"/>
    </xf>
    <xf numFmtId="167" fontId="0" fillId="0" borderId="0" xfId="1" applyNumberFormat="1" applyFont="1" applyAlignment="1"/>
    <xf numFmtId="166" fontId="0" fillId="0" borderId="0" xfId="0" applyNumberFormat="1"/>
  </cellXfs>
  <cellStyles count="3">
    <cellStyle name="Normal" xfId="0" builtinId="0"/>
    <cellStyle name="Percent" xfId="1" builtinId="5"/>
    <cellStyle name="常规 2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4.xml"/><Relationship Id="rId13" Type="http://schemas.openxmlformats.org/officeDocument/2006/relationships/worksheet" Target="worksheets/sheet7.xml"/><Relationship Id="rId18" Type="http://schemas.openxmlformats.org/officeDocument/2006/relationships/chartsheet" Target="chartsheets/sheet9.xml"/><Relationship Id="rId26" Type="http://schemas.openxmlformats.org/officeDocument/2006/relationships/worksheet" Target="worksheets/sheet14.xml"/><Relationship Id="rId3" Type="http://schemas.openxmlformats.org/officeDocument/2006/relationships/worksheet" Target="worksheets/sheet2.xml"/><Relationship Id="rId21" Type="http://schemas.openxmlformats.org/officeDocument/2006/relationships/worksheet" Target="worksheets/sheet11.xml"/><Relationship Id="rId7" Type="http://schemas.openxmlformats.org/officeDocument/2006/relationships/worksheet" Target="worksheets/sheet4.xml"/><Relationship Id="rId12" Type="http://schemas.openxmlformats.org/officeDocument/2006/relationships/chartsheet" Target="chartsheets/sheet6.xml"/><Relationship Id="rId17" Type="http://schemas.openxmlformats.org/officeDocument/2006/relationships/worksheet" Target="worksheets/sheet9.xml"/><Relationship Id="rId25" Type="http://schemas.openxmlformats.org/officeDocument/2006/relationships/worksheet" Target="worksheets/sheet13.xml"/><Relationship Id="rId2" Type="http://schemas.openxmlformats.org/officeDocument/2006/relationships/chartsheet" Target="chartsheets/sheet1.xml"/><Relationship Id="rId16" Type="http://schemas.openxmlformats.org/officeDocument/2006/relationships/chartsheet" Target="chartsheets/sheet8.xml"/><Relationship Id="rId20" Type="http://schemas.openxmlformats.org/officeDocument/2006/relationships/chartsheet" Target="chartsheets/sheet1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6.xml"/><Relationship Id="rId24" Type="http://schemas.openxmlformats.org/officeDocument/2006/relationships/chartsheet" Target="chartsheets/sheet12.xml"/><Relationship Id="rId32" Type="http://schemas.openxmlformats.org/officeDocument/2006/relationships/calcChain" Target="calcChain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8.xml"/><Relationship Id="rId23" Type="http://schemas.openxmlformats.org/officeDocument/2006/relationships/worksheet" Target="worksheets/sheet12.xml"/><Relationship Id="rId28" Type="http://schemas.openxmlformats.org/officeDocument/2006/relationships/chartsheet" Target="chartsheets/sheet13.xml"/><Relationship Id="rId10" Type="http://schemas.openxmlformats.org/officeDocument/2006/relationships/chartsheet" Target="chartsheets/sheet5.xml"/><Relationship Id="rId19" Type="http://schemas.openxmlformats.org/officeDocument/2006/relationships/worksheet" Target="worksheets/sheet10.xml"/><Relationship Id="rId31" Type="http://schemas.openxmlformats.org/officeDocument/2006/relationships/sharedStrings" Target="sharedStrings.xml"/><Relationship Id="rId4" Type="http://schemas.openxmlformats.org/officeDocument/2006/relationships/chartsheet" Target="chartsheets/sheet2.xml"/><Relationship Id="rId9" Type="http://schemas.openxmlformats.org/officeDocument/2006/relationships/worksheet" Target="worksheets/sheet5.xml"/><Relationship Id="rId14" Type="http://schemas.openxmlformats.org/officeDocument/2006/relationships/chartsheet" Target="chartsheets/sheet7.xml"/><Relationship Id="rId22" Type="http://schemas.openxmlformats.org/officeDocument/2006/relationships/chartsheet" Target="chartsheets/sheet11.xml"/><Relationship Id="rId27" Type="http://schemas.openxmlformats.org/officeDocument/2006/relationships/worksheet" Target="worksheets/sheet15.xml"/><Relationship Id="rId3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full_mon!$B$1</c:f>
              <c:strCache>
                <c:ptCount val="1"/>
                <c:pt idx="0">
                  <c:v>perlbench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full_mon!$A$2:$A$4</c:f>
              <c:strCache>
                <c:ptCount val="3"/>
                <c:pt idx="0">
                  <c:v>UMC</c:v>
                </c:pt>
                <c:pt idx="1">
                  <c:v>BC</c:v>
                </c:pt>
                <c:pt idx="2">
                  <c:v>DIFT</c:v>
                </c:pt>
              </c:strCache>
            </c:strRef>
          </c:cat>
          <c:val>
            <c:numRef>
              <c:f>full_mon!$B$2:$B$4</c:f>
              <c:numCache>
                <c:formatCode>0.0_);[Red]\(0.0\)</c:formatCode>
                <c:ptCount val="3"/>
                <c:pt idx="0">
                  <c:v>7.7239719999999998</c:v>
                </c:pt>
                <c:pt idx="1">
                  <c:v>18.831878</c:v>
                </c:pt>
                <c:pt idx="2">
                  <c:v>11.563606999999999</c:v>
                </c:pt>
              </c:numCache>
            </c:numRef>
          </c:val>
        </c:ser>
        <c:ser>
          <c:idx val="1"/>
          <c:order val="1"/>
          <c:tx>
            <c:strRef>
              <c:f>full_mon!$C$1</c:f>
              <c:strCache>
                <c:ptCount val="1"/>
                <c:pt idx="0">
                  <c:v>bzip2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full_mon!$A$2:$A$4</c:f>
              <c:strCache>
                <c:ptCount val="3"/>
                <c:pt idx="0">
                  <c:v>UMC</c:v>
                </c:pt>
                <c:pt idx="1">
                  <c:v>BC</c:v>
                </c:pt>
                <c:pt idx="2">
                  <c:v>DIFT</c:v>
                </c:pt>
              </c:strCache>
            </c:strRef>
          </c:cat>
          <c:val>
            <c:numRef>
              <c:f>full_mon!$C$2:$C$4</c:f>
              <c:numCache>
                <c:formatCode>0.0_);[Red]\(0.0\)</c:formatCode>
                <c:ptCount val="3"/>
                <c:pt idx="0">
                  <c:v>8.2822840000000006</c:v>
                </c:pt>
                <c:pt idx="1">
                  <c:v>20.199127000000001</c:v>
                </c:pt>
                <c:pt idx="2">
                  <c:v>12.791442999999999</c:v>
                </c:pt>
              </c:numCache>
            </c:numRef>
          </c:val>
        </c:ser>
        <c:ser>
          <c:idx val="2"/>
          <c:order val="2"/>
          <c:tx>
            <c:strRef>
              <c:f>full_mon!$D$1</c:f>
              <c:strCache>
                <c:ptCount val="1"/>
                <c:pt idx="0">
                  <c:v>gcc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full_mon!$A$2:$A$4</c:f>
              <c:strCache>
                <c:ptCount val="3"/>
                <c:pt idx="0">
                  <c:v>UMC</c:v>
                </c:pt>
                <c:pt idx="1">
                  <c:v>BC</c:v>
                </c:pt>
                <c:pt idx="2">
                  <c:v>DIFT</c:v>
                </c:pt>
              </c:strCache>
            </c:strRef>
          </c:cat>
          <c:val>
            <c:numRef>
              <c:f>full_mon!$D$2:$D$4</c:f>
              <c:numCache>
                <c:formatCode>0.0_);[Red]\(0.0\)</c:formatCode>
                <c:ptCount val="3"/>
                <c:pt idx="0">
                  <c:v>6.6144730000000003</c:v>
                </c:pt>
                <c:pt idx="1">
                  <c:v>17.396695000000001</c:v>
                </c:pt>
                <c:pt idx="2">
                  <c:v>11.036182</c:v>
                </c:pt>
              </c:numCache>
            </c:numRef>
          </c:val>
        </c:ser>
        <c:ser>
          <c:idx val="3"/>
          <c:order val="3"/>
          <c:tx>
            <c:strRef>
              <c:f>full_mon!$E$1</c:f>
              <c:strCache>
                <c:ptCount val="1"/>
                <c:pt idx="0">
                  <c:v>mcf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full_mon!$A$2:$A$4</c:f>
              <c:strCache>
                <c:ptCount val="3"/>
                <c:pt idx="0">
                  <c:v>UMC</c:v>
                </c:pt>
                <c:pt idx="1">
                  <c:v>BC</c:v>
                </c:pt>
                <c:pt idx="2">
                  <c:v>DIFT</c:v>
                </c:pt>
              </c:strCache>
            </c:strRef>
          </c:cat>
          <c:val>
            <c:numRef>
              <c:f>full_mon!$E$2:$E$4</c:f>
              <c:numCache>
                <c:formatCode>0.0_);[Red]\(0.0\)</c:formatCode>
                <c:ptCount val="3"/>
                <c:pt idx="0">
                  <c:v>3.720777</c:v>
                </c:pt>
                <c:pt idx="1">
                  <c:v>9.3039740000000002</c:v>
                </c:pt>
                <c:pt idx="2">
                  <c:v>5.682588</c:v>
                </c:pt>
              </c:numCache>
            </c:numRef>
          </c:val>
        </c:ser>
        <c:ser>
          <c:idx val="4"/>
          <c:order val="4"/>
          <c:tx>
            <c:strRef>
              <c:f>full_mon!$F$1</c:f>
              <c:strCache>
                <c:ptCount val="1"/>
                <c:pt idx="0">
                  <c:v>gobmk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full_mon!$A$2:$A$4</c:f>
              <c:strCache>
                <c:ptCount val="3"/>
                <c:pt idx="0">
                  <c:v>UMC</c:v>
                </c:pt>
                <c:pt idx="1">
                  <c:v>BC</c:v>
                </c:pt>
                <c:pt idx="2">
                  <c:v>DIFT</c:v>
                </c:pt>
              </c:strCache>
            </c:strRef>
          </c:cat>
          <c:val>
            <c:numRef>
              <c:f>full_mon!$F$2:$F$4</c:f>
              <c:numCache>
                <c:formatCode>0.0_);[Red]\(0.0\)</c:formatCode>
                <c:ptCount val="3"/>
                <c:pt idx="0">
                  <c:v>8.3878640000000004</c:v>
                </c:pt>
                <c:pt idx="1">
                  <c:v>21.97203</c:v>
                </c:pt>
                <c:pt idx="2">
                  <c:v>13.559585999999999</c:v>
                </c:pt>
              </c:numCache>
            </c:numRef>
          </c:val>
        </c:ser>
        <c:ser>
          <c:idx val="5"/>
          <c:order val="5"/>
          <c:tx>
            <c:strRef>
              <c:f>full_mon!$G$1</c:f>
              <c:strCache>
                <c:ptCount val="1"/>
                <c:pt idx="0">
                  <c:v>hmmer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full_mon!$A$2:$A$4</c:f>
              <c:strCache>
                <c:ptCount val="3"/>
                <c:pt idx="0">
                  <c:v>UMC</c:v>
                </c:pt>
                <c:pt idx="1">
                  <c:v>BC</c:v>
                </c:pt>
                <c:pt idx="2">
                  <c:v>DIFT</c:v>
                </c:pt>
              </c:strCache>
            </c:strRef>
          </c:cat>
          <c:val>
            <c:numRef>
              <c:f>full_mon!$G$2:$G$4</c:f>
              <c:numCache>
                <c:formatCode>0.0_);[Red]\(0.0\)</c:formatCode>
                <c:ptCount val="3"/>
                <c:pt idx="0">
                  <c:v>9.3623580000000004</c:v>
                </c:pt>
                <c:pt idx="1">
                  <c:v>25.858422000000001</c:v>
                </c:pt>
                <c:pt idx="2">
                  <c:v>15.773891000000001</c:v>
                </c:pt>
              </c:numCache>
            </c:numRef>
          </c:val>
        </c:ser>
        <c:ser>
          <c:idx val="6"/>
          <c:order val="6"/>
          <c:tx>
            <c:strRef>
              <c:f>full_mon!$H$1</c:f>
              <c:strCache>
                <c:ptCount val="1"/>
                <c:pt idx="0">
                  <c:v>sjeng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full_mon!$A$2:$A$4</c:f>
              <c:strCache>
                <c:ptCount val="3"/>
                <c:pt idx="0">
                  <c:v>UMC</c:v>
                </c:pt>
                <c:pt idx="1">
                  <c:v>BC</c:v>
                </c:pt>
                <c:pt idx="2">
                  <c:v>DIFT</c:v>
                </c:pt>
              </c:strCache>
            </c:strRef>
          </c:cat>
          <c:val>
            <c:numRef>
              <c:f>full_mon!$H$2:$H$4</c:f>
              <c:numCache>
                <c:formatCode>0.0_);[Red]\(0.0\)</c:formatCode>
                <c:ptCount val="3"/>
                <c:pt idx="0">
                  <c:v>6.7714410000000003</c:v>
                </c:pt>
                <c:pt idx="1">
                  <c:v>16.561273</c:v>
                </c:pt>
                <c:pt idx="2">
                  <c:v>9.4547869999999996</c:v>
                </c:pt>
              </c:numCache>
            </c:numRef>
          </c:val>
        </c:ser>
        <c:ser>
          <c:idx val="7"/>
          <c:order val="7"/>
          <c:tx>
            <c:strRef>
              <c:f>full_mon!$I$1</c:f>
              <c:strCache>
                <c:ptCount val="1"/>
                <c:pt idx="0">
                  <c:v>libquantum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full_mon!$A$2:$A$4</c:f>
              <c:strCache>
                <c:ptCount val="3"/>
                <c:pt idx="0">
                  <c:v>UMC</c:v>
                </c:pt>
                <c:pt idx="1">
                  <c:v>BC</c:v>
                </c:pt>
                <c:pt idx="2">
                  <c:v>DIFT</c:v>
                </c:pt>
              </c:strCache>
            </c:strRef>
          </c:cat>
          <c:val>
            <c:numRef>
              <c:f>full_mon!$I$2:$I$4</c:f>
              <c:numCache>
                <c:formatCode>0.0_);[Red]\(0.0\)</c:formatCode>
                <c:ptCount val="3"/>
                <c:pt idx="0">
                  <c:v>6.4267120000000002</c:v>
                </c:pt>
                <c:pt idx="1">
                  <c:v>14.968989000000001</c:v>
                </c:pt>
                <c:pt idx="2">
                  <c:v>8.3255979999999994</c:v>
                </c:pt>
              </c:numCache>
            </c:numRef>
          </c:val>
        </c:ser>
        <c:ser>
          <c:idx val="8"/>
          <c:order val="8"/>
          <c:tx>
            <c:strRef>
              <c:f>full_mon!$J$1</c:f>
              <c:strCache>
                <c:ptCount val="1"/>
                <c:pt idx="0">
                  <c:v>h264ref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full_mon!$A$2:$A$4</c:f>
              <c:strCache>
                <c:ptCount val="3"/>
                <c:pt idx="0">
                  <c:v>UMC</c:v>
                </c:pt>
                <c:pt idx="1">
                  <c:v>BC</c:v>
                </c:pt>
                <c:pt idx="2">
                  <c:v>DIFT</c:v>
                </c:pt>
              </c:strCache>
            </c:strRef>
          </c:cat>
          <c:val>
            <c:numRef>
              <c:f>full_mon!$J$2:$J$4</c:f>
              <c:numCache>
                <c:formatCode>0.0_);[Red]\(0.0\)</c:formatCode>
                <c:ptCount val="3"/>
                <c:pt idx="0">
                  <c:v>10.895196</c:v>
                </c:pt>
                <c:pt idx="1">
                  <c:v>28.171377</c:v>
                </c:pt>
                <c:pt idx="2">
                  <c:v>17.461849000000001</c:v>
                </c:pt>
              </c:numCache>
            </c:numRef>
          </c:val>
        </c:ser>
        <c:ser>
          <c:idx val="9"/>
          <c:order val="9"/>
          <c:tx>
            <c:strRef>
              <c:f>full_mon!$K$1</c:f>
              <c:strCache>
                <c:ptCount val="1"/>
                <c:pt idx="0">
                  <c:v>geomean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full_mon!$A$2:$A$4</c:f>
              <c:strCache>
                <c:ptCount val="3"/>
                <c:pt idx="0">
                  <c:v>UMC</c:v>
                </c:pt>
                <c:pt idx="1">
                  <c:v>BC</c:v>
                </c:pt>
                <c:pt idx="2">
                  <c:v>DIFT</c:v>
                </c:pt>
              </c:strCache>
            </c:strRef>
          </c:cat>
          <c:val>
            <c:numRef>
              <c:f>full_mon!$K$2:$K$4</c:f>
              <c:numCache>
                <c:formatCode>0.0_);[Red]\(0.0\)</c:formatCode>
                <c:ptCount val="3"/>
                <c:pt idx="0">
                  <c:v>7.2965560521813453</c:v>
                </c:pt>
                <c:pt idx="1">
                  <c:v>18.421514226627778</c:v>
                </c:pt>
                <c:pt idx="2">
                  <c:v>11.179268740861485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5332608"/>
        <c:axId val="155334144"/>
      </c:barChart>
      <c:catAx>
        <c:axId val="155332608"/>
        <c:scaling>
          <c:orientation val="minMax"/>
        </c:scaling>
        <c:delete val="0"/>
        <c:axPos val="b"/>
        <c:majorTickMark val="out"/>
        <c:minorTickMark val="none"/>
        <c:tickLblPos val="nextTo"/>
        <c:crossAx val="155334144"/>
        <c:crosses val="autoZero"/>
        <c:auto val="1"/>
        <c:lblAlgn val="ctr"/>
        <c:lblOffset val="100"/>
        <c:noMultiLvlLbl val="0"/>
      </c:catAx>
      <c:valAx>
        <c:axId val="1553341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Normalized </a:t>
                </a:r>
              </a:p>
              <a:p>
                <a:pPr>
                  <a:defRPr/>
                </a:pPr>
                <a:r>
                  <a:rPr lang="en-US"/>
                  <a:t>Execution Time</a:t>
                </a:r>
              </a:p>
            </c:rich>
          </c:tx>
          <c:overlay val="0"/>
        </c:title>
        <c:numFmt formatCode="0.0_);[Red]\(0.0\)" sourceLinked="1"/>
        <c:majorTickMark val="out"/>
        <c:minorTickMark val="none"/>
        <c:tickLblPos val="nextTo"/>
        <c:crossAx val="155332608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"/>
          <c:y val="0.68544193032456791"/>
          <c:w val="0.99808622098581801"/>
          <c:h val="0.16096299362773453"/>
        </c:manualLayout>
      </c:layout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900">
          <a:latin typeface="Times New Roman" pitchFamily="18" charset="0"/>
          <a:cs typeface="Times New Roman" pitchFamily="18" charset="0"/>
        </a:defRPr>
      </a:pPr>
      <a:endParaRPr lang="en-US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umc_src!$A$2</c:f>
              <c:strCache>
                <c:ptCount val="1"/>
                <c:pt idx="0">
                  <c:v>50%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umc_src!$B$1:$N$1</c:f>
              <c:strCache>
                <c:ptCount val="13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omnetpp</c:v>
                </c:pt>
                <c:pt idx="10">
                  <c:v>astar</c:v>
                </c:pt>
                <c:pt idx="11">
                  <c:v>xalan</c:v>
                </c:pt>
                <c:pt idx="12">
                  <c:v>average</c:v>
                </c:pt>
              </c:strCache>
            </c:strRef>
          </c:cat>
          <c:val>
            <c:numRef>
              <c:f>umc_src!$B$2:$N$2</c:f>
              <c:numCache>
                <c:formatCode>General</c:formatCode>
                <c:ptCount val="13"/>
                <c:pt idx="0">
                  <c:v>0.97609999999999997</c:v>
                </c:pt>
                <c:pt idx="1">
                  <c:v>0.35730000000000001</c:v>
                </c:pt>
                <c:pt idx="2">
                  <c:v>0.98180000000000001</c:v>
                </c:pt>
                <c:pt idx="3">
                  <c:v>0.9446</c:v>
                </c:pt>
                <c:pt idx="4">
                  <c:v>0.998</c:v>
                </c:pt>
                <c:pt idx="5">
                  <c:v>0.99480000000000002</c:v>
                </c:pt>
                <c:pt idx="6">
                  <c:v>0.99750000000000005</c:v>
                </c:pt>
                <c:pt idx="7">
                  <c:v>1</c:v>
                </c:pt>
                <c:pt idx="8">
                  <c:v>0.95309999999999995</c:v>
                </c:pt>
                <c:pt idx="9">
                  <c:v>0.91790000000000005</c:v>
                </c:pt>
                <c:pt idx="10">
                  <c:v>1</c:v>
                </c:pt>
                <c:pt idx="11">
                  <c:v>0.97519999999999996</c:v>
                </c:pt>
                <c:pt idx="12" formatCode="0.0000">
                  <c:v>0.92469166666666647</c:v>
                </c:pt>
              </c:numCache>
            </c:numRef>
          </c:val>
        </c:ser>
        <c:ser>
          <c:idx val="1"/>
          <c:order val="1"/>
          <c:tx>
            <c:strRef>
              <c:f>umc_src!$A$3</c:f>
              <c:strCache>
                <c:ptCount val="1"/>
                <c:pt idx="0">
                  <c:v>100%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umc_src!$B$1:$N$1</c:f>
              <c:strCache>
                <c:ptCount val="13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omnetpp</c:v>
                </c:pt>
                <c:pt idx="10">
                  <c:v>astar</c:v>
                </c:pt>
                <c:pt idx="11">
                  <c:v>xalan</c:v>
                </c:pt>
                <c:pt idx="12">
                  <c:v>average</c:v>
                </c:pt>
              </c:strCache>
            </c:strRef>
          </c:cat>
          <c:val>
            <c:numRef>
              <c:f>umc_src!$B$3:$N$3</c:f>
              <c:numCache>
                <c:formatCode>General</c:formatCode>
                <c:ptCount val="13"/>
                <c:pt idx="0">
                  <c:v>0.97650000000000003</c:v>
                </c:pt>
                <c:pt idx="1">
                  <c:v>0.35730000000000001</c:v>
                </c:pt>
                <c:pt idx="2">
                  <c:v>0.98570000000000002</c:v>
                </c:pt>
                <c:pt idx="3">
                  <c:v>0.9446</c:v>
                </c:pt>
                <c:pt idx="4">
                  <c:v>0.998</c:v>
                </c:pt>
                <c:pt idx="5">
                  <c:v>0.99970000000000003</c:v>
                </c:pt>
                <c:pt idx="6">
                  <c:v>0.99750000000000005</c:v>
                </c:pt>
                <c:pt idx="7">
                  <c:v>1</c:v>
                </c:pt>
                <c:pt idx="8">
                  <c:v>0.95309999999999995</c:v>
                </c:pt>
                <c:pt idx="9">
                  <c:v>0.92030000000000001</c:v>
                </c:pt>
                <c:pt idx="10">
                  <c:v>1</c:v>
                </c:pt>
                <c:pt idx="11">
                  <c:v>0.97709999999999997</c:v>
                </c:pt>
                <c:pt idx="12" formatCode="0.0000">
                  <c:v>0.92581666666666651</c:v>
                </c:pt>
              </c:numCache>
            </c:numRef>
          </c:val>
        </c:ser>
        <c:ser>
          <c:idx val="2"/>
          <c:order val="2"/>
          <c:tx>
            <c:strRef>
              <c:f>umc_src!$A$4</c:f>
              <c:strCache>
                <c:ptCount val="1"/>
                <c:pt idx="0">
                  <c:v>200%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umc_src!$B$1:$N$1</c:f>
              <c:strCache>
                <c:ptCount val="13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omnetpp</c:v>
                </c:pt>
                <c:pt idx="10">
                  <c:v>astar</c:v>
                </c:pt>
                <c:pt idx="11">
                  <c:v>xalan</c:v>
                </c:pt>
                <c:pt idx="12">
                  <c:v>average</c:v>
                </c:pt>
              </c:strCache>
            </c:strRef>
          </c:cat>
          <c:val>
            <c:numRef>
              <c:f>umc_src!$B$4:$N$4</c:f>
              <c:numCache>
                <c:formatCode>General</c:formatCode>
                <c:ptCount val="13"/>
                <c:pt idx="0">
                  <c:v>0.97740000000000005</c:v>
                </c:pt>
                <c:pt idx="1">
                  <c:v>0.45369999999999999</c:v>
                </c:pt>
                <c:pt idx="2">
                  <c:v>0.9869</c:v>
                </c:pt>
                <c:pt idx="3">
                  <c:v>0.9446</c:v>
                </c:pt>
                <c:pt idx="4">
                  <c:v>0.99839999999999995</c:v>
                </c:pt>
                <c:pt idx="5">
                  <c:v>1</c:v>
                </c:pt>
                <c:pt idx="6">
                  <c:v>0.99750000000000005</c:v>
                </c:pt>
                <c:pt idx="7">
                  <c:v>1</c:v>
                </c:pt>
                <c:pt idx="8">
                  <c:v>0.97640000000000005</c:v>
                </c:pt>
                <c:pt idx="9">
                  <c:v>0.96989999999999998</c:v>
                </c:pt>
                <c:pt idx="10">
                  <c:v>1</c:v>
                </c:pt>
                <c:pt idx="11">
                  <c:v>0.9819</c:v>
                </c:pt>
                <c:pt idx="12" formatCode="0.0000">
                  <c:v>0.94055833333333327</c:v>
                </c:pt>
              </c:numCache>
            </c:numRef>
          </c:val>
        </c:ser>
        <c:ser>
          <c:idx val="3"/>
          <c:order val="3"/>
          <c:tx>
            <c:strRef>
              <c:f>umc_src!$A$5</c:f>
              <c:strCache>
                <c:ptCount val="1"/>
                <c:pt idx="0">
                  <c:v>300%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umc_src!$B$1:$N$1</c:f>
              <c:strCache>
                <c:ptCount val="13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omnetpp</c:v>
                </c:pt>
                <c:pt idx="10">
                  <c:v>astar</c:v>
                </c:pt>
                <c:pt idx="11">
                  <c:v>xalan</c:v>
                </c:pt>
                <c:pt idx="12">
                  <c:v>average</c:v>
                </c:pt>
              </c:strCache>
            </c:strRef>
          </c:cat>
          <c:val>
            <c:numRef>
              <c:f>umc_src!$B$5:$N$5</c:f>
              <c:numCache>
                <c:formatCode>General</c:formatCode>
                <c:ptCount val="13"/>
                <c:pt idx="0">
                  <c:v>1</c:v>
                </c:pt>
                <c:pt idx="1">
                  <c:v>0.57640000000000002</c:v>
                </c:pt>
                <c:pt idx="2">
                  <c:v>1</c:v>
                </c:pt>
                <c:pt idx="3">
                  <c:v>0.95199999999999996</c:v>
                </c:pt>
                <c:pt idx="4">
                  <c:v>0.99970000000000003</c:v>
                </c:pt>
                <c:pt idx="5">
                  <c:v>1</c:v>
                </c:pt>
                <c:pt idx="6">
                  <c:v>0.99750000000000005</c:v>
                </c:pt>
                <c:pt idx="7">
                  <c:v>1</c:v>
                </c:pt>
                <c:pt idx="8">
                  <c:v>0.99529999999999996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 formatCode="0.0000">
                  <c:v>0.96007500000000012</c:v>
                </c:pt>
              </c:numCache>
            </c:numRef>
          </c:val>
        </c:ser>
        <c:ser>
          <c:idx val="4"/>
          <c:order val="4"/>
          <c:tx>
            <c:strRef>
              <c:f>umc_src!$A$6</c:f>
              <c:strCache>
                <c:ptCount val="1"/>
                <c:pt idx="0">
                  <c:v>400%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umc_src!$B$1:$N$1</c:f>
              <c:strCache>
                <c:ptCount val="13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omnetpp</c:v>
                </c:pt>
                <c:pt idx="10">
                  <c:v>astar</c:v>
                </c:pt>
                <c:pt idx="11">
                  <c:v>xalan</c:v>
                </c:pt>
                <c:pt idx="12">
                  <c:v>average</c:v>
                </c:pt>
              </c:strCache>
            </c:strRef>
          </c:cat>
          <c:val>
            <c:numRef>
              <c:f>umc_src!$B$6:$N$6</c:f>
              <c:numCache>
                <c:formatCode>General</c:formatCode>
                <c:ptCount val="13"/>
                <c:pt idx="0">
                  <c:v>1</c:v>
                </c:pt>
                <c:pt idx="1">
                  <c:v>0.70109999999999995</c:v>
                </c:pt>
                <c:pt idx="2">
                  <c:v>1</c:v>
                </c:pt>
                <c:pt idx="3">
                  <c:v>0.9708</c:v>
                </c:pt>
                <c:pt idx="4">
                  <c:v>1</c:v>
                </c:pt>
                <c:pt idx="5">
                  <c:v>1</c:v>
                </c:pt>
                <c:pt idx="6">
                  <c:v>0.99750000000000005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 formatCode="0.0000">
                  <c:v>0.97244999999999993</c:v>
                </c:pt>
              </c:numCache>
            </c:numRef>
          </c:val>
        </c:ser>
        <c:ser>
          <c:idx val="5"/>
          <c:order val="5"/>
          <c:tx>
            <c:strRef>
              <c:f>umc_src!$A$7</c:f>
              <c:strCache>
                <c:ptCount val="1"/>
                <c:pt idx="0">
                  <c:v>500%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umc_src!$B$1:$N$1</c:f>
              <c:strCache>
                <c:ptCount val="13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omnetpp</c:v>
                </c:pt>
                <c:pt idx="10">
                  <c:v>astar</c:v>
                </c:pt>
                <c:pt idx="11">
                  <c:v>xalan</c:v>
                </c:pt>
                <c:pt idx="12">
                  <c:v>average</c:v>
                </c:pt>
              </c:strCache>
            </c:strRef>
          </c:cat>
          <c:val>
            <c:numRef>
              <c:f>umc_src!$B$7:$N$7</c:f>
              <c:numCache>
                <c:formatCode>General</c:formatCode>
                <c:ptCount val="13"/>
                <c:pt idx="0">
                  <c:v>1</c:v>
                </c:pt>
                <c:pt idx="1">
                  <c:v>0.81830000000000003</c:v>
                </c:pt>
                <c:pt idx="2">
                  <c:v>1</c:v>
                </c:pt>
                <c:pt idx="3">
                  <c:v>0.99780000000000002</c:v>
                </c:pt>
                <c:pt idx="4">
                  <c:v>1</c:v>
                </c:pt>
                <c:pt idx="5">
                  <c:v>1</c:v>
                </c:pt>
                <c:pt idx="6">
                  <c:v>0.99750000000000005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 formatCode="0.0000">
                  <c:v>0.9844666666666666</c:v>
                </c:pt>
              </c:numCache>
            </c:numRef>
          </c:val>
        </c:ser>
        <c:ser>
          <c:idx val="6"/>
          <c:order val="6"/>
          <c:tx>
            <c:strRef>
              <c:f>umc_src!$A$8</c:f>
              <c:strCache>
                <c:ptCount val="1"/>
                <c:pt idx="0">
                  <c:v>600%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umc_src!$B$1:$N$1</c:f>
              <c:strCache>
                <c:ptCount val="13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omnetpp</c:v>
                </c:pt>
                <c:pt idx="10">
                  <c:v>astar</c:v>
                </c:pt>
                <c:pt idx="11">
                  <c:v>xalan</c:v>
                </c:pt>
                <c:pt idx="12">
                  <c:v>average</c:v>
                </c:pt>
              </c:strCache>
            </c:strRef>
          </c:cat>
          <c:val>
            <c:numRef>
              <c:f>umc_src!$B$8:$N$8</c:f>
              <c:numCache>
                <c:formatCode>General</c:formatCode>
                <c:ptCount val="13"/>
                <c:pt idx="0">
                  <c:v>1</c:v>
                </c:pt>
                <c:pt idx="1">
                  <c:v>0.93479999999999996</c:v>
                </c:pt>
                <c:pt idx="2">
                  <c:v>1</c:v>
                </c:pt>
                <c:pt idx="3">
                  <c:v>0.99819999999999998</c:v>
                </c:pt>
                <c:pt idx="4">
                  <c:v>1</c:v>
                </c:pt>
                <c:pt idx="5">
                  <c:v>1</c:v>
                </c:pt>
                <c:pt idx="6">
                  <c:v>0.99750000000000005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 formatCode="0.0000">
                  <c:v>0.99420833333333336</c:v>
                </c:pt>
              </c:numCache>
            </c:numRef>
          </c:val>
        </c:ser>
        <c:ser>
          <c:idx val="7"/>
          <c:order val="7"/>
          <c:tx>
            <c:strRef>
              <c:f>umc_src!$A$9</c:f>
              <c:strCache>
                <c:ptCount val="1"/>
                <c:pt idx="0">
                  <c:v>700% Overhead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umc_src!$B$1:$N$1</c:f>
              <c:strCache>
                <c:ptCount val="13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omnetpp</c:v>
                </c:pt>
                <c:pt idx="10">
                  <c:v>astar</c:v>
                </c:pt>
                <c:pt idx="11">
                  <c:v>xalan</c:v>
                </c:pt>
                <c:pt idx="12">
                  <c:v>average</c:v>
                </c:pt>
              </c:strCache>
            </c:strRef>
          </c:cat>
          <c:val>
            <c:numRef>
              <c:f>umc_src!$B$9:$N$9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0.99839999999999995</c:v>
                </c:pt>
                <c:pt idx="4">
                  <c:v>1</c:v>
                </c:pt>
                <c:pt idx="5">
                  <c:v>1</c:v>
                </c:pt>
                <c:pt idx="6">
                  <c:v>0.99750000000000005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 formatCode="0.0000">
                  <c:v>0.99965833333333343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7786112"/>
        <c:axId val="157787648"/>
      </c:barChart>
      <c:catAx>
        <c:axId val="157786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en-US"/>
          </a:p>
        </c:txPr>
        <c:crossAx val="157787648"/>
        <c:crosses val="autoZero"/>
        <c:auto val="1"/>
        <c:lblAlgn val="ctr"/>
        <c:lblOffset val="100"/>
        <c:noMultiLvlLbl val="0"/>
      </c:catAx>
      <c:valAx>
        <c:axId val="157787648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Checks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crossAx val="157786112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"/>
          <c:y val="0.66176689687103896"/>
          <c:w val="1"/>
          <c:h val="0.116998526172472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Times New Roman" pitchFamily="18" charset="0"/>
          <a:cs typeface="Times New Roman" pitchFamily="18" charset="0"/>
        </a:defRPr>
      </a:pPr>
      <a:endParaRPr lang="en-US"/>
    </a:p>
  </c:tx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dift_src!$A$2</c:f>
              <c:strCache>
                <c:ptCount val="1"/>
                <c:pt idx="0">
                  <c:v>10%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dift_src!$B$1:$N$1</c:f>
              <c:strCache>
                <c:ptCount val="13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omnetpp</c:v>
                </c:pt>
                <c:pt idx="10">
                  <c:v>astar</c:v>
                </c:pt>
                <c:pt idx="11">
                  <c:v>xalan</c:v>
                </c:pt>
                <c:pt idx="12">
                  <c:v>average</c:v>
                </c:pt>
              </c:strCache>
            </c:strRef>
          </c:cat>
          <c:val>
            <c:numRef>
              <c:f>dift_src!$B$2:$N$2</c:f>
              <c:numCache>
                <c:formatCode>0.0000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0.99990000000000001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0.99999166666666672</c:v>
                </c:pt>
              </c:numCache>
            </c:numRef>
          </c:val>
        </c:ser>
        <c:ser>
          <c:idx val="1"/>
          <c:order val="1"/>
          <c:tx>
            <c:strRef>
              <c:f>dift_src!$A$3</c:f>
              <c:strCache>
                <c:ptCount val="1"/>
                <c:pt idx="0">
                  <c:v>20%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dift_src!$B$1:$N$1</c:f>
              <c:strCache>
                <c:ptCount val="13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omnetpp</c:v>
                </c:pt>
                <c:pt idx="10">
                  <c:v>astar</c:v>
                </c:pt>
                <c:pt idx="11">
                  <c:v>xalan</c:v>
                </c:pt>
                <c:pt idx="12">
                  <c:v>average</c:v>
                </c:pt>
              </c:strCache>
            </c:strRef>
          </c:cat>
          <c:val>
            <c:numRef>
              <c:f>dift_src!$B$3:$N$3</c:f>
              <c:numCache>
                <c:formatCode>0.0000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0.99990000000000001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0.99999166666666672</c:v>
                </c:pt>
              </c:numCache>
            </c:numRef>
          </c:val>
        </c:ser>
        <c:ser>
          <c:idx val="2"/>
          <c:order val="2"/>
          <c:tx>
            <c:strRef>
              <c:f>dift_src!$A$4</c:f>
              <c:strCache>
                <c:ptCount val="1"/>
                <c:pt idx="0">
                  <c:v>30%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dift_src!$B$1:$N$1</c:f>
              <c:strCache>
                <c:ptCount val="13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omnetpp</c:v>
                </c:pt>
                <c:pt idx="10">
                  <c:v>astar</c:v>
                </c:pt>
                <c:pt idx="11">
                  <c:v>xalan</c:v>
                </c:pt>
                <c:pt idx="12">
                  <c:v>average</c:v>
                </c:pt>
              </c:strCache>
            </c:strRef>
          </c:cat>
          <c:val>
            <c:numRef>
              <c:f>dift_src!$B$4:$N$4</c:f>
              <c:numCache>
                <c:formatCode>0.0000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0.99990000000000001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0.99999166666666672</c:v>
                </c:pt>
              </c:numCache>
            </c:numRef>
          </c:val>
        </c:ser>
        <c:ser>
          <c:idx val="3"/>
          <c:order val="3"/>
          <c:tx>
            <c:strRef>
              <c:f>dift_src!$A$5</c:f>
              <c:strCache>
                <c:ptCount val="1"/>
                <c:pt idx="0">
                  <c:v>40%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dift_src!$B$1:$N$1</c:f>
              <c:strCache>
                <c:ptCount val="13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omnetpp</c:v>
                </c:pt>
                <c:pt idx="10">
                  <c:v>astar</c:v>
                </c:pt>
                <c:pt idx="11">
                  <c:v>xalan</c:v>
                </c:pt>
                <c:pt idx="12">
                  <c:v>average</c:v>
                </c:pt>
              </c:strCache>
            </c:strRef>
          </c:cat>
          <c:val>
            <c:numRef>
              <c:f>dift_src!$B$5:$N$5</c:f>
              <c:numCache>
                <c:formatCode>0.0000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0.99990000000000001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0.99999166666666672</c:v>
                </c:pt>
              </c:numCache>
            </c:numRef>
          </c:val>
        </c:ser>
        <c:ser>
          <c:idx val="4"/>
          <c:order val="4"/>
          <c:tx>
            <c:strRef>
              <c:f>dift_src!$A$6</c:f>
              <c:strCache>
                <c:ptCount val="1"/>
                <c:pt idx="0">
                  <c:v>50%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dift_src!$B$1:$N$1</c:f>
              <c:strCache>
                <c:ptCount val="13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omnetpp</c:v>
                </c:pt>
                <c:pt idx="10">
                  <c:v>astar</c:v>
                </c:pt>
                <c:pt idx="11">
                  <c:v>xalan</c:v>
                </c:pt>
                <c:pt idx="12">
                  <c:v>average</c:v>
                </c:pt>
              </c:strCache>
            </c:strRef>
          </c:cat>
          <c:val>
            <c:numRef>
              <c:f>dift_src!$B$6:$N$6</c:f>
              <c:numCache>
                <c:formatCode>0.0000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0.99990000000000001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0.99999166666666672</c:v>
                </c:pt>
              </c:numCache>
            </c:numRef>
          </c:val>
        </c:ser>
        <c:ser>
          <c:idx val="5"/>
          <c:order val="5"/>
          <c:tx>
            <c:strRef>
              <c:f>dift_src!$A$7</c:f>
              <c:strCache>
                <c:ptCount val="1"/>
                <c:pt idx="0">
                  <c:v>60%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dift_src!$B$1:$N$1</c:f>
              <c:strCache>
                <c:ptCount val="13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omnetpp</c:v>
                </c:pt>
                <c:pt idx="10">
                  <c:v>astar</c:v>
                </c:pt>
                <c:pt idx="11">
                  <c:v>xalan</c:v>
                </c:pt>
                <c:pt idx="12">
                  <c:v>average</c:v>
                </c:pt>
              </c:strCache>
            </c:strRef>
          </c:cat>
          <c:val>
            <c:numRef>
              <c:f>dift_src!$B$7:$N$7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 formatCode="0%">
                  <c:v>1</c:v>
                </c:pt>
                <c:pt idx="9" formatCode="0%">
                  <c:v>1</c:v>
                </c:pt>
                <c:pt idx="10">
                  <c:v>1</c:v>
                </c:pt>
                <c:pt idx="11">
                  <c:v>1</c:v>
                </c:pt>
                <c:pt idx="12" formatCode="0.0000">
                  <c:v>1</c:v>
                </c:pt>
              </c:numCache>
            </c:numRef>
          </c:val>
        </c:ser>
        <c:ser>
          <c:idx val="6"/>
          <c:order val="6"/>
          <c:tx>
            <c:strRef>
              <c:f>dift_src!$A$8</c:f>
              <c:strCache>
                <c:ptCount val="1"/>
                <c:pt idx="0">
                  <c:v>70% Overhead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dift_src!$B$1:$N$1</c:f>
              <c:strCache>
                <c:ptCount val="13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omnetpp</c:v>
                </c:pt>
                <c:pt idx="10">
                  <c:v>astar</c:v>
                </c:pt>
                <c:pt idx="11">
                  <c:v>xalan</c:v>
                </c:pt>
                <c:pt idx="12">
                  <c:v>average</c:v>
                </c:pt>
              </c:strCache>
            </c:strRef>
          </c:cat>
          <c:val>
            <c:numRef>
              <c:f>dift_src!$B$8:$N$8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 formatCode="0.000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7874816"/>
        <c:axId val="157884800"/>
      </c:barChart>
      <c:catAx>
        <c:axId val="157874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7884800"/>
        <c:crosses val="autoZero"/>
        <c:auto val="1"/>
        <c:lblAlgn val="ctr"/>
        <c:lblOffset val="100"/>
        <c:noMultiLvlLbl val="0"/>
      </c:catAx>
      <c:valAx>
        <c:axId val="157884800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Checks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crossAx val="157874816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4.9999870113339097E-2"/>
          <c:y val="0.82643159106172803"/>
          <c:w val="0.89999993505666998"/>
          <c:h val="8.6117419364908396E-2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Times New Roman" pitchFamily="18" charset="0"/>
          <a:cs typeface="Times New Roman" pitchFamily="18" charset="0"/>
        </a:defRPr>
      </a:pPr>
      <a:endParaRPr lang="en-US"/>
    </a:p>
  </c:tx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'exec time'!$A$2</c:f>
              <c:strCache>
                <c:ptCount val="1"/>
                <c:pt idx="0">
                  <c:v>UMC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'exec time'!$B$1:$N$1</c:f>
              <c:strCache>
                <c:ptCount val="13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omnetpp</c:v>
                </c:pt>
                <c:pt idx="10">
                  <c:v>astar</c:v>
                </c:pt>
                <c:pt idx="11">
                  <c:v>xalan</c:v>
                </c:pt>
                <c:pt idx="12">
                  <c:v>average</c:v>
                </c:pt>
              </c:strCache>
            </c:strRef>
          </c:cat>
          <c:val>
            <c:numRef>
              <c:f>'exec time'!$B$2:$N$2</c:f>
              <c:numCache>
                <c:formatCode>0%</c:formatCode>
                <c:ptCount val="13"/>
                <c:pt idx="0">
                  <c:v>4.6899999999999997E-2</c:v>
                </c:pt>
                <c:pt idx="1">
                  <c:v>1.38E-2</c:v>
                </c:pt>
                <c:pt idx="2">
                  <c:v>0.10050000000000001</c:v>
                </c:pt>
                <c:pt idx="3">
                  <c:v>1.4999999999999999E-2</c:v>
                </c:pt>
                <c:pt idx="4">
                  <c:v>0.1191</c:v>
                </c:pt>
                <c:pt idx="5">
                  <c:v>3.2800000000000003E-2</c:v>
                </c:pt>
                <c:pt idx="6">
                  <c:v>-4.2999999999999997E-2</c:v>
                </c:pt>
                <c:pt idx="7">
                  <c:v>-1.1900000000000001E-2</c:v>
                </c:pt>
                <c:pt idx="8">
                  <c:v>4.4600000000000001E-2</c:v>
                </c:pt>
                <c:pt idx="9">
                  <c:v>6.3600000000000004E-2</c:v>
                </c:pt>
                <c:pt idx="10">
                  <c:v>2.6499999999999999E-2</c:v>
                </c:pt>
                <c:pt idx="11">
                  <c:v>9.3100000000000002E-2</c:v>
                </c:pt>
                <c:pt idx="12">
                  <c:v>4.1750000000000002E-2</c:v>
                </c:pt>
              </c:numCache>
            </c:numRef>
          </c:val>
        </c:ser>
        <c:ser>
          <c:idx val="1"/>
          <c:order val="1"/>
          <c:tx>
            <c:strRef>
              <c:f>'exec time'!$A$3</c:f>
              <c:strCache>
                <c:ptCount val="1"/>
                <c:pt idx="0">
                  <c:v>BC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'exec time'!$B$1:$N$1</c:f>
              <c:strCache>
                <c:ptCount val="13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omnetpp</c:v>
                </c:pt>
                <c:pt idx="10">
                  <c:v>astar</c:v>
                </c:pt>
                <c:pt idx="11">
                  <c:v>xalan</c:v>
                </c:pt>
                <c:pt idx="12">
                  <c:v>average</c:v>
                </c:pt>
              </c:strCache>
            </c:strRef>
          </c:cat>
          <c:val>
            <c:numRef>
              <c:f>'exec time'!$B$3:$N$3</c:f>
              <c:numCache>
                <c:formatCode>0%</c:formatCode>
                <c:ptCount val="13"/>
                <c:pt idx="0">
                  <c:v>5.8999999999999997E-2</c:v>
                </c:pt>
                <c:pt idx="1">
                  <c:v>-0.41049999999999998</c:v>
                </c:pt>
                <c:pt idx="2">
                  <c:v>2.1600000000000001E-2</c:v>
                </c:pt>
                <c:pt idx="3">
                  <c:v>-0.17810000000000001</c:v>
                </c:pt>
                <c:pt idx="4">
                  <c:v>-9.5799999999999996E-2</c:v>
                </c:pt>
                <c:pt idx="5">
                  <c:v>-9.35E-2</c:v>
                </c:pt>
                <c:pt idx="6">
                  <c:v>-0.49980000000000002</c:v>
                </c:pt>
                <c:pt idx="7">
                  <c:v>-0.45650000000000002</c:v>
                </c:pt>
                <c:pt idx="8">
                  <c:v>1.4E-3</c:v>
                </c:pt>
                <c:pt idx="9">
                  <c:v>-0.49630000000000002</c:v>
                </c:pt>
                <c:pt idx="10">
                  <c:v>-0.5</c:v>
                </c:pt>
                <c:pt idx="11">
                  <c:v>-0.48780000000000001</c:v>
                </c:pt>
                <c:pt idx="12">
                  <c:v>-0.2613583333333333</c:v>
                </c:pt>
              </c:numCache>
            </c:numRef>
          </c:val>
        </c:ser>
        <c:ser>
          <c:idx val="2"/>
          <c:order val="2"/>
          <c:tx>
            <c:strRef>
              <c:f>'exec time'!$A$4</c:f>
              <c:strCache>
                <c:ptCount val="1"/>
                <c:pt idx="0">
                  <c:v>DIFT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'exec time'!$B$1:$N$1</c:f>
              <c:strCache>
                <c:ptCount val="13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omnetpp</c:v>
                </c:pt>
                <c:pt idx="10">
                  <c:v>astar</c:v>
                </c:pt>
                <c:pt idx="11">
                  <c:v>xalan</c:v>
                </c:pt>
                <c:pt idx="12">
                  <c:v>average</c:v>
                </c:pt>
              </c:strCache>
            </c:strRef>
          </c:cat>
          <c:val>
            <c:numRef>
              <c:f>'exec time'!$B$4:$N$4</c:f>
              <c:numCache>
                <c:formatCode>0%</c:formatCode>
                <c:ptCount val="13"/>
                <c:pt idx="0">
                  <c:v>2.18E-2</c:v>
                </c:pt>
                <c:pt idx="1">
                  <c:v>-7.7899999999999997E-2</c:v>
                </c:pt>
                <c:pt idx="2">
                  <c:v>-1.6400000000000001E-2</c:v>
                </c:pt>
                <c:pt idx="3">
                  <c:v>-1.6000000000000001E-3</c:v>
                </c:pt>
                <c:pt idx="4">
                  <c:v>-9.2899999999999996E-2</c:v>
                </c:pt>
                <c:pt idx="5">
                  <c:v>-6.9400000000000003E-2</c:v>
                </c:pt>
                <c:pt idx="6">
                  <c:v>-9.9099999999999994E-2</c:v>
                </c:pt>
                <c:pt idx="7">
                  <c:v>-0.1</c:v>
                </c:pt>
                <c:pt idx="8">
                  <c:v>-8.6900000000000005E-2</c:v>
                </c:pt>
                <c:pt idx="9">
                  <c:v>-9.4500000000000001E-2</c:v>
                </c:pt>
                <c:pt idx="10">
                  <c:v>-9.9699999999999997E-2</c:v>
                </c:pt>
                <c:pt idx="11">
                  <c:v>-4.2000000000000003E-2</c:v>
                </c:pt>
                <c:pt idx="12">
                  <c:v>-6.3216666666666671E-2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7964544"/>
        <c:axId val="157978624"/>
      </c:barChart>
      <c:catAx>
        <c:axId val="157964544"/>
        <c:scaling>
          <c:orientation val="minMax"/>
        </c:scaling>
        <c:delete val="0"/>
        <c:axPos val="b"/>
        <c:majorTickMark val="out"/>
        <c:minorTickMark val="none"/>
        <c:tickLblPos val="low"/>
        <c:crossAx val="157978624"/>
        <c:crossesAt val="0"/>
        <c:auto val="1"/>
        <c:lblAlgn val="ctr"/>
        <c:lblOffset val="100"/>
        <c:noMultiLvlLbl val="0"/>
      </c:catAx>
      <c:valAx>
        <c:axId val="157978624"/>
        <c:scaling>
          <c:orientation val="minMax"/>
          <c:max val="0.2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900" b="1" i="0" baseline="0">
                    <a:effectLst/>
                  </a:rPr>
                  <a:t>Overhead Difference</a:t>
                </a:r>
                <a:endParaRPr lang="en-US" sz="900">
                  <a:effectLst/>
                </a:endParaRP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crossAx val="1579645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54704969072480103"/>
          <c:y val="7.8492777001786307E-2"/>
          <c:w val="0.41448619867053998"/>
          <c:h val="6.9038261161322403E-2"/>
        </c:manualLayout>
      </c:layout>
      <c:overlay val="1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900">
          <a:latin typeface="Times New Roman" pitchFamily="18" charset="0"/>
          <a:cs typeface="Times New Roman" pitchFamily="18" charset="0"/>
        </a:defRPr>
      </a:pPr>
      <a:endParaRPr lang="en-US"/>
    </a:p>
  </c:tx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importance!$A$4</c:f>
              <c:strCache>
                <c:ptCount val="1"/>
                <c:pt idx="0">
                  <c:v>UMC-no_dep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importance!$B$3:$I$3</c:f>
              <c:strCache>
                <c:ptCount val="8"/>
                <c:pt idx="0">
                  <c:v>bzip2</c:v>
                </c:pt>
                <c:pt idx="1">
                  <c:v>gcc</c:v>
                </c:pt>
                <c:pt idx="2">
                  <c:v>mcf</c:v>
                </c:pt>
                <c:pt idx="3">
                  <c:v>gobmk</c:v>
                </c:pt>
                <c:pt idx="4">
                  <c:v>hmmer</c:v>
                </c:pt>
                <c:pt idx="5">
                  <c:v>libquantum</c:v>
                </c:pt>
                <c:pt idx="6">
                  <c:v>h264ref</c:v>
                </c:pt>
                <c:pt idx="7">
                  <c:v>average</c:v>
                </c:pt>
              </c:strCache>
            </c:strRef>
          </c:cat>
          <c:val>
            <c:numRef>
              <c:f>importance!$B$4:$I$4</c:f>
              <c:numCache>
                <c:formatCode>0%</c:formatCode>
                <c:ptCount val="8"/>
              </c:numCache>
            </c:numRef>
          </c:val>
        </c:ser>
        <c:ser>
          <c:idx val="1"/>
          <c:order val="1"/>
          <c:tx>
            <c:strRef>
              <c:f>importance!$A$5</c:f>
              <c:strCache>
                <c:ptCount val="1"/>
                <c:pt idx="0">
                  <c:v>UMC-dep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importance!$B$3:$I$3</c:f>
              <c:strCache>
                <c:ptCount val="8"/>
                <c:pt idx="0">
                  <c:v>bzip2</c:v>
                </c:pt>
                <c:pt idx="1">
                  <c:v>gcc</c:v>
                </c:pt>
                <c:pt idx="2">
                  <c:v>mcf</c:v>
                </c:pt>
                <c:pt idx="3">
                  <c:v>gobmk</c:v>
                </c:pt>
                <c:pt idx="4">
                  <c:v>hmmer</c:v>
                </c:pt>
                <c:pt idx="5">
                  <c:v>libquantum</c:v>
                </c:pt>
                <c:pt idx="6">
                  <c:v>h264ref</c:v>
                </c:pt>
                <c:pt idx="7">
                  <c:v>average</c:v>
                </c:pt>
              </c:strCache>
            </c:strRef>
          </c:cat>
          <c:val>
            <c:numRef>
              <c:f>importance!$B$5:$I$5</c:f>
              <c:numCache>
                <c:formatCode>0%</c:formatCode>
                <c:ptCount val="8"/>
              </c:numCache>
            </c:numRef>
          </c:val>
        </c:ser>
        <c:ser>
          <c:idx val="2"/>
          <c:order val="2"/>
          <c:tx>
            <c:strRef>
              <c:f>importance!$A$6</c:f>
              <c:strCache>
                <c:ptCount val="1"/>
                <c:pt idx="0">
                  <c:v>BC-no_dep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importance!$B$3:$I$3</c:f>
              <c:strCache>
                <c:ptCount val="8"/>
                <c:pt idx="0">
                  <c:v>bzip2</c:v>
                </c:pt>
                <c:pt idx="1">
                  <c:v>gcc</c:v>
                </c:pt>
                <c:pt idx="2">
                  <c:v>mcf</c:v>
                </c:pt>
                <c:pt idx="3">
                  <c:v>gobmk</c:v>
                </c:pt>
                <c:pt idx="4">
                  <c:v>hmmer</c:v>
                </c:pt>
                <c:pt idx="5">
                  <c:v>libquantum</c:v>
                </c:pt>
                <c:pt idx="6">
                  <c:v>h264ref</c:v>
                </c:pt>
                <c:pt idx="7">
                  <c:v>average</c:v>
                </c:pt>
              </c:strCache>
            </c:strRef>
          </c:cat>
          <c:val>
            <c:numRef>
              <c:f>importance!$B$6:$I$6</c:f>
              <c:numCache>
                <c:formatCode>0%</c:formatCode>
                <c:ptCount val="8"/>
              </c:numCache>
            </c:numRef>
          </c:val>
        </c:ser>
        <c:ser>
          <c:idx val="3"/>
          <c:order val="3"/>
          <c:tx>
            <c:strRef>
              <c:f>importance!$A$7</c:f>
              <c:strCache>
                <c:ptCount val="1"/>
                <c:pt idx="0">
                  <c:v>BC-dep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importance!$B$3:$I$3</c:f>
              <c:strCache>
                <c:ptCount val="8"/>
                <c:pt idx="0">
                  <c:v>bzip2</c:v>
                </c:pt>
                <c:pt idx="1">
                  <c:v>gcc</c:v>
                </c:pt>
                <c:pt idx="2">
                  <c:v>mcf</c:v>
                </c:pt>
                <c:pt idx="3">
                  <c:v>gobmk</c:v>
                </c:pt>
                <c:pt idx="4">
                  <c:v>hmmer</c:v>
                </c:pt>
                <c:pt idx="5">
                  <c:v>libquantum</c:v>
                </c:pt>
                <c:pt idx="6">
                  <c:v>h264ref</c:v>
                </c:pt>
                <c:pt idx="7">
                  <c:v>average</c:v>
                </c:pt>
              </c:strCache>
            </c:strRef>
          </c:cat>
          <c:val>
            <c:numRef>
              <c:f>importance!$B$7:$I$7</c:f>
              <c:numCache>
                <c:formatCode>0%</c:formatCode>
                <c:ptCount val="8"/>
              </c:numCache>
            </c:numRef>
          </c:val>
        </c:ser>
        <c:ser>
          <c:idx val="4"/>
          <c:order val="4"/>
          <c:tx>
            <c:strRef>
              <c:f>importance!$A$8</c:f>
              <c:strCache>
                <c:ptCount val="1"/>
                <c:pt idx="0">
                  <c:v>DIFT-no_dep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importance!$B$3:$I$3</c:f>
              <c:strCache>
                <c:ptCount val="8"/>
                <c:pt idx="0">
                  <c:v>bzip2</c:v>
                </c:pt>
                <c:pt idx="1">
                  <c:v>gcc</c:v>
                </c:pt>
                <c:pt idx="2">
                  <c:v>mcf</c:v>
                </c:pt>
                <c:pt idx="3">
                  <c:v>gobmk</c:v>
                </c:pt>
                <c:pt idx="4">
                  <c:v>hmmer</c:v>
                </c:pt>
                <c:pt idx="5">
                  <c:v>libquantum</c:v>
                </c:pt>
                <c:pt idx="6">
                  <c:v>h264ref</c:v>
                </c:pt>
                <c:pt idx="7">
                  <c:v>average</c:v>
                </c:pt>
              </c:strCache>
            </c:strRef>
          </c:cat>
          <c:val>
            <c:numRef>
              <c:f>importance!$B$8:$I$8</c:f>
              <c:numCache>
                <c:formatCode>0%</c:formatCode>
                <c:ptCount val="8"/>
              </c:numCache>
            </c:numRef>
          </c:val>
        </c:ser>
        <c:ser>
          <c:idx val="5"/>
          <c:order val="5"/>
          <c:tx>
            <c:strRef>
              <c:f>importance!$A$9</c:f>
              <c:strCache>
                <c:ptCount val="1"/>
                <c:pt idx="0">
                  <c:v>DIFT-dep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importance!$B$3:$I$3</c:f>
              <c:strCache>
                <c:ptCount val="8"/>
                <c:pt idx="0">
                  <c:v>bzip2</c:v>
                </c:pt>
                <c:pt idx="1">
                  <c:v>gcc</c:v>
                </c:pt>
                <c:pt idx="2">
                  <c:v>mcf</c:v>
                </c:pt>
                <c:pt idx="3">
                  <c:v>gobmk</c:v>
                </c:pt>
                <c:pt idx="4">
                  <c:v>hmmer</c:v>
                </c:pt>
                <c:pt idx="5">
                  <c:v>libquantum</c:v>
                </c:pt>
                <c:pt idx="6">
                  <c:v>h264ref</c:v>
                </c:pt>
                <c:pt idx="7">
                  <c:v>average</c:v>
                </c:pt>
              </c:strCache>
            </c:strRef>
          </c:cat>
          <c:val>
            <c:numRef>
              <c:f>importance!$B$9:$I$9</c:f>
              <c:numCache>
                <c:formatCode>0%</c:formatCode>
                <c:ptCount val="8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8171520"/>
        <c:axId val="158173056"/>
      </c:barChart>
      <c:catAx>
        <c:axId val="158171520"/>
        <c:scaling>
          <c:orientation val="minMax"/>
        </c:scaling>
        <c:delete val="0"/>
        <c:axPos val="b"/>
        <c:majorTickMark val="out"/>
        <c:minorTickMark val="none"/>
        <c:tickLblPos val="nextTo"/>
        <c:crossAx val="158173056"/>
        <c:crosses val="autoZero"/>
        <c:auto val="1"/>
        <c:lblAlgn val="ctr"/>
        <c:lblOffset val="100"/>
        <c:noMultiLvlLbl val="0"/>
      </c:catAx>
      <c:valAx>
        <c:axId val="158173056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Checks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crossAx val="15817152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113965953001256"/>
          <c:y val="0.69712757906856704"/>
          <c:w val="0.77206776955496204"/>
          <c:h val="0.19805121279478999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9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fade_mon!$B$1</c:f>
              <c:strCache>
                <c:ptCount val="1"/>
                <c:pt idx="0">
                  <c:v>perlbench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fade_mon!$A$2:$A$4</c:f>
              <c:strCache>
                <c:ptCount val="3"/>
                <c:pt idx="0">
                  <c:v>UMC</c:v>
                </c:pt>
                <c:pt idx="1">
                  <c:v>BC</c:v>
                </c:pt>
                <c:pt idx="2">
                  <c:v>DIFT</c:v>
                </c:pt>
              </c:strCache>
            </c:strRef>
          </c:cat>
          <c:val>
            <c:numRef>
              <c:f>fade_mon!$B$2:$B$4</c:f>
              <c:numCache>
                <c:formatCode>0.0_);[Red]\(0.0\)</c:formatCode>
                <c:ptCount val="3"/>
                <c:pt idx="0">
                  <c:v>3.6908110000000001</c:v>
                </c:pt>
                <c:pt idx="1">
                  <c:v>3.0945710000000002</c:v>
                </c:pt>
                <c:pt idx="2" formatCode="0.00_);[Red]\(0.00\)">
                  <c:v>1.424669</c:v>
                </c:pt>
              </c:numCache>
            </c:numRef>
          </c:val>
        </c:ser>
        <c:ser>
          <c:idx val="1"/>
          <c:order val="1"/>
          <c:tx>
            <c:strRef>
              <c:f>fade_mon!$C$1</c:f>
              <c:strCache>
                <c:ptCount val="1"/>
                <c:pt idx="0">
                  <c:v>bzip2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fade_mon!$A$2:$A$4</c:f>
              <c:strCache>
                <c:ptCount val="3"/>
                <c:pt idx="0">
                  <c:v>UMC</c:v>
                </c:pt>
                <c:pt idx="1">
                  <c:v>BC</c:v>
                </c:pt>
                <c:pt idx="2">
                  <c:v>DIFT</c:v>
                </c:pt>
              </c:strCache>
            </c:strRef>
          </c:cat>
          <c:val>
            <c:numRef>
              <c:f>fade_mon!$C$2:$C$4</c:f>
              <c:numCache>
                <c:formatCode>0.0_);[Red]\(0.0\)</c:formatCode>
                <c:ptCount val="3"/>
                <c:pt idx="0">
                  <c:v>5.9143759999999999</c:v>
                </c:pt>
                <c:pt idx="1">
                  <c:v>8.9573180000000008</c:v>
                </c:pt>
                <c:pt idx="2" formatCode="0.00_);[Red]\(0.00\)">
                  <c:v>1.0572729999999999</c:v>
                </c:pt>
              </c:numCache>
            </c:numRef>
          </c:val>
        </c:ser>
        <c:ser>
          <c:idx val="2"/>
          <c:order val="2"/>
          <c:tx>
            <c:strRef>
              <c:f>fade_mon!$D$1</c:f>
              <c:strCache>
                <c:ptCount val="1"/>
                <c:pt idx="0">
                  <c:v>gcc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fade_mon!$A$2:$A$4</c:f>
              <c:strCache>
                <c:ptCount val="3"/>
                <c:pt idx="0">
                  <c:v>UMC</c:v>
                </c:pt>
                <c:pt idx="1">
                  <c:v>BC</c:v>
                </c:pt>
                <c:pt idx="2">
                  <c:v>DIFT</c:v>
                </c:pt>
              </c:strCache>
            </c:strRef>
          </c:cat>
          <c:val>
            <c:numRef>
              <c:f>fade_mon!$D$2:$D$4</c:f>
              <c:numCache>
                <c:formatCode>0.0_);[Red]\(0.0\)</c:formatCode>
                <c:ptCount val="3"/>
                <c:pt idx="0">
                  <c:v>3.381497</c:v>
                </c:pt>
                <c:pt idx="1">
                  <c:v>5.8364520000000004</c:v>
                </c:pt>
                <c:pt idx="2" formatCode="0.00_);[Red]\(0.00\)">
                  <c:v>1.1298299999999999</c:v>
                </c:pt>
              </c:numCache>
            </c:numRef>
          </c:val>
        </c:ser>
        <c:ser>
          <c:idx val="3"/>
          <c:order val="3"/>
          <c:tx>
            <c:strRef>
              <c:f>fade_mon!$E$1</c:f>
              <c:strCache>
                <c:ptCount val="1"/>
                <c:pt idx="0">
                  <c:v>mcf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fade_mon!$A$2:$A$4</c:f>
              <c:strCache>
                <c:ptCount val="3"/>
                <c:pt idx="0">
                  <c:v>UMC</c:v>
                </c:pt>
                <c:pt idx="1">
                  <c:v>BC</c:v>
                </c:pt>
                <c:pt idx="2">
                  <c:v>DIFT</c:v>
                </c:pt>
              </c:strCache>
            </c:strRef>
          </c:cat>
          <c:val>
            <c:numRef>
              <c:f>fade_mon!$E$2:$E$4</c:f>
              <c:numCache>
                <c:formatCode>0.0_);[Red]\(0.0\)</c:formatCode>
                <c:ptCount val="3"/>
                <c:pt idx="0">
                  <c:v>1.636868</c:v>
                </c:pt>
                <c:pt idx="1">
                  <c:v>1.2343630000000001</c:v>
                </c:pt>
                <c:pt idx="2" formatCode="0.00_);[Red]\(0.00\)">
                  <c:v>1.08467</c:v>
                </c:pt>
              </c:numCache>
            </c:numRef>
          </c:val>
        </c:ser>
        <c:ser>
          <c:idx val="4"/>
          <c:order val="4"/>
          <c:tx>
            <c:strRef>
              <c:f>fade_mon!$F$1</c:f>
              <c:strCache>
                <c:ptCount val="1"/>
                <c:pt idx="0">
                  <c:v>gobmk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fade_mon!$A$2:$A$4</c:f>
              <c:strCache>
                <c:ptCount val="3"/>
                <c:pt idx="0">
                  <c:v>UMC</c:v>
                </c:pt>
                <c:pt idx="1">
                  <c:v>BC</c:v>
                </c:pt>
                <c:pt idx="2">
                  <c:v>DIFT</c:v>
                </c:pt>
              </c:strCache>
            </c:strRef>
          </c:cat>
          <c:val>
            <c:numRef>
              <c:f>fade_mon!$F$2:$F$4</c:f>
              <c:numCache>
                <c:formatCode>0.0_);[Red]\(0.0\)</c:formatCode>
                <c:ptCount val="3"/>
                <c:pt idx="0">
                  <c:v>3.8641269999999999</c:v>
                </c:pt>
                <c:pt idx="1">
                  <c:v>2.6484040000000002</c:v>
                </c:pt>
                <c:pt idx="2" formatCode="0.00_);[Red]\(0.00\)">
                  <c:v>1.129705</c:v>
                </c:pt>
              </c:numCache>
            </c:numRef>
          </c:val>
        </c:ser>
        <c:ser>
          <c:idx val="5"/>
          <c:order val="5"/>
          <c:tx>
            <c:strRef>
              <c:f>fade_mon!$G$1</c:f>
              <c:strCache>
                <c:ptCount val="1"/>
                <c:pt idx="0">
                  <c:v>hmmer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fade_mon!$A$2:$A$4</c:f>
              <c:strCache>
                <c:ptCount val="3"/>
                <c:pt idx="0">
                  <c:v>UMC</c:v>
                </c:pt>
                <c:pt idx="1">
                  <c:v>BC</c:v>
                </c:pt>
                <c:pt idx="2">
                  <c:v>DIFT</c:v>
                </c:pt>
              </c:strCache>
            </c:strRef>
          </c:cat>
          <c:val>
            <c:numRef>
              <c:f>fade_mon!$G$2:$G$4</c:f>
              <c:numCache>
                <c:formatCode>0.0_);[Red]\(0.0\)</c:formatCode>
                <c:ptCount val="3"/>
                <c:pt idx="0">
                  <c:v>3.6773880000000001</c:v>
                </c:pt>
                <c:pt idx="1">
                  <c:v>16.704564999999999</c:v>
                </c:pt>
                <c:pt idx="2" formatCode="0.00_);[Red]\(0.00\)">
                  <c:v>1.2512859999999999</c:v>
                </c:pt>
              </c:numCache>
            </c:numRef>
          </c:val>
        </c:ser>
        <c:ser>
          <c:idx val="6"/>
          <c:order val="6"/>
          <c:tx>
            <c:strRef>
              <c:f>fade_mon!$H$1</c:f>
              <c:strCache>
                <c:ptCount val="1"/>
                <c:pt idx="0">
                  <c:v>sjeng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fade_mon!$A$2:$A$4</c:f>
              <c:strCache>
                <c:ptCount val="3"/>
                <c:pt idx="0">
                  <c:v>UMC</c:v>
                </c:pt>
                <c:pt idx="1">
                  <c:v>BC</c:v>
                </c:pt>
                <c:pt idx="2">
                  <c:v>DIFT</c:v>
                </c:pt>
              </c:strCache>
            </c:strRef>
          </c:cat>
          <c:val>
            <c:numRef>
              <c:f>fade_mon!$H$2:$H$4</c:f>
              <c:numCache>
                <c:formatCode>0.0_);[Red]\(0.0\)</c:formatCode>
                <c:ptCount val="3"/>
                <c:pt idx="0">
                  <c:v>3.9805480000000002</c:v>
                </c:pt>
                <c:pt idx="1">
                  <c:v>1.0588029999999999</c:v>
                </c:pt>
                <c:pt idx="2" formatCode="0.00_);[Red]\(0.00\)">
                  <c:v>1.06552</c:v>
                </c:pt>
              </c:numCache>
            </c:numRef>
          </c:val>
        </c:ser>
        <c:ser>
          <c:idx val="7"/>
          <c:order val="7"/>
          <c:tx>
            <c:strRef>
              <c:f>fade_mon!$I$1</c:f>
              <c:strCache>
                <c:ptCount val="1"/>
                <c:pt idx="0">
                  <c:v>libquantum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fade_mon!$A$2:$A$4</c:f>
              <c:strCache>
                <c:ptCount val="3"/>
                <c:pt idx="0">
                  <c:v>UMC</c:v>
                </c:pt>
                <c:pt idx="1">
                  <c:v>BC</c:v>
                </c:pt>
                <c:pt idx="2">
                  <c:v>DIFT</c:v>
                </c:pt>
              </c:strCache>
            </c:strRef>
          </c:cat>
          <c:val>
            <c:numRef>
              <c:f>fade_mon!$I$2:$I$4</c:f>
              <c:numCache>
                <c:formatCode>0.0_);[Red]\(0.0\)</c:formatCode>
                <c:ptCount val="3"/>
                <c:pt idx="0">
                  <c:v>2.706871</c:v>
                </c:pt>
                <c:pt idx="1">
                  <c:v>1.3159160000000001</c:v>
                </c:pt>
                <c:pt idx="2" formatCode="0.00_);[Red]\(0.00\)">
                  <c:v>1.00081</c:v>
                </c:pt>
              </c:numCache>
            </c:numRef>
          </c:val>
        </c:ser>
        <c:ser>
          <c:idx val="8"/>
          <c:order val="8"/>
          <c:tx>
            <c:strRef>
              <c:f>fade_mon!$J$1</c:f>
              <c:strCache>
                <c:ptCount val="1"/>
                <c:pt idx="0">
                  <c:v>h264ref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fade_mon!$A$2:$A$4</c:f>
              <c:strCache>
                <c:ptCount val="3"/>
                <c:pt idx="0">
                  <c:v>UMC</c:v>
                </c:pt>
                <c:pt idx="1">
                  <c:v>BC</c:v>
                </c:pt>
                <c:pt idx="2">
                  <c:v>DIFT</c:v>
                </c:pt>
              </c:strCache>
            </c:strRef>
          </c:cat>
          <c:val>
            <c:numRef>
              <c:f>fade_mon!$J$2:$J$4</c:f>
              <c:numCache>
                <c:formatCode>0.0_);[Red]\(0.0\)</c:formatCode>
                <c:ptCount val="3"/>
                <c:pt idx="0">
                  <c:v>4.4647759999999996</c:v>
                </c:pt>
                <c:pt idx="1">
                  <c:v>5.9782130000000002</c:v>
                </c:pt>
                <c:pt idx="2" formatCode="0.00_);[Red]\(0.00\)">
                  <c:v>1.071547</c:v>
                </c:pt>
              </c:numCache>
            </c:numRef>
          </c:val>
        </c:ser>
        <c:ser>
          <c:idx val="9"/>
          <c:order val="9"/>
          <c:tx>
            <c:strRef>
              <c:f>fade_mon!$K$1</c:f>
              <c:strCache>
                <c:ptCount val="1"/>
                <c:pt idx="0">
                  <c:v>geomean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fade_mon!$A$2:$A$4</c:f>
              <c:strCache>
                <c:ptCount val="3"/>
                <c:pt idx="0">
                  <c:v>UMC</c:v>
                </c:pt>
                <c:pt idx="1">
                  <c:v>BC</c:v>
                </c:pt>
                <c:pt idx="2">
                  <c:v>DIFT</c:v>
                </c:pt>
              </c:strCache>
            </c:strRef>
          </c:cat>
          <c:val>
            <c:numRef>
              <c:f>fade_mon!$K$2:$K$4</c:f>
              <c:numCache>
                <c:formatCode>0.0_);[Red]\(0.0\)</c:formatCode>
                <c:ptCount val="3"/>
                <c:pt idx="0">
                  <c:v>3.5182626745490992</c:v>
                </c:pt>
                <c:pt idx="1">
                  <c:v>3.4734099342126092</c:v>
                </c:pt>
                <c:pt idx="2" formatCode="0.00_);[Red]\(0.00\)">
                  <c:v>1.1290613736459196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5563136"/>
        <c:axId val="155564672"/>
      </c:barChart>
      <c:catAx>
        <c:axId val="155563136"/>
        <c:scaling>
          <c:orientation val="minMax"/>
        </c:scaling>
        <c:delete val="0"/>
        <c:axPos val="b"/>
        <c:majorTickMark val="out"/>
        <c:minorTickMark val="none"/>
        <c:tickLblPos val="nextTo"/>
        <c:crossAx val="155564672"/>
        <c:crosses val="autoZero"/>
        <c:auto val="1"/>
        <c:lblAlgn val="ctr"/>
        <c:lblOffset val="100"/>
        <c:noMultiLvlLbl val="0"/>
      </c:catAx>
      <c:valAx>
        <c:axId val="1555646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Normalized </a:t>
                </a:r>
              </a:p>
              <a:p>
                <a:pPr>
                  <a:defRPr/>
                </a:pPr>
                <a:r>
                  <a:rPr lang="en-US"/>
                  <a:t>Execution Time</a:t>
                </a:r>
              </a:p>
            </c:rich>
          </c:tx>
          <c:layout/>
          <c:overlay val="0"/>
        </c:title>
        <c:numFmt formatCode="0.0_);[Red]\(0.0\)" sourceLinked="1"/>
        <c:majorTickMark val="out"/>
        <c:minorTickMark val="none"/>
        <c:tickLblPos val="nextTo"/>
        <c:crossAx val="155563136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"/>
          <c:y val="0.66307837040832784"/>
          <c:w val="0.99409440692978401"/>
          <c:h val="0.15244158796453386"/>
        </c:manualLayout>
      </c:layout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900">
          <a:latin typeface="Times New Roman" pitchFamily="18" charset="0"/>
          <a:cs typeface="Times New Roman" pitchFamily="18" charset="0"/>
        </a:defRPr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bc!$A$2</c:f>
              <c:strCache>
                <c:ptCount val="1"/>
                <c:pt idx="0">
                  <c:v>10%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bc!$B$1:$K$1</c:f>
              <c:strCache>
                <c:ptCount val="10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average</c:v>
                </c:pt>
              </c:strCache>
            </c:strRef>
          </c:cat>
          <c:val>
            <c:numRef>
              <c:f>bc!$B$2:$K$2</c:f>
              <c:numCache>
                <c:formatCode>General</c:formatCode>
                <c:ptCount val="10"/>
                <c:pt idx="0">
                  <c:v>0.87609999999999999</c:v>
                </c:pt>
                <c:pt idx="1">
                  <c:v>0.51449999999999996</c:v>
                </c:pt>
                <c:pt idx="2">
                  <c:v>0.70809999999999995</c:v>
                </c:pt>
                <c:pt idx="3">
                  <c:v>0.98219999999999996</c:v>
                </c:pt>
                <c:pt idx="4">
                  <c:v>0.95250000000000001</c:v>
                </c:pt>
                <c:pt idx="5">
                  <c:v>0.57750000000000001</c:v>
                </c:pt>
                <c:pt idx="6">
                  <c:v>1</c:v>
                </c:pt>
                <c:pt idx="7">
                  <c:v>0.9819</c:v>
                </c:pt>
                <c:pt idx="8">
                  <c:v>0.77080000000000004</c:v>
                </c:pt>
                <c:pt idx="9" formatCode="0.0000">
                  <c:v>0.81820000000000004</c:v>
                </c:pt>
              </c:numCache>
            </c:numRef>
          </c:val>
        </c:ser>
        <c:ser>
          <c:idx val="1"/>
          <c:order val="1"/>
          <c:tx>
            <c:strRef>
              <c:f>bc!$A$3</c:f>
              <c:strCache>
                <c:ptCount val="1"/>
                <c:pt idx="0">
                  <c:v>50%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bc!$B$1:$K$1</c:f>
              <c:strCache>
                <c:ptCount val="10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average</c:v>
                </c:pt>
              </c:strCache>
            </c:strRef>
          </c:cat>
          <c:val>
            <c:numRef>
              <c:f>bc!$B$3:$K$3</c:f>
              <c:numCache>
                <c:formatCode>General</c:formatCode>
                <c:ptCount val="10"/>
                <c:pt idx="0">
                  <c:v>0.91379999999999995</c:v>
                </c:pt>
                <c:pt idx="1">
                  <c:v>0.53779999999999994</c:v>
                </c:pt>
                <c:pt idx="2">
                  <c:v>0.75449999999999995</c:v>
                </c:pt>
                <c:pt idx="3">
                  <c:v>0.98899999999999999</c:v>
                </c:pt>
                <c:pt idx="4">
                  <c:v>0.96160000000000001</c:v>
                </c:pt>
                <c:pt idx="5">
                  <c:v>0.58260000000000001</c:v>
                </c:pt>
                <c:pt idx="6">
                  <c:v>1</c:v>
                </c:pt>
                <c:pt idx="7">
                  <c:v>0.9819</c:v>
                </c:pt>
                <c:pt idx="8">
                  <c:v>0.78669999999999995</c:v>
                </c:pt>
                <c:pt idx="9" formatCode="0.0000">
                  <c:v>0.83420000000000005</c:v>
                </c:pt>
              </c:numCache>
            </c:numRef>
          </c:val>
        </c:ser>
        <c:ser>
          <c:idx val="2"/>
          <c:order val="2"/>
          <c:tx>
            <c:strRef>
              <c:f>bc!$A$4</c:f>
              <c:strCache>
                <c:ptCount val="1"/>
                <c:pt idx="0">
                  <c:v>100%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bc!$B$1:$K$1</c:f>
              <c:strCache>
                <c:ptCount val="10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average</c:v>
                </c:pt>
              </c:strCache>
            </c:strRef>
          </c:cat>
          <c:val>
            <c:numRef>
              <c:f>bc!$B$4:$K$4</c:f>
              <c:numCache>
                <c:formatCode>General</c:formatCode>
                <c:ptCount val="10"/>
                <c:pt idx="0">
                  <c:v>0.94740000000000002</c:v>
                </c:pt>
                <c:pt idx="1">
                  <c:v>0.56659999999999999</c:v>
                </c:pt>
                <c:pt idx="2">
                  <c:v>0.7843</c:v>
                </c:pt>
                <c:pt idx="3">
                  <c:v>0.99690000000000001</c:v>
                </c:pt>
                <c:pt idx="4">
                  <c:v>0.9647</c:v>
                </c:pt>
                <c:pt idx="5">
                  <c:v>0.59370000000000001</c:v>
                </c:pt>
                <c:pt idx="6">
                  <c:v>1</c:v>
                </c:pt>
                <c:pt idx="7">
                  <c:v>0.9819</c:v>
                </c:pt>
                <c:pt idx="8">
                  <c:v>0.80920000000000003</c:v>
                </c:pt>
                <c:pt idx="9" formatCode="0.0000">
                  <c:v>0.84940000000000004</c:v>
                </c:pt>
              </c:numCache>
            </c:numRef>
          </c:val>
        </c:ser>
        <c:ser>
          <c:idx val="3"/>
          <c:order val="3"/>
          <c:tx>
            <c:strRef>
              <c:f>bc!$A$5</c:f>
              <c:strCache>
                <c:ptCount val="1"/>
                <c:pt idx="0">
                  <c:v>200%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bc!$B$1:$K$1</c:f>
              <c:strCache>
                <c:ptCount val="10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average</c:v>
                </c:pt>
              </c:strCache>
            </c:strRef>
          </c:cat>
          <c:val>
            <c:numRef>
              <c:f>bc!$B$5:$K$5</c:f>
              <c:numCache>
                <c:formatCode>General</c:formatCode>
                <c:ptCount val="10"/>
                <c:pt idx="0">
                  <c:v>0.98809999999999998</c:v>
                </c:pt>
                <c:pt idx="1">
                  <c:v>0.61870000000000003</c:v>
                </c:pt>
                <c:pt idx="2">
                  <c:v>0.84840000000000004</c:v>
                </c:pt>
                <c:pt idx="3">
                  <c:v>0.99690000000000001</c:v>
                </c:pt>
                <c:pt idx="4">
                  <c:v>0.97</c:v>
                </c:pt>
                <c:pt idx="5">
                  <c:v>0.62849999999999995</c:v>
                </c:pt>
                <c:pt idx="6">
                  <c:v>1</c:v>
                </c:pt>
                <c:pt idx="7">
                  <c:v>0.9819</c:v>
                </c:pt>
                <c:pt idx="8">
                  <c:v>0.84319999999999995</c:v>
                </c:pt>
                <c:pt idx="9" formatCode="0.0000">
                  <c:v>0.87509999999999999</c:v>
                </c:pt>
              </c:numCache>
            </c:numRef>
          </c:val>
        </c:ser>
        <c:ser>
          <c:idx val="4"/>
          <c:order val="4"/>
          <c:tx>
            <c:strRef>
              <c:f>bc!$A$6</c:f>
              <c:strCache>
                <c:ptCount val="1"/>
                <c:pt idx="0">
                  <c:v>300%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bc!$B$1:$K$1</c:f>
              <c:strCache>
                <c:ptCount val="10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average</c:v>
                </c:pt>
              </c:strCache>
            </c:strRef>
          </c:cat>
          <c:val>
            <c:numRef>
              <c:f>bc!$B$6:$K$6</c:f>
              <c:numCache>
                <c:formatCode>General</c:formatCode>
                <c:ptCount val="10"/>
                <c:pt idx="0">
                  <c:v>1</c:v>
                </c:pt>
                <c:pt idx="1">
                  <c:v>0.66549999999999998</c:v>
                </c:pt>
                <c:pt idx="2">
                  <c:v>0.89729999999999999</c:v>
                </c:pt>
                <c:pt idx="3">
                  <c:v>0.997</c:v>
                </c:pt>
                <c:pt idx="4">
                  <c:v>0.97360000000000002</c:v>
                </c:pt>
                <c:pt idx="5">
                  <c:v>0.66720000000000002</c:v>
                </c:pt>
                <c:pt idx="6">
                  <c:v>1</c:v>
                </c:pt>
                <c:pt idx="7">
                  <c:v>0.98199999999999998</c:v>
                </c:pt>
                <c:pt idx="8">
                  <c:v>0.87580000000000002</c:v>
                </c:pt>
                <c:pt idx="9" formatCode="0.0000">
                  <c:v>0.89539999999999997</c:v>
                </c:pt>
              </c:numCache>
            </c:numRef>
          </c:val>
        </c:ser>
        <c:ser>
          <c:idx val="5"/>
          <c:order val="5"/>
          <c:tx>
            <c:strRef>
              <c:f>bc!$A$7</c:f>
              <c:strCache>
                <c:ptCount val="1"/>
                <c:pt idx="0">
                  <c:v>400%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bc!$B$1:$K$1</c:f>
              <c:strCache>
                <c:ptCount val="10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average</c:v>
                </c:pt>
              </c:strCache>
            </c:strRef>
          </c:cat>
          <c:val>
            <c:numRef>
              <c:f>bc!$B$7:$K$7</c:f>
              <c:numCache>
                <c:formatCode>General</c:formatCode>
                <c:ptCount val="10"/>
                <c:pt idx="0">
                  <c:v>1</c:v>
                </c:pt>
                <c:pt idx="1">
                  <c:v>0.70620000000000005</c:v>
                </c:pt>
                <c:pt idx="2">
                  <c:v>0.94279999999999997</c:v>
                </c:pt>
                <c:pt idx="3">
                  <c:v>0.997</c:v>
                </c:pt>
                <c:pt idx="4">
                  <c:v>0.97609999999999997</c:v>
                </c:pt>
                <c:pt idx="5">
                  <c:v>0.65990000000000004</c:v>
                </c:pt>
                <c:pt idx="6">
                  <c:v>1</c:v>
                </c:pt>
                <c:pt idx="7">
                  <c:v>0.98199999999999998</c:v>
                </c:pt>
                <c:pt idx="8">
                  <c:v>0.89590000000000003</c:v>
                </c:pt>
                <c:pt idx="9" formatCode="0.0000">
                  <c:v>0.90669999999999995</c:v>
                </c:pt>
              </c:numCache>
            </c:numRef>
          </c:val>
        </c:ser>
        <c:ser>
          <c:idx val="6"/>
          <c:order val="6"/>
          <c:tx>
            <c:strRef>
              <c:f>bc!$A$8</c:f>
              <c:strCache>
                <c:ptCount val="1"/>
                <c:pt idx="0">
                  <c:v>500%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bc!$B$1:$K$1</c:f>
              <c:strCache>
                <c:ptCount val="10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average</c:v>
                </c:pt>
              </c:strCache>
            </c:strRef>
          </c:cat>
          <c:val>
            <c:numRef>
              <c:f>bc!$B$8:$K$8</c:f>
              <c:numCache>
                <c:formatCode>General</c:formatCode>
                <c:ptCount val="10"/>
                <c:pt idx="0">
                  <c:v>1</c:v>
                </c:pt>
                <c:pt idx="1">
                  <c:v>0.73109999999999997</c:v>
                </c:pt>
                <c:pt idx="2">
                  <c:v>0.98309999999999997</c:v>
                </c:pt>
                <c:pt idx="3">
                  <c:v>0.99709999999999999</c:v>
                </c:pt>
                <c:pt idx="4">
                  <c:v>0.97909999999999997</c:v>
                </c:pt>
                <c:pt idx="5">
                  <c:v>0.66790000000000005</c:v>
                </c:pt>
                <c:pt idx="6">
                  <c:v>1</c:v>
                </c:pt>
                <c:pt idx="7">
                  <c:v>0.98199999999999998</c:v>
                </c:pt>
                <c:pt idx="8">
                  <c:v>0.95599999999999996</c:v>
                </c:pt>
                <c:pt idx="9" formatCode="0.0000">
                  <c:v>0.92179999999999995</c:v>
                </c:pt>
              </c:numCache>
            </c:numRef>
          </c:val>
        </c:ser>
        <c:ser>
          <c:idx val="7"/>
          <c:order val="7"/>
          <c:tx>
            <c:strRef>
              <c:f>bc!$A$9</c:f>
              <c:strCache>
                <c:ptCount val="1"/>
                <c:pt idx="0">
                  <c:v>600%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bc!$B$1:$K$1</c:f>
              <c:strCache>
                <c:ptCount val="10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average</c:v>
                </c:pt>
              </c:strCache>
            </c:strRef>
          </c:cat>
          <c:val>
            <c:numRef>
              <c:f>bc!$B$9:$K$9</c:f>
              <c:numCache>
                <c:formatCode>General</c:formatCode>
                <c:ptCount val="10"/>
                <c:pt idx="0">
                  <c:v>1</c:v>
                </c:pt>
                <c:pt idx="1">
                  <c:v>0.79949999999999999</c:v>
                </c:pt>
                <c:pt idx="2">
                  <c:v>1</c:v>
                </c:pt>
                <c:pt idx="3">
                  <c:v>0.99709999999999999</c:v>
                </c:pt>
                <c:pt idx="4">
                  <c:v>0.98119999999999996</c:v>
                </c:pt>
                <c:pt idx="5">
                  <c:v>0.74819999999999998</c:v>
                </c:pt>
                <c:pt idx="6">
                  <c:v>1</c:v>
                </c:pt>
                <c:pt idx="7">
                  <c:v>0.98199999999999998</c:v>
                </c:pt>
                <c:pt idx="8">
                  <c:v>0.99439999999999995</c:v>
                </c:pt>
                <c:pt idx="9" formatCode="0.0000">
                  <c:v>0.94469999999999998</c:v>
                </c:pt>
              </c:numCache>
            </c:numRef>
          </c:val>
        </c:ser>
        <c:ser>
          <c:idx val="8"/>
          <c:order val="8"/>
          <c:tx>
            <c:strRef>
              <c:f>bc!$A$10</c:f>
              <c:strCache>
                <c:ptCount val="1"/>
                <c:pt idx="0">
                  <c:v>700% Overhead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bc!$B$1:$K$1</c:f>
              <c:strCache>
                <c:ptCount val="10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average</c:v>
                </c:pt>
              </c:strCache>
            </c:strRef>
          </c:cat>
          <c:val>
            <c:numRef>
              <c:f>bc!$B$10:$K$10</c:f>
              <c:numCache>
                <c:formatCode>General</c:formatCode>
                <c:ptCount val="10"/>
                <c:pt idx="0">
                  <c:v>1</c:v>
                </c:pt>
                <c:pt idx="1">
                  <c:v>0.86660000000000004</c:v>
                </c:pt>
                <c:pt idx="2">
                  <c:v>1</c:v>
                </c:pt>
                <c:pt idx="3">
                  <c:v>0.99709999999999999</c:v>
                </c:pt>
                <c:pt idx="4">
                  <c:v>0.98319999999999996</c:v>
                </c:pt>
                <c:pt idx="5">
                  <c:v>0.7742</c:v>
                </c:pt>
                <c:pt idx="6">
                  <c:v>1</c:v>
                </c:pt>
                <c:pt idx="7">
                  <c:v>0.98199999999999998</c:v>
                </c:pt>
                <c:pt idx="8">
                  <c:v>0.99970000000000003</c:v>
                </c:pt>
                <c:pt idx="9">
                  <c:v>0.95589999999999997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6783360"/>
        <c:axId val="156784896"/>
      </c:barChart>
      <c:catAx>
        <c:axId val="156783360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en-US"/>
          </a:p>
        </c:txPr>
        <c:crossAx val="156784896"/>
        <c:crosses val="autoZero"/>
        <c:auto val="0"/>
        <c:lblAlgn val="ctr"/>
        <c:lblOffset val="100"/>
        <c:noMultiLvlLbl val="0"/>
      </c:catAx>
      <c:valAx>
        <c:axId val="156784896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Coverage</a:t>
                </a:r>
              </a:p>
            </c:rich>
          </c:tx>
          <c:layout>
            <c:manualLayout>
              <c:xMode val="edge"/>
              <c:yMode val="edge"/>
              <c:x val="2.4220408001354801E-2"/>
              <c:y val="0.190834864968318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crossAx val="15678336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0591144795083699"/>
          <c:y val="0.84352873660022498"/>
          <c:w val="0.6423086850840265"/>
          <c:h val="8.5941855761350147E-2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Times New Roman" pitchFamily="18" charset="0"/>
          <a:cs typeface="Times New Roman" pitchFamily="18" charset="0"/>
        </a:defRPr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umc!$A$2</c:f>
              <c:strCache>
                <c:ptCount val="1"/>
                <c:pt idx="0">
                  <c:v>10%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umc!$B$1:$K$1</c:f>
              <c:strCache>
                <c:ptCount val="10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average</c:v>
                </c:pt>
              </c:strCache>
            </c:strRef>
          </c:cat>
          <c:val>
            <c:numRef>
              <c:f>umc!$B$2:$K$2</c:f>
              <c:numCache>
                <c:formatCode>General</c:formatCode>
                <c:ptCount val="10"/>
                <c:pt idx="0">
                  <c:v>0.26540000000000002</c:v>
                </c:pt>
                <c:pt idx="1">
                  <c:v>0.10780000000000001</c:v>
                </c:pt>
                <c:pt idx="2">
                  <c:v>0.27150000000000002</c:v>
                </c:pt>
                <c:pt idx="3">
                  <c:v>0.34770000000000001</c:v>
                </c:pt>
                <c:pt idx="4">
                  <c:v>0.2445</c:v>
                </c:pt>
                <c:pt idx="5">
                  <c:v>0.12690000000000001</c:v>
                </c:pt>
                <c:pt idx="6">
                  <c:v>0.36809999999999998</c:v>
                </c:pt>
                <c:pt idx="7">
                  <c:v>0.9587</c:v>
                </c:pt>
                <c:pt idx="8">
                  <c:v>0.1996</c:v>
                </c:pt>
                <c:pt idx="9" formatCode="0.0000">
                  <c:v>0.3211</c:v>
                </c:pt>
              </c:numCache>
            </c:numRef>
          </c:val>
        </c:ser>
        <c:ser>
          <c:idx val="1"/>
          <c:order val="1"/>
          <c:tx>
            <c:strRef>
              <c:f>umc!$A$3</c:f>
              <c:strCache>
                <c:ptCount val="1"/>
                <c:pt idx="0">
                  <c:v>50%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umc!$B$1:$K$1</c:f>
              <c:strCache>
                <c:ptCount val="10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average</c:v>
                </c:pt>
              </c:strCache>
            </c:strRef>
          </c:cat>
          <c:val>
            <c:numRef>
              <c:f>umc!$B$3:$K$3</c:f>
              <c:numCache>
                <c:formatCode>General</c:formatCode>
                <c:ptCount val="10"/>
                <c:pt idx="0">
                  <c:v>0.43049999999999999</c:v>
                </c:pt>
                <c:pt idx="1">
                  <c:v>0.22689999999999999</c:v>
                </c:pt>
                <c:pt idx="2">
                  <c:v>0.44140000000000001</c:v>
                </c:pt>
                <c:pt idx="3">
                  <c:v>0.82330000000000003</c:v>
                </c:pt>
                <c:pt idx="4">
                  <c:v>0.39529999999999998</c:v>
                </c:pt>
                <c:pt idx="5">
                  <c:v>0.4148</c:v>
                </c:pt>
                <c:pt idx="6">
                  <c:v>0.49149999999999999</c:v>
                </c:pt>
                <c:pt idx="7">
                  <c:v>0.97660000000000002</c:v>
                </c:pt>
                <c:pt idx="8">
                  <c:v>0.3533</c:v>
                </c:pt>
                <c:pt idx="9" formatCode="0.0000">
                  <c:v>0.50600000000000001</c:v>
                </c:pt>
              </c:numCache>
            </c:numRef>
          </c:val>
        </c:ser>
        <c:ser>
          <c:idx val="2"/>
          <c:order val="2"/>
          <c:tx>
            <c:strRef>
              <c:f>umc!$A$4</c:f>
              <c:strCache>
                <c:ptCount val="1"/>
                <c:pt idx="0">
                  <c:v>100%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umc!$B$1:$K$1</c:f>
              <c:strCache>
                <c:ptCount val="10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average</c:v>
                </c:pt>
              </c:strCache>
            </c:strRef>
          </c:cat>
          <c:val>
            <c:numRef>
              <c:f>umc!$B$4:$K$4</c:f>
              <c:numCache>
                <c:formatCode>General</c:formatCode>
                <c:ptCount val="10"/>
                <c:pt idx="0">
                  <c:v>0.55300000000000005</c:v>
                </c:pt>
                <c:pt idx="1">
                  <c:v>0.32629999999999998</c:v>
                </c:pt>
                <c:pt idx="2">
                  <c:v>0.59430000000000005</c:v>
                </c:pt>
                <c:pt idx="3">
                  <c:v>0.89680000000000004</c:v>
                </c:pt>
                <c:pt idx="4">
                  <c:v>0.51849999999999996</c:v>
                </c:pt>
                <c:pt idx="5">
                  <c:v>0.74660000000000004</c:v>
                </c:pt>
                <c:pt idx="6">
                  <c:v>0.59719999999999995</c:v>
                </c:pt>
                <c:pt idx="7">
                  <c:v>0.99470000000000003</c:v>
                </c:pt>
                <c:pt idx="8">
                  <c:v>0.47570000000000001</c:v>
                </c:pt>
                <c:pt idx="9" formatCode="0.0000">
                  <c:v>0.63370000000000004</c:v>
                </c:pt>
              </c:numCache>
            </c:numRef>
          </c:val>
        </c:ser>
        <c:ser>
          <c:idx val="3"/>
          <c:order val="3"/>
          <c:tx>
            <c:strRef>
              <c:f>umc!$A$5</c:f>
              <c:strCache>
                <c:ptCount val="1"/>
                <c:pt idx="0">
                  <c:v>200%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umc!$B$1:$K$1</c:f>
              <c:strCache>
                <c:ptCount val="10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average</c:v>
                </c:pt>
              </c:strCache>
            </c:strRef>
          </c:cat>
          <c:val>
            <c:numRef>
              <c:f>umc!$B$5:$K$5</c:f>
              <c:numCache>
                <c:formatCode>General</c:formatCode>
                <c:ptCount val="10"/>
                <c:pt idx="0">
                  <c:v>0.78580000000000005</c:v>
                </c:pt>
                <c:pt idx="1">
                  <c:v>0.51400000000000001</c:v>
                </c:pt>
                <c:pt idx="2">
                  <c:v>0.81979999999999997</c:v>
                </c:pt>
                <c:pt idx="3">
                  <c:v>0.94910000000000005</c:v>
                </c:pt>
                <c:pt idx="4">
                  <c:v>0.70230000000000004</c:v>
                </c:pt>
                <c:pt idx="5">
                  <c:v>0.91339999999999999</c:v>
                </c:pt>
                <c:pt idx="6">
                  <c:v>0.8196</c:v>
                </c:pt>
                <c:pt idx="7">
                  <c:v>0.99860000000000004</c:v>
                </c:pt>
                <c:pt idx="8">
                  <c:v>0.71289999999999998</c:v>
                </c:pt>
                <c:pt idx="9" formatCode="0.0000">
                  <c:v>0.80169999999999997</c:v>
                </c:pt>
              </c:numCache>
            </c:numRef>
          </c:val>
        </c:ser>
        <c:ser>
          <c:idx val="4"/>
          <c:order val="4"/>
          <c:tx>
            <c:strRef>
              <c:f>umc!$A$6</c:f>
              <c:strCache>
                <c:ptCount val="1"/>
                <c:pt idx="0">
                  <c:v>300%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umc!$B$1:$K$1</c:f>
              <c:strCache>
                <c:ptCount val="10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average</c:v>
                </c:pt>
              </c:strCache>
            </c:strRef>
          </c:cat>
          <c:val>
            <c:numRef>
              <c:f>umc!$B$6:$K$6</c:f>
              <c:numCache>
                <c:formatCode>General</c:formatCode>
                <c:ptCount val="10"/>
                <c:pt idx="0">
                  <c:v>1</c:v>
                </c:pt>
                <c:pt idx="1">
                  <c:v>0.64870000000000005</c:v>
                </c:pt>
                <c:pt idx="2">
                  <c:v>0.99650000000000005</c:v>
                </c:pt>
                <c:pt idx="3">
                  <c:v>0.98370000000000002</c:v>
                </c:pt>
                <c:pt idx="4">
                  <c:v>0.86770000000000003</c:v>
                </c:pt>
                <c:pt idx="5">
                  <c:v>1</c:v>
                </c:pt>
                <c:pt idx="6">
                  <c:v>0.99839999999999995</c:v>
                </c:pt>
                <c:pt idx="7">
                  <c:v>0.99960000000000004</c:v>
                </c:pt>
                <c:pt idx="8">
                  <c:v>0.9284</c:v>
                </c:pt>
                <c:pt idx="9" formatCode="0.0000">
                  <c:v>0.93589999999999995</c:v>
                </c:pt>
              </c:numCache>
            </c:numRef>
          </c:val>
        </c:ser>
        <c:ser>
          <c:idx val="5"/>
          <c:order val="5"/>
          <c:tx>
            <c:strRef>
              <c:f>umc!$A$7</c:f>
              <c:strCache>
                <c:ptCount val="1"/>
                <c:pt idx="0">
                  <c:v>400%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umc!$B$1:$K$1</c:f>
              <c:strCache>
                <c:ptCount val="10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average</c:v>
                </c:pt>
              </c:strCache>
            </c:strRef>
          </c:cat>
          <c:val>
            <c:numRef>
              <c:f>umc!$B$7:$K$7</c:f>
              <c:numCache>
                <c:formatCode>General</c:formatCode>
                <c:ptCount val="10"/>
                <c:pt idx="0">
                  <c:v>1</c:v>
                </c:pt>
                <c:pt idx="1">
                  <c:v>0.77729999999999999</c:v>
                </c:pt>
                <c:pt idx="2">
                  <c:v>1</c:v>
                </c:pt>
                <c:pt idx="3">
                  <c:v>0.99980000000000002</c:v>
                </c:pt>
                <c:pt idx="4">
                  <c:v>1</c:v>
                </c:pt>
                <c:pt idx="5">
                  <c:v>1</c:v>
                </c:pt>
                <c:pt idx="6">
                  <c:v>0.99919999999999998</c:v>
                </c:pt>
                <c:pt idx="7">
                  <c:v>0.99980000000000002</c:v>
                </c:pt>
                <c:pt idx="8">
                  <c:v>1</c:v>
                </c:pt>
                <c:pt idx="9" formatCode="0.0000">
                  <c:v>0.97509999999999997</c:v>
                </c:pt>
              </c:numCache>
            </c:numRef>
          </c:val>
        </c:ser>
        <c:ser>
          <c:idx val="6"/>
          <c:order val="6"/>
          <c:tx>
            <c:strRef>
              <c:f>umc!$A$8</c:f>
              <c:strCache>
                <c:ptCount val="1"/>
                <c:pt idx="0">
                  <c:v>500%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umc!$B$1:$K$1</c:f>
              <c:strCache>
                <c:ptCount val="10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average</c:v>
                </c:pt>
              </c:strCache>
            </c:strRef>
          </c:cat>
          <c:val>
            <c:numRef>
              <c:f>umc!$B$8:$K$8</c:f>
              <c:numCache>
                <c:formatCode>General</c:formatCode>
                <c:ptCount val="10"/>
                <c:pt idx="0">
                  <c:v>1</c:v>
                </c:pt>
                <c:pt idx="1">
                  <c:v>0.91</c:v>
                </c:pt>
                <c:pt idx="2">
                  <c:v>1</c:v>
                </c:pt>
                <c:pt idx="3">
                  <c:v>0.99990000000000001</c:v>
                </c:pt>
                <c:pt idx="4">
                  <c:v>1</c:v>
                </c:pt>
                <c:pt idx="5">
                  <c:v>1</c:v>
                </c:pt>
                <c:pt idx="6">
                  <c:v>0.99929999999999997</c:v>
                </c:pt>
                <c:pt idx="7">
                  <c:v>1</c:v>
                </c:pt>
                <c:pt idx="8">
                  <c:v>1</c:v>
                </c:pt>
                <c:pt idx="9" formatCode="0.0000">
                  <c:v>0.9899</c:v>
                </c:pt>
              </c:numCache>
            </c:numRef>
          </c:val>
        </c:ser>
        <c:ser>
          <c:idx val="7"/>
          <c:order val="7"/>
          <c:tx>
            <c:strRef>
              <c:f>umc!$A$9</c:f>
              <c:strCache>
                <c:ptCount val="1"/>
                <c:pt idx="0">
                  <c:v>600%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umc!$B$1:$K$1</c:f>
              <c:strCache>
                <c:ptCount val="10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average</c:v>
                </c:pt>
              </c:strCache>
            </c:strRef>
          </c:cat>
          <c:val>
            <c:numRef>
              <c:f>umc!$B$9:$K$9</c:f>
              <c:numCache>
                <c:formatCode>General</c:formatCode>
                <c:ptCount val="10"/>
                <c:pt idx="0">
                  <c:v>1</c:v>
                </c:pt>
                <c:pt idx="1">
                  <c:v>0.99199999999999999</c:v>
                </c:pt>
                <c:pt idx="2">
                  <c:v>1</c:v>
                </c:pt>
                <c:pt idx="3">
                  <c:v>0.99990000000000001</c:v>
                </c:pt>
                <c:pt idx="4">
                  <c:v>1</c:v>
                </c:pt>
                <c:pt idx="5">
                  <c:v>1</c:v>
                </c:pt>
                <c:pt idx="6">
                  <c:v>0.99939999999999996</c:v>
                </c:pt>
                <c:pt idx="7">
                  <c:v>1</c:v>
                </c:pt>
                <c:pt idx="8">
                  <c:v>1</c:v>
                </c:pt>
                <c:pt idx="9" formatCode="0.0000">
                  <c:v>0.999</c:v>
                </c:pt>
              </c:numCache>
            </c:numRef>
          </c:val>
        </c:ser>
        <c:ser>
          <c:idx val="8"/>
          <c:order val="8"/>
          <c:tx>
            <c:strRef>
              <c:f>umc!$A$10</c:f>
              <c:strCache>
                <c:ptCount val="1"/>
                <c:pt idx="0">
                  <c:v>700% Overhead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umc!$B$1:$K$1</c:f>
              <c:strCache>
                <c:ptCount val="10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average</c:v>
                </c:pt>
              </c:strCache>
            </c:strRef>
          </c:cat>
          <c:val>
            <c:numRef>
              <c:f>umc!$B$10:$K$10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0.99939999999999996</c:v>
                </c:pt>
                <c:pt idx="7">
                  <c:v>1</c:v>
                </c:pt>
                <c:pt idx="8">
                  <c:v>1</c:v>
                </c:pt>
                <c:pt idx="9">
                  <c:v>0.99990000000000001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6971392"/>
        <c:axId val="156972928"/>
      </c:barChart>
      <c:catAx>
        <c:axId val="156971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en-US"/>
          </a:p>
        </c:txPr>
        <c:crossAx val="156972928"/>
        <c:crosses val="autoZero"/>
        <c:auto val="1"/>
        <c:lblAlgn val="ctr"/>
        <c:lblOffset val="100"/>
        <c:noMultiLvlLbl val="0"/>
      </c:catAx>
      <c:valAx>
        <c:axId val="156972928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Coverage</a:t>
                </a:r>
              </a:p>
            </c:rich>
          </c:tx>
          <c:layout/>
          <c:overlay val="0"/>
        </c:title>
        <c:numFmt formatCode="0%" sourceLinked="0"/>
        <c:majorTickMark val="out"/>
        <c:minorTickMark val="none"/>
        <c:tickLblPos val="nextTo"/>
        <c:crossAx val="156971392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0591144795083699"/>
          <c:y val="0.84352873660022498"/>
          <c:w val="0.6423086850840265"/>
          <c:h val="8.5941855761350147E-2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Times New Roman" pitchFamily="18" charset="0"/>
          <a:cs typeface="Times New Roman" pitchFamily="18" charset="0"/>
        </a:defRPr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dift!$A$2</c:f>
              <c:strCache>
                <c:ptCount val="1"/>
                <c:pt idx="0">
                  <c:v>10%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dift!$B$1:$N$1</c:f>
              <c:strCache>
                <c:ptCount val="13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omnetpp</c:v>
                </c:pt>
                <c:pt idx="10">
                  <c:v>astar</c:v>
                </c:pt>
                <c:pt idx="11">
                  <c:v>xalan</c:v>
                </c:pt>
                <c:pt idx="12">
                  <c:v>average</c:v>
                </c:pt>
              </c:strCache>
            </c:strRef>
          </c:cat>
          <c:val>
            <c:numRef>
              <c:f>dift!$B$2:$N$2</c:f>
              <c:numCache>
                <c:formatCode>0.0000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0.99990000000000001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0.99999166666666672</c:v>
                </c:pt>
              </c:numCache>
            </c:numRef>
          </c:val>
        </c:ser>
        <c:ser>
          <c:idx val="1"/>
          <c:order val="1"/>
          <c:tx>
            <c:strRef>
              <c:f>dift!$A$3</c:f>
              <c:strCache>
                <c:ptCount val="1"/>
                <c:pt idx="0">
                  <c:v>20%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dift!$B$1:$N$1</c:f>
              <c:strCache>
                <c:ptCount val="13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omnetpp</c:v>
                </c:pt>
                <c:pt idx="10">
                  <c:v>astar</c:v>
                </c:pt>
                <c:pt idx="11">
                  <c:v>xalan</c:v>
                </c:pt>
                <c:pt idx="12">
                  <c:v>average</c:v>
                </c:pt>
              </c:strCache>
            </c:strRef>
          </c:cat>
          <c:val>
            <c:numRef>
              <c:f>dift!$B$3:$N$3</c:f>
              <c:numCache>
                <c:formatCode>0.0000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0.99990000000000001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0.99999166666666672</c:v>
                </c:pt>
              </c:numCache>
            </c:numRef>
          </c:val>
        </c:ser>
        <c:ser>
          <c:idx val="2"/>
          <c:order val="2"/>
          <c:tx>
            <c:strRef>
              <c:f>dift!$A$4</c:f>
              <c:strCache>
                <c:ptCount val="1"/>
                <c:pt idx="0">
                  <c:v>30%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dift!$B$1:$N$1</c:f>
              <c:strCache>
                <c:ptCount val="13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omnetpp</c:v>
                </c:pt>
                <c:pt idx="10">
                  <c:v>astar</c:v>
                </c:pt>
                <c:pt idx="11">
                  <c:v>xalan</c:v>
                </c:pt>
                <c:pt idx="12">
                  <c:v>average</c:v>
                </c:pt>
              </c:strCache>
            </c:strRef>
          </c:cat>
          <c:val>
            <c:numRef>
              <c:f>dift!$B$4:$N$4</c:f>
              <c:numCache>
                <c:formatCode>0.0000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0.99990000000000001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0.99999166666666672</c:v>
                </c:pt>
              </c:numCache>
            </c:numRef>
          </c:val>
        </c:ser>
        <c:ser>
          <c:idx val="3"/>
          <c:order val="3"/>
          <c:tx>
            <c:strRef>
              <c:f>dift!$A$5</c:f>
              <c:strCache>
                <c:ptCount val="1"/>
                <c:pt idx="0">
                  <c:v>40%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dift!$B$1:$N$1</c:f>
              <c:strCache>
                <c:ptCount val="13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omnetpp</c:v>
                </c:pt>
                <c:pt idx="10">
                  <c:v>astar</c:v>
                </c:pt>
                <c:pt idx="11">
                  <c:v>xalan</c:v>
                </c:pt>
                <c:pt idx="12">
                  <c:v>average</c:v>
                </c:pt>
              </c:strCache>
            </c:strRef>
          </c:cat>
          <c:val>
            <c:numRef>
              <c:f>dift!$B$5:$N$5</c:f>
              <c:numCache>
                <c:formatCode>0.0000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</c:ser>
        <c:ser>
          <c:idx val="4"/>
          <c:order val="4"/>
          <c:tx>
            <c:strRef>
              <c:f>dift!$A$6</c:f>
              <c:strCache>
                <c:ptCount val="1"/>
                <c:pt idx="0">
                  <c:v>50%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dift!$B$1:$N$1</c:f>
              <c:strCache>
                <c:ptCount val="13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omnetpp</c:v>
                </c:pt>
                <c:pt idx="10">
                  <c:v>astar</c:v>
                </c:pt>
                <c:pt idx="11">
                  <c:v>xalan</c:v>
                </c:pt>
                <c:pt idx="12">
                  <c:v>average</c:v>
                </c:pt>
              </c:strCache>
            </c:strRef>
          </c:cat>
          <c:val>
            <c:numRef>
              <c:f>dift!$B$6:$N$6</c:f>
              <c:numCache>
                <c:formatCode>0.0000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0.99990000000000001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0.99999166666666672</c:v>
                </c:pt>
              </c:numCache>
            </c:numRef>
          </c:val>
        </c:ser>
        <c:ser>
          <c:idx val="5"/>
          <c:order val="5"/>
          <c:tx>
            <c:strRef>
              <c:f>dift!$A$7</c:f>
              <c:strCache>
                <c:ptCount val="1"/>
                <c:pt idx="0">
                  <c:v>60%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dift!$B$1:$N$1</c:f>
              <c:strCache>
                <c:ptCount val="13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omnetpp</c:v>
                </c:pt>
                <c:pt idx="10">
                  <c:v>astar</c:v>
                </c:pt>
                <c:pt idx="11">
                  <c:v>xalan</c:v>
                </c:pt>
                <c:pt idx="12">
                  <c:v>average</c:v>
                </c:pt>
              </c:strCache>
            </c:strRef>
          </c:cat>
          <c:val>
            <c:numRef>
              <c:f>dift!$B$7:$N$7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 formatCode="0%">
                  <c:v>1</c:v>
                </c:pt>
                <c:pt idx="9" formatCode="0%">
                  <c:v>1</c:v>
                </c:pt>
                <c:pt idx="10">
                  <c:v>1</c:v>
                </c:pt>
                <c:pt idx="11">
                  <c:v>1</c:v>
                </c:pt>
                <c:pt idx="12" formatCode="0.0000">
                  <c:v>1</c:v>
                </c:pt>
              </c:numCache>
            </c:numRef>
          </c:val>
        </c:ser>
        <c:ser>
          <c:idx val="6"/>
          <c:order val="6"/>
          <c:tx>
            <c:strRef>
              <c:f>dift!$A$8</c:f>
              <c:strCache>
                <c:ptCount val="1"/>
                <c:pt idx="0">
                  <c:v>70% Overhead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dift!$B$1:$N$1</c:f>
              <c:strCache>
                <c:ptCount val="13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omnetpp</c:v>
                </c:pt>
                <c:pt idx="10">
                  <c:v>astar</c:v>
                </c:pt>
                <c:pt idx="11">
                  <c:v>xalan</c:v>
                </c:pt>
                <c:pt idx="12">
                  <c:v>average</c:v>
                </c:pt>
              </c:strCache>
            </c:strRef>
          </c:cat>
          <c:val>
            <c:numRef>
              <c:f>dift!$B$8:$N$8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 formatCode="0.000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7065600"/>
        <c:axId val="157067136"/>
      </c:barChart>
      <c:catAx>
        <c:axId val="157065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7067136"/>
        <c:crosses val="autoZero"/>
        <c:auto val="1"/>
        <c:lblAlgn val="ctr"/>
        <c:lblOffset val="100"/>
        <c:noMultiLvlLbl val="0"/>
      </c:catAx>
      <c:valAx>
        <c:axId val="157067136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Checks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crossAx val="15706560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4.9999870250688701E-2"/>
          <c:y val="0.84359091315419699"/>
          <c:w val="0.89999993512534504"/>
          <c:h val="8.5997721641426703E-2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Times New Roman" pitchFamily="18" charset="0"/>
          <a:cs typeface="Times New Roman" pitchFamily="18" charset="0"/>
        </a:defRPr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bc_opt!$A$2</c:f>
              <c:strCache>
                <c:ptCount val="1"/>
                <c:pt idx="0">
                  <c:v>50%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bc_opt!$B$1:$N$1</c:f>
              <c:strCache>
                <c:ptCount val="13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omnetpp</c:v>
                </c:pt>
                <c:pt idx="10">
                  <c:v>astar</c:v>
                </c:pt>
                <c:pt idx="11">
                  <c:v>xalan</c:v>
                </c:pt>
                <c:pt idx="12">
                  <c:v>average</c:v>
                </c:pt>
              </c:strCache>
            </c:strRef>
          </c:cat>
          <c:val>
            <c:numRef>
              <c:f>bc_opt!$B$2:$N$2</c:f>
              <c:numCache>
                <c:formatCode>General</c:formatCode>
                <c:ptCount val="13"/>
                <c:pt idx="0">
                  <c:v>0.90500000000000003</c:v>
                </c:pt>
                <c:pt idx="1">
                  <c:v>0.47099999999999997</c:v>
                </c:pt>
                <c:pt idx="2">
                  <c:v>0.91200000000000003</c:v>
                </c:pt>
                <c:pt idx="3">
                  <c:v>0.97309999999999997</c:v>
                </c:pt>
                <c:pt idx="4">
                  <c:v>0.88549999999999995</c:v>
                </c:pt>
                <c:pt idx="5">
                  <c:v>0.81430000000000002</c:v>
                </c:pt>
                <c:pt idx="6">
                  <c:v>1</c:v>
                </c:pt>
                <c:pt idx="7">
                  <c:v>0.9194</c:v>
                </c:pt>
                <c:pt idx="8">
                  <c:v>0.77780000000000005</c:v>
                </c:pt>
                <c:pt idx="9">
                  <c:v>1</c:v>
                </c:pt>
                <c:pt idx="10">
                  <c:v>1</c:v>
                </c:pt>
                <c:pt idx="11">
                  <c:v>0.99990000000000001</c:v>
                </c:pt>
                <c:pt idx="12" formatCode="0.0000">
                  <c:v>0.88816666666666677</c:v>
                </c:pt>
              </c:numCache>
            </c:numRef>
          </c:val>
        </c:ser>
        <c:ser>
          <c:idx val="1"/>
          <c:order val="1"/>
          <c:tx>
            <c:strRef>
              <c:f>bc_opt!$A$3</c:f>
              <c:strCache>
                <c:ptCount val="1"/>
                <c:pt idx="0">
                  <c:v>100%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bc_opt!$B$1:$N$1</c:f>
              <c:strCache>
                <c:ptCount val="13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omnetpp</c:v>
                </c:pt>
                <c:pt idx="10">
                  <c:v>astar</c:v>
                </c:pt>
                <c:pt idx="11">
                  <c:v>xalan</c:v>
                </c:pt>
                <c:pt idx="12">
                  <c:v>average</c:v>
                </c:pt>
              </c:strCache>
            </c:strRef>
          </c:cat>
          <c:val>
            <c:numRef>
              <c:f>bc_opt!$B$3:$N$3</c:f>
              <c:numCache>
                <c:formatCode>General</c:formatCode>
                <c:ptCount val="13"/>
                <c:pt idx="0">
                  <c:v>0.92130000000000001</c:v>
                </c:pt>
                <c:pt idx="1">
                  <c:v>0.47439999999999999</c:v>
                </c:pt>
                <c:pt idx="2">
                  <c:v>0.91269999999999996</c:v>
                </c:pt>
                <c:pt idx="3">
                  <c:v>0.97370000000000001</c:v>
                </c:pt>
                <c:pt idx="4">
                  <c:v>0.88549999999999995</c:v>
                </c:pt>
                <c:pt idx="5">
                  <c:v>0.83079999999999998</c:v>
                </c:pt>
                <c:pt idx="6">
                  <c:v>1</c:v>
                </c:pt>
                <c:pt idx="7">
                  <c:v>0.9194</c:v>
                </c:pt>
                <c:pt idx="8">
                  <c:v>0.80379999999999996</c:v>
                </c:pt>
                <c:pt idx="9">
                  <c:v>1</c:v>
                </c:pt>
                <c:pt idx="10">
                  <c:v>1</c:v>
                </c:pt>
                <c:pt idx="11">
                  <c:v>0.99990000000000001</c:v>
                </c:pt>
                <c:pt idx="12" formatCode="0.0000">
                  <c:v>0.89345833333333324</c:v>
                </c:pt>
              </c:numCache>
            </c:numRef>
          </c:val>
        </c:ser>
        <c:ser>
          <c:idx val="2"/>
          <c:order val="2"/>
          <c:tx>
            <c:strRef>
              <c:f>bc_opt!$A$4</c:f>
              <c:strCache>
                <c:ptCount val="1"/>
                <c:pt idx="0">
                  <c:v>200%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bc_opt!$B$1:$N$1</c:f>
              <c:strCache>
                <c:ptCount val="13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omnetpp</c:v>
                </c:pt>
                <c:pt idx="10">
                  <c:v>astar</c:v>
                </c:pt>
                <c:pt idx="11">
                  <c:v>xalan</c:v>
                </c:pt>
                <c:pt idx="12">
                  <c:v>average</c:v>
                </c:pt>
              </c:strCache>
            </c:strRef>
          </c:cat>
          <c:val>
            <c:numRef>
              <c:f>bc_opt!$B$4:$N$4</c:f>
              <c:numCache>
                <c:formatCode>General</c:formatCode>
                <c:ptCount val="13"/>
                <c:pt idx="0">
                  <c:v>0.96630000000000005</c:v>
                </c:pt>
                <c:pt idx="1">
                  <c:v>0.48110000000000003</c:v>
                </c:pt>
                <c:pt idx="2">
                  <c:v>0.91349999999999998</c:v>
                </c:pt>
                <c:pt idx="3">
                  <c:v>0.98540000000000005</c:v>
                </c:pt>
                <c:pt idx="4">
                  <c:v>0.88560000000000005</c:v>
                </c:pt>
                <c:pt idx="5">
                  <c:v>0.87139999999999995</c:v>
                </c:pt>
                <c:pt idx="6">
                  <c:v>1</c:v>
                </c:pt>
                <c:pt idx="7">
                  <c:v>0.9194</c:v>
                </c:pt>
                <c:pt idx="8">
                  <c:v>0.82189999999999996</c:v>
                </c:pt>
                <c:pt idx="9">
                  <c:v>1</c:v>
                </c:pt>
                <c:pt idx="10">
                  <c:v>1</c:v>
                </c:pt>
                <c:pt idx="11">
                  <c:v>0.99990000000000001</c:v>
                </c:pt>
                <c:pt idx="12" formatCode="0.0000">
                  <c:v>0.90370833333333334</c:v>
                </c:pt>
              </c:numCache>
            </c:numRef>
          </c:val>
        </c:ser>
        <c:ser>
          <c:idx val="3"/>
          <c:order val="3"/>
          <c:tx>
            <c:strRef>
              <c:f>bc_opt!$A$5</c:f>
              <c:strCache>
                <c:ptCount val="1"/>
                <c:pt idx="0">
                  <c:v>300%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bc_opt!$B$1:$N$1</c:f>
              <c:strCache>
                <c:ptCount val="13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omnetpp</c:v>
                </c:pt>
                <c:pt idx="10">
                  <c:v>astar</c:v>
                </c:pt>
                <c:pt idx="11">
                  <c:v>xalan</c:v>
                </c:pt>
                <c:pt idx="12">
                  <c:v>average</c:v>
                </c:pt>
              </c:strCache>
            </c:strRef>
          </c:cat>
          <c:val>
            <c:numRef>
              <c:f>bc_opt!$B$5:$N$5</c:f>
              <c:numCache>
                <c:formatCode>General</c:formatCode>
                <c:ptCount val="13"/>
                <c:pt idx="0">
                  <c:v>1</c:v>
                </c:pt>
                <c:pt idx="1">
                  <c:v>0.48730000000000001</c:v>
                </c:pt>
                <c:pt idx="2">
                  <c:v>0.94369999999999998</c:v>
                </c:pt>
                <c:pt idx="3">
                  <c:v>0.98550000000000004</c:v>
                </c:pt>
                <c:pt idx="4">
                  <c:v>0.88619999999999999</c:v>
                </c:pt>
                <c:pt idx="5">
                  <c:v>0.92069999999999996</c:v>
                </c:pt>
                <c:pt idx="6">
                  <c:v>1</c:v>
                </c:pt>
                <c:pt idx="7">
                  <c:v>0.9194</c:v>
                </c:pt>
                <c:pt idx="8">
                  <c:v>0.83009999999999995</c:v>
                </c:pt>
                <c:pt idx="9">
                  <c:v>1</c:v>
                </c:pt>
                <c:pt idx="10">
                  <c:v>1</c:v>
                </c:pt>
                <c:pt idx="11">
                  <c:v>0.99990000000000001</c:v>
                </c:pt>
                <c:pt idx="12" formatCode="0.0000">
                  <c:v>0.91439999999999999</c:v>
                </c:pt>
              </c:numCache>
            </c:numRef>
          </c:val>
        </c:ser>
        <c:ser>
          <c:idx val="4"/>
          <c:order val="4"/>
          <c:tx>
            <c:strRef>
              <c:f>bc_opt!$A$6</c:f>
              <c:strCache>
                <c:ptCount val="1"/>
                <c:pt idx="0">
                  <c:v>400%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bc_opt!$B$1:$N$1</c:f>
              <c:strCache>
                <c:ptCount val="13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omnetpp</c:v>
                </c:pt>
                <c:pt idx="10">
                  <c:v>astar</c:v>
                </c:pt>
                <c:pt idx="11">
                  <c:v>xalan</c:v>
                </c:pt>
                <c:pt idx="12">
                  <c:v>average</c:v>
                </c:pt>
              </c:strCache>
            </c:strRef>
          </c:cat>
          <c:val>
            <c:numRef>
              <c:f>bc_opt!$B$6:$N$6</c:f>
              <c:numCache>
                <c:formatCode>General</c:formatCode>
                <c:ptCount val="13"/>
                <c:pt idx="0">
                  <c:v>1</c:v>
                </c:pt>
                <c:pt idx="1">
                  <c:v>0.49409999999999998</c:v>
                </c:pt>
                <c:pt idx="2">
                  <c:v>0.98619999999999997</c:v>
                </c:pt>
                <c:pt idx="3">
                  <c:v>0.98560000000000003</c:v>
                </c:pt>
                <c:pt idx="4">
                  <c:v>0.88690000000000002</c:v>
                </c:pt>
                <c:pt idx="5">
                  <c:v>0.96260000000000001</c:v>
                </c:pt>
                <c:pt idx="6">
                  <c:v>1</c:v>
                </c:pt>
                <c:pt idx="7">
                  <c:v>0.9194</c:v>
                </c:pt>
                <c:pt idx="8">
                  <c:v>0.9173</c:v>
                </c:pt>
                <c:pt idx="9">
                  <c:v>1</c:v>
                </c:pt>
                <c:pt idx="10">
                  <c:v>1</c:v>
                </c:pt>
                <c:pt idx="11">
                  <c:v>0.99990000000000001</c:v>
                </c:pt>
                <c:pt idx="12" formatCode="0.0000">
                  <c:v>0.92933333333333346</c:v>
                </c:pt>
              </c:numCache>
            </c:numRef>
          </c:val>
        </c:ser>
        <c:ser>
          <c:idx val="5"/>
          <c:order val="5"/>
          <c:tx>
            <c:strRef>
              <c:f>bc_opt!$A$7</c:f>
              <c:strCache>
                <c:ptCount val="1"/>
                <c:pt idx="0">
                  <c:v>500%</c:v>
                </c:pt>
              </c:strCache>
            </c:strRef>
          </c:tx>
          <c:invertIfNegative val="0"/>
          <c:cat>
            <c:strRef>
              <c:f>bc_opt!$B$1:$N$1</c:f>
              <c:strCache>
                <c:ptCount val="13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omnetpp</c:v>
                </c:pt>
                <c:pt idx="10">
                  <c:v>astar</c:v>
                </c:pt>
                <c:pt idx="11">
                  <c:v>xalan</c:v>
                </c:pt>
                <c:pt idx="12">
                  <c:v>average</c:v>
                </c:pt>
              </c:strCache>
            </c:strRef>
          </c:cat>
          <c:val>
            <c:numRef>
              <c:f>bc_opt!$B$7:$N$7</c:f>
              <c:numCache>
                <c:formatCode>General</c:formatCode>
                <c:ptCount val="13"/>
                <c:pt idx="0">
                  <c:v>1</c:v>
                </c:pt>
                <c:pt idx="1">
                  <c:v>0.50070000000000003</c:v>
                </c:pt>
                <c:pt idx="2">
                  <c:v>0.99919999999999998</c:v>
                </c:pt>
                <c:pt idx="3">
                  <c:v>0.98570000000000002</c:v>
                </c:pt>
                <c:pt idx="4">
                  <c:v>0.88729999999999998</c:v>
                </c:pt>
                <c:pt idx="5">
                  <c:v>1</c:v>
                </c:pt>
                <c:pt idx="6">
                  <c:v>1</c:v>
                </c:pt>
                <c:pt idx="7">
                  <c:v>0.9194</c:v>
                </c:pt>
                <c:pt idx="8">
                  <c:v>0.95709999999999995</c:v>
                </c:pt>
                <c:pt idx="9">
                  <c:v>1</c:v>
                </c:pt>
                <c:pt idx="10">
                  <c:v>1</c:v>
                </c:pt>
                <c:pt idx="11">
                  <c:v>0.99990000000000001</c:v>
                </c:pt>
                <c:pt idx="12" formatCode="0.0000">
                  <c:v>0.93744166666666684</c:v>
                </c:pt>
              </c:numCache>
            </c:numRef>
          </c:val>
        </c:ser>
        <c:ser>
          <c:idx val="6"/>
          <c:order val="6"/>
          <c:tx>
            <c:strRef>
              <c:f>bc_opt!$A$8</c:f>
              <c:strCache>
                <c:ptCount val="1"/>
                <c:pt idx="0">
                  <c:v>600%</c:v>
                </c:pt>
              </c:strCache>
            </c:strRef>
          </c:tx>
          <c:invertIfNegative val="0"/>
          <c:cat>
            <c:strRef>
              <c:f>bc_opt!$B$1:$N$1</c:f>
              <c:strCache>
                <c:ptCount val="13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omnetpp</c:v>
                </c:pt>
                <c:pt idx="10">
                  <c:v>astar</c:v>
                </c:pt>
                <c:pt idx="11">
                  <c:v>xalan</c:v>
                </c:pt>
                <c:pt idx="12">
                  <c:v>average</c:v>
                </c:pt>
              </c:strCache>
            </c:strRef>
          </c:cat>
          <c:val>
            <c:numRef>
              <c:f>bc_opt!$B$8:$N$8</c:f>
              <c:numCache>
                <c:formatCode>General</c:formatCode>
                <c:ptCount val="13"/>
                <c:pt idx="0">
                  <c:v>1</c:v>
                </c:pt>
                <c:pt idx="1">
                  <c:v>0.53879999999999995</c:v>
                </c:pt>
                <c:pt idx="2">
                  <c:v>1</c:v>
                </c:pt>
                <c:pt idx="3">
                  <c:v>0.98580000000000001</c:v>
                </c:pt>
                <c:pt idx="4">
                  <c:v>0.88749999999999996</c:v>
                </c:pt>
                <c:pt idx="5">
                  <c:v>1</c:v>
                </c:pt>
                <c:pt idx="6">
                  <c:v>1</c:v>
                </c:pt>
                <c:pt idx="7">
                  <c:v>0.9194</c:v>
                </c:pt>
                <c:pt idx="8">
                  <c:v>0.96870000000000001</c:v>
                </c:pt>
                <c:pt idx="9">
                  <c:v>1</c:v>
                </c:pt>
                <c:pt idx="10">
                  <c:v>1</c:v>
                </c:pt>
                <c:pt idx="11">
                  <c:v>0.99990000000000001</c:v>
                </c:pt>
                <c:pt idx="12" formatCode="0.0000">
                  <c:v>0.94167500000000004</c:v>
                </c:pt>
              </c:numCache>
            </c:numRef>
          </c:val>
        </c:ser>
        <c:ser>
          <c:idx val="7"/>
          <c:order val="7"/>
          <c:tx>
            <c:strRef>
              <c:f>bc_opt!$A$9</c:f>
              <c:strCache>
                <c:ptCount val="1"/>
                <c:pt idx="0">
                  <c:v>700% Overhead</c:v>
                </c:pt>
              </c:strCache>
            </c:strRef>
          </c:tx>
          <c:invertIfNegative val="0"/>
          <c:cat>
            <c:strRef>
              <c:f>bc_opt!$B$1:$N$1</c:f>
              <c:strCache>
                <c:ptCount val="13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omnetpp</c:v>
                </c:pt>
                <c:pt idx="10">
                  <c:v>astar</c:v>
                </c:pt>
                <c:pt idx="11">
                  <c:v>xalan</c:v>
                </c:pt>
                <c:pt idx="12">
                  <c:v>average</c:v>
                </c:pt>
              </c:strCache>
            </c:strRef>
          </c:cat>
          <c:val>
            <c:numRef>
              <c:f>bc_opt!$B$9:$N$9</c:f>
              <c:numCache>
                <c:formatCode>General</c:formatCode>
                <c:ptCount val="13"/>
                <c:pt idx="0">
                  <c:v>1</c:v>
                </c:pt>
                <c:pt idx="1">
                  <c:v>0.54620000000000002</c:v>
                </c:pt>
                <c:pt idx="2">
                  <c:v>1</c:v>
                </c:pt>
                <c:pt idx="3">
                  <c:v>0.9859</c:v>
                </c:pt>
                <c:pt idx="4">
                  <c:v>0.88770000000000004</c:v>
                </c:pt>
                <c:pt idx="5">
                  <c:v>1</c:v>
                </c:pt>
                <c:pt idx="6">
                  <c:v>1</c:v>
                </c:pt>
                <c:pt idx="7">
                  <c:v>0.91949999999999998</c:v>
                </c:pt>
                <c:pt idx="8">
                  <c:v>0.97640000000000005</c:v>
                </c:pt>
                <c:pt idx="9">
                  <c:v>1</c:v>
                </c:pt>
                <c:pt idx="10">
                  <c:v>1</c:v>
                </c:pt>
                <c:pt idx="11">
                  <c:v>0.99990000000000001</c:v>
                </c:pt>
                <c:pt idx="12" formatCode="0.0000">
                  <c:v>0.94296666666666662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7157632"/>
        <c:axId val="157175808"/>
      </c:barChart>
      <c:catAx>
        <c:axId val="157157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900"/>
            </a:pPr>
            <a:endParaRPr lang="en-US"/>
          </a:p>
        </c:txPr>
        <c:crossAx val="157175808"/>
        <c:crosses val="autoZero"/>
        <c:auto val="0"/>
        <c:lblAlgn val="ctr"/>
        <c:lblOffset val="100"/>
        <c:noMultiLvlLbl val="0"/>
      </c:catAx>
      <c:valAx>
        <c:axId val="157175808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Checks</a:t>
                </a:r>
              </a:p>
            </c:rich>
          </c:tx>
          <c:layout>
            <c:manualLayout>
              <c:xMode val="edge"/>
              <c:yMode val="edge"/>
              <c:x val="2.4220408001354801E-2"/>
              <c:y val="0.190834864968318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crossAx val="157157632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107622827016776"/>
          <c:y val="0.82080763233435095"/>
          <c:w val="0.43831508534501401"/>
          <c:h val="2.7983148170137698E-2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900">
          <a:latin typeface="Times New Roman" pitchFamily="18" charset="0"/>
          <a:cs typeface="Times New Roman" pitchFamily="18" charset="0"/>
        </a:defRPr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umc_opt!$A$2</c:f>
              <c:strCache>
                <c:ptCount val="1"/>
                <c:pt idx="0">
                  <c:v>50%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umc_opt!$B$1:$N$1</c:f>
              <c:strCache>
                <c:ptCount val="13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omnetpp</c:v>
                </c:pt>
                <c:pt idx="10">
                  <c:v>astar</c:v>
                </c:pt>
                <c:pt idx="11">
                  <c:v>xalan</c:v>
                </c:pt>
                <c:pt idx="12">
                  <c:v>average</c:v>
                </c:pt>
              </c:strCache>
            </c:strRef>
          </c:cat>
          <c:val>
            <c:numRef>
              <c:f>umc_opt!$B$2:$N$2</c:f>
              <c:numCache>
                <c:formatCode>General</c:formatCode>
                <c:ptCount val="13"/>
                <c:pt idx="0">
                  <c:v>0.97609999999999997</c:v>
                </c:pt>
                <c:pt idx="1">
                  <c:v>0.35730000000000001</c:v>
                </c:pt>
                <c:pt idx="2">
                  <c:v>0.98180000000000001</c:v>
                </c:pt>
                <c:pt idx="3">
                  <c:v>0.9446</c:v>
                </c:pt>
                <c:pt idx="4">
                  <c:v>0.998</c:v>
                </c:pt>
                <c:pt idx="5">
                  <c:v>0.99480000000000002</c:v>
                </c:pt>
                <c:pt idx="6">
                  <c:v>0.99750000000000005</c:v>
                </c:pt>
                <c:pt idx="7">
                  <c:v>1</c:v>
                </c:pt>
                <c:pt idx="8">
                  <c:v>0.95309999999999995</c:v>
                </c:pt>
                <c:pt idx="9">
                  <c:v>0.91790000000000005</c:v>
                </c:pt>
                <c:pt idx="10">
                  <c:v>1</c:v>
                </c:pt>
                <c:pt idx="11">
                  <c:v>0.97519999999999996</c:v>
                </c:pt>
                <c:pt idx="12" formatCode="0.0000">
                  <c:v>0.92469166666666647</c:v>
                </c:pt>
              </c:numCache>
            </c:numRef>
          </c:val>
        </c:ser>
        <c:ser>
          <c:idx val="1"/>
          <c:order val="1"/>
          <c:tx>
            <c:strRef>
              <c:f>umc_opt!$A$3</c:f>
              <c:strCache>
                <c:ptCount val="1"/>
                <c:pt idx="0">
                  <c:v>100%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umc_opt!$B$1:$N$1</c:f>
              <c:strCache>
                <c:ptCount val="13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omnetpp</c:v>
                </c:pt>
                <c:pt idx="10">
                  <c:v>astar</c:v>
                </c:pt>
                <c:pt idx="11">
                  <c:v>xalan</c:v>
                </c:pt>
                <c:pt idx="12">
                  <c:v>average</c:v>
                </c:pt>
              </c:strCache>
            </c:strRef>
          </c:cat>
          <c:val>
            <c:numRef>
              <c:f>umc_opt!$B$3:$N$3</c:f>
              <c:numCache>
                <c:formatCode>General</c:formatCode>
                <c:ptCount val="13"/>
                <c:pt idx="0">
                  <c:v>0.97650000000000003</c:v>
                </c:pt>
                <c:pt idx="1">
                  <c:v>0.35730000000000001</c:v>
                </c:pt>
                <c:pt idx="2">
                  <c:v>0.98570000000000002</c:v>
                </c:pt>
                <c:pt idx="3">
                  <c:v>0.9446</c:v>
                </c:pt>
                <c:pt idx="4">
                  <c:v>0.998</c:v>
                </c:pt>
                <c:pt idx="5">
                  <c:v>0.99970000000000003</c:v>
                </c:pt>
                <c:pt idx="6">
                  <c:v>0.99750000000000005</c:v>
                </c:pt>
                <c:pt idx="7">
                  <c:v>1</c:v>
                </c:pt>
                <c:pt idx="8">
                  <c:v>0.95309999999999995</c:v>
                </c:pt>
                <c:pt idx="9">
                  <c:v>0.92030000000000001</c:v>
                </c:pt>
                <c:pt idx="10">
                  <c:v>1</c:v>
                </c:pt>
                <c:pt idx="11">
                  <c:v>0.97709999999999997</c:v>
                </c:pt>
                <c:pt idx="12" formatCode="0.0000">
                  <c:v>0.92581666666666651</c:v>
                </c:pt>
              </c:numCache>
            </c:numRef>
          </c:val>
        </c:ser>
        <c:ser>
          <c:idx val="2"/>
          <c:order val="2"/>
          <c:tx>
            <c:strRef>
              <c:f>umc_opt!$A$4</c:f>
              <c:strCache>
                <c:ptCount val="1"/>
                <c:pt idx="0">
                  <c:v>200%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umc_opt!$B$1:$N$1</c:f>
              <c:strCache>
                <c:ptCount val="13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omnetpp</c:v>
                </c:pt>
                <c:pt idx="10">
                  <c:v>astar</c:v>
                </c:pt>
                <c:pt idx="11">
                  <c:v>xalan</c:v>
                </c:pt>
                <c:pt idx="12">
                  <c:v>average</c:v>
                </c:pt>
              </c:strCache>
            </c:strRef>
          </c:cat>
          <c:val>
            <c:numRef>
              <c:f>umc_opt!$B$4:$N$4</c:f>
              <c:numCache>
                <c:formatCode>General</c:formatCode>
                <c:ptCount val="13"/>
                <c:pt idx="0">
                  <c:v>0.97740000000000005</c:v>
                </c:pt>
                <c:pt idx="1">
                  <c:v>0.45369999999999999</c:v>
                </c:pt>
                <c:pt idx="2">
                  <c:v>0.9869</c:v>
                </c:pt>
                <c:pt idx="3">
                  <c:v>0.9446</c:v>
                </c:pt>
                <c:pt idx="4">
                  <c:v>0.99839999999999995</c:v>
                </c:pt>
                <c:pt idx="5">
                  <c:v>1</c:v>
                </c:pt>
                <c:pt idx="6">
                  <c:v>0.99750000000000005</c:v>
                </c:pt>
                <c:pt idx="7">
                  <c:v>1</c:v>
                </c:pt>
                <c:pt idx="8">
                  <c:v>0.97640000000000005</c:v>
                </c:pt>
                <c:pt idx="9">
                  <c:v>0.96989999999999998</c:v>
                </c:pt>
                <c:pt idx="10">
                  <c:v>1</c:v>
                </c:pt>
                <c:pt idx="11">
                  <c:v>0.9819</c:v>
                </c:pt>
                <c:pt idx="12" formatCode="0.0000">
                  <c:v>0.94055833333333327</c:v>
                </c:pt>
              </c:numCache>
            </c:numRef>
          </c:val>
        </c:ser>
        <c:ser>
          <c:idx val="3"/>
          <c:order val="3"/>
          <c:tx>
            <c:strRef>
              <c:f>umc_opt!$A$5</c:f>
              <c:strCache>
                <c:ptCount val="1"/>
                <c:pt idx="0">
                  <c:v>300%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umc_opt!$B$1:$N$1</c:f>
              <c:strCache>
                <c:ptCount val="13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omnetpp</c:v>
                </c:pt>
                <c:pt idx="10">
                  <c:v>astar</c:v>
                </c:pt>
                <c:pt idx="11">
                  <c:v>xalan</c:v>
                </c:pt>
                <c:pt idx="12">
                  <c:v>average</c:v>
                </c:pt>
              </c:strCache>
            </c:strRef>
          </c:cat>
          <c:val>
            <c:numRef>
              <c:f>umc_opt!$B$5:$N$5</c:f>
              <c:numCache>
                <c:formatCode>General</c:formatCode>
                <c:ptCount val="13"/>
                <c:pt idx="0">
                  <c:v>1</c:v>
                </c:pt>
                <c:pt idx="1">
                  <c:v>0.57640000000000002</c:v>
                </c:pt>
                <c:pt idx="2">
                  <c:v>1</c:v>
                </c:pt>
                <c:pt idx="3">
                  <c:v>0.95199999999999996</c:v>
                </c:pt>
                <c:pt idx="4">
                  <c:v>0.99970000000000003</c:v>
                </c:pt>
                <c:pt idx="5">
                  <c:v>1</c:v>
                </c:pt>
                <c:pt idx="6">
                  <c:v>0.99750000000000005</c:v>
                </c:pt>
                <c:pt idx="7">
                  <c:v>1</c:v>
                </c:pt>
                <c:pt idx="8">
                  <c:v>0.99529999999999996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 formatCode="0.0000">
                  <c:v>0.96007500000000012</c:v>
                </c:pt>
              </c:numCache>
            </c:numRef>
          </c:val>
        </c:ser>
        <c:ser>
          <c:idx val="4"/>
          <c:order val="4"/>
          <c:tx>
            <c:strRef>
              <c:f>umc_opt!$A$6</c:f>
              <c:strCache>
                <c:ptCount val="1"/>
                <c:pt idx="0">
                  <c:v>400%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umc_opt!$B$1:$N$1</c:f>
              <c:strCache>
                <c:ptCount val="13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omnetpp</c:v>
                </c:pt>
                <c:pt idx="10">
                  <c:v>astar</c:v>
                </c:pt>
                <c:pt idx="11">
                  <c:v>xalan</c:v>
                </c:pt>
                <c:pt idx="12">
                  <c:v>average</c:v>
                </c:pt>
              </c:strCache>
            </c:strRef>
          </c:cat>
          <c:val>
            <c:numRef>
              <c:f>umc_opt!$B$6:$N$6</c:f>
              <c:numCache>
                <c:formatCode>General</c:formatCode>
                <c:ptCount val="13"/>
                <c:pt idx="0">
                  <c:v>1</c:v>
                </c:pt>
                <c:pt idx="1">
                  <c:v>0.70109999999999995</c:v>
                </c:pt>
                <c:pt idx="2">
                  <c:v>1</c:v>
                </c:pt>
                <c:pt idx="3">
                  <c:v>0.9708</c:v>
                </c:pt>
                <c:pt idx="4">
                  <c:v>1</c:v>
                </c:pt>
                <c:pt idx="5">
                  <c:v>1</c:v>
                </c:pt>
                <c:pt idx="6">
                  <c:v>0.99750000000000005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 formatCode="0.0000">
                  <c:v>0.97244999999999993</c:v>
                </c:pt>
              </c:numCache>
            </c:numRef>
          </c:val>
        </c:ser>
        <c:ser>
          <c:idx val="5"/>
          <c:order val="5"/>
          <c:tx>
            <c:strRef>
              <c:f>umc_opt!$A$7</c:f>
              <c:strCache>
                <c:ptCount val="1"/>
                <c:pt idx="0">
                  <c:v>500%</c:v>
                </c:pt>
              </c:strCache>
            </c:strRef>
          </c:tx>
          <c:invertIfNegative val="0"/>
          <c:cat>
            <c:strRef>
              <c:f>umc_opt!$B$1:$N$1</c:f>
              <c:strCache>
                <c:ptCount val="13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omnetpp</c:v>
                </c:pt>
                <c:pt idx="10">
                  <c:v>astar</c:v>
                </c:pt>
                <c:pt idx="11">
                  <c:v>xalan</c:v>
                </c:pt>
                <c:pt idx="12">
                  <c:v>average</c:v>
                </c:pt>
              </c:strCache>
            </c:strRef>
          </c:cat>
          <c:val>
            <c:numRef>
              <c:f>umc_opt!$B$7:$N$7</c:f>
              <c:numCache>
                <c:formatCode>General</c:formatCode>
                <c:ptCount val="13"/>
                <c:pt idx="0">
                  <c:v>1</c:v>
                </c:pt>
                <c:pt idx="1">
                  <c:v>0.81830000000000003</c:v>
                </c:pt>
                <c:pt idx="2">
                  <c:v>1</c:v>
                </c:pt>
                <c:pt idx="3">
                  <c:v>0.99780000000000002</c:v>
                </c:pt>
                <c:pt idx="4">
                  <c:v>1</c:v>
                </c:pt>
                <c:pt idx="5">
                  <c:v>1</c:v>
                </c:pt>
                <c:pt idx="6">
                  <c:v>0.99750000000000005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 formatCode="0.0000">
                  <c:v>0.9844666666666666</c:v>
                </c:pt>
              </c:numCache>
            </c:numRef>
          </c:val>
        </c:ser>
        <c:ser>
          <c:idx val="6"/>
          <c:order val="6"/>
          <c:tx>
            <c:strRef>
              <c:f>umc_opt!$A$8</c:f>
              <c:strCache>
                <c:ptCount val="1"/>
                <c:pt idx="0">
                  <c:v>600%</c:v>
                </c:pt>
              </c:strCache>
            </c:strRef>
          </c:tx>
          <c:invertIfNegative val="0"/>
          <c:cat>
            <c:strRef>
              <c:f>umc_opt!$B$1:$N$1</c:f>
              <c:strCache>
                <c:ptCount val="13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omnetpp</c:v>
                </c:pt>
                <c:pt idx="10">
                  <c:v>astar</c:v>
                </c:pt>
                <c:pt idx="11">
                  <c:v>xalan</c:v>
                </c:pt>
                <c:pt idx="12">
                  <c:v>average</c:v>
                </c:pt>
              </c:strCache>
            </c:strRef>
          </c:cat>
          <c:val>
            <c:numRef>
              <c:f>umc_opt!$B$8:$N$8</c:f>
              <c:numCache>
                <c:formatCode>General</c:formatCode>
                <c:ptCount val="13"/>
                <c:pt idx="0">
                  <c:v>1</c:v>
                </c:pt>
                <c:pt idx="1">
                  <c:v>0.93479999999999996</c:v>
                </c:pt>
                <c:pt idx="2">
                  <c:v>1</c:v>
                </c:pt>
                <c:pt idx="3">
                  <c:v>0.99819999999999998</c:v>
                </c:pt>
                <c:pt idx="4">
                  <c:v>1</c:v>
                </c:pt>
                <c:pt idx="5">
                  <c:v>1</c:v>
                </c:pt>
                <c:pt idx="6">
                  <c:v>0.99750000000000005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 formatCode="0.0000">
                  <c:v>0.99420833333333336</c:v>
                </c:pt>
              </c:numCache>
            </c:numRef>
          </c:val>
        </c:ser>
        <c:ser>
          <c:idx val="7"/>
          <c:order val="7"/>
          <c:tx>
            <c:strRef>
              <c:f>umc_opt!$A$9</c:f>
              <c:strCache>
                <c:ptCount val="1"/>
                <c:pt idx="0">
                  <c:v>700% Overhead</c:v>
                </c:pt>
              </c:strCache>
            </c:strRef>
          </c:tx>
          <c:invertIfNegative val="0"/>
          <c:cat>
            <c:strRef>
              <c:f>umc_opt!$B$1:$N$1</c:f>
              <c:strCache>
                <c:ptCount val="13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omnetpp</c:v>
                </c:pt>
                <c:pt idx="10">
                  <c:v>astar</c:v>
                </c:pt>
                <c:pt idx="11">
                  <c:v>xalan</c:v>
                </c:pt>
                <c:pt idx="12">
                  <c:v>average</c:v>
                </c:pt>
              </c:strCache>
            </c:strRef>
          </c:cat>
          <c:val>
            <c:numRef>
              <c:f>umc_opt!$B$9:$N$9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0.99839999999999995</c:v>
                </c:pt>
                <c:pt idx="4">
                  <c:v>1</c:v>
                </c:pt>
                <c:pt idx="5">
                  <c:v>1</c:v>
                </c:pt>
                <c:pt idx="6">
                  <c:v>0.99750000000000005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 formatCode="0.0000">
                  <c:v>0.99965833333333343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7394816"/>
        <c:axId val="157396352"/>
      </c:barChart>
      <c:catAx>
        <c:axId val="157394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 anchor="t" anchorCtr="0"/>
          <a:lstStyle/>
          <a:p>
            <a:pPr>
              <a:defRPr/>
            </a:pPr>
            <a:endParaRPr lang="en-US"/>
          </a:p>
        </c:txPr>
        <c:crossAx val="157396352"/>
        <c:crosses val="autoZero"/>
        <c:auto val="1"/>
        <c:lblAlgn val="ctr"/>
        <c:lblOffset val="100"/>
        <c:noMultiLvlLbl val="0"/>
      </c:catAx>
      <c:valAx>
        <c:axId val="157396352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Checks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crossAx val="157394816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148826112780335"/>
          <c:y val="0.79994682000536399"/>
          <c:w val="0.43831508534501401"/>
          <c:h val="2.7983148170137698E-2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900">
          <a:latin typeface="Times New Roman" pitchFamily="18" charset="0"/>
          <a:cs typeface="Times New Roman" pitchFamily="18" charset="0"/>
        </a:defRPr>
      </a:pPr>
      <a:endParaRPr lang="en-US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dift_opt!$A$2</c:f>
              <c:strCache>
                <c:ptCount val="1"/>
                <c:pt idx="0">
                  <c:v>10%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dift_opt!$B$1:$N$1</c:f>
              <c:strCache>
                <c:ptCount val="13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omnetpp</c:v>
                </c:pt>
                <c:pt idx="10">
                  <c:v>astar</c:v>
                </c:pt>
                <c:pt idx="11">
                  <c:v>xalan</c:v>
                </c:pt>
                <c:pt idx="12">
                  <c:v>average</c:v>
                </c:pt>
              </c:strCache>
            </c:strRef>
          </c:cat>
          <c:val>
            <c:numRef>
              <c:f>dift_opt!$B$2:$N$2</c:f>
              <c:numCache>
                <c:formatCode>0.0000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0.99990000000000001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0.99999166666666672</c:v>
                </c:pt>
              </c:numCache>
            </c:numRef>
          </c:val>
        </c:ser>
        <c:ser>
          <c:idx val="1"/>
          <c:order val="1"/>
          <c:tx>
            <c:strRef>
              <c:f>dift_opt!$A$3</c:f>
              <c:strCache>
                <c:ptCount val="1"/>
                <c:pt idx="0">
                  <c:v>20%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dift_opt!$B$1:$N$1</c:f>
              <c:strCache>
                <c:ptCount val="13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omnetpp</c:v>
                </c:pt>
                <c:pt idx="10">
                  <c:v>astar</c:v>
                </c:pt>
                <c:pt idx="11">
                  <c:v>xalan</c:v>
                </c:pt>
                <c:pt idx="12">
                  <c:v>average</c:v>
                </c:pt>
              </c:strCache>
            </c:strRef>
          </c:cat>
          <c:val>
            <c:numRef>
              <c:f>dift_opt!$B$3:$N$3</c:f>
              <c:numCache>
                <c:formatCode>0.0000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0.99990000000000001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0.99999166666666672</c:v>
                </c:pt>
              </c:numCache>
            </c:numRef>
          </c:val>
        </c:ser>
        <c:ser>
          <c:idx val="2"/>
          <c:order val="2"/>
          <c:tx>
            <c:strRef>
              <c:f>dift_opt!$A$4</c:f>
              <c:strCache>
                <c:ptCount val="1"/>
                <c:pt idx="0">
                  <c:v>30%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dift_opt!$B$1:$N$1</c:f>
              <c:strCache>
                <c:ptCount val="13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omnetpp</c:v>
                </c:pt>
                <c:pt idx="10">
                  <c:v>astar</c:v>
                </c:pt>
                <c:pt idx="11">
                  <c:v>xalan</c:v>
                </c:pt>
                <c:pt idx="12">
                  <c:v>average</c:v>
                </c:pt>
              </c:strCache>
            </c:strRef>
          </c:cat>
          <c:val>
            <c:numRef>
              <c:f>dift_opt!$B$4:$N$4</c:f>
              <c:numCache>
                <c:formatCode>0.0000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0.99990000000000001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0.99999166666666672</c:v>
                </c:pt>
              </c:numCache>
            </c:numRef>
          </c:val>
        </c:ser>
        <c:ser>
          <c:idx val="3"/>
          <c:order val="3"/>
          <c:tx>
            <c:strRef>
              <c:f>dift_opt!$A$5</c:f>
              <c:strCache>
                <c:ptCount val="1"/>
                <c:pt idx="0">
                  <c:v>40%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dift_opt!$B$1:$N$1</c:f>
              <c:strCache>
                <c:ptCount val="13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omnetpp</c:v>
                </c:pt>
                <c:pt idx="10">
                  <c:v>astar</c:v>
                </c:pt>
                <c:pt idx="11">
                  <c:v>xalan</c:v>
                </c:pt>
                <c:pt idx="12">
                  <c:v>average</c:v>
                </c:pt>
              </c:strCache>
            </c:strRef>
          </c:cat>
          <c:val>
            <c:numRef>
              <c:f>dift_opt!$B$5:$N$5</c:f>
              <c:numCache>
                <c:formatCode>0.0000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</c:ser>
        <c:ser>
          <c:idx val="4"/>
          <c:order val="4"/>
          <c:tx>
            <c:strRef>
              <c:f>dift_opt!$A$6</c:f>
              <c:strCache>
                <c:ptCount val="1"/>
                <c:pt idx="0">
                  <c:v>50%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dift_opt!$B$1:$N$1</c:f>
              <c:strCache>
                <c:ptCount val="13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omnetpp</c:v>
                </c:pt>
                <c:pt idx="10">
                  <c:v>astar</c:v>
                </c:pt>
                <c:pt idx="11">
                  <c:v>xalan</c:v>
                </c:pt>
                <c:pt idx="12">
                  <c:v>average</c:v>
                </c:pt>
              </c:strCache>
            </c:strRef>
          </c:cat>
          <c:val>
            <c:numRef>
              <c:f>dift_opt!$B$6:$N$6</c:f>
              <c:numCache>
                <c:formatCode>0.0000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0.99990000000000001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0.99999166666666672</c:v>
                </c:pt>
              </c:numCache>
            </c:numRef>
          </c:val>
        </c:ser>
        <c:ser>
          <c:idx val="5"/>
          <c:order val="5"/>
          <c:tx>
            <c:strRef>
              <c:f>dift_opt!$A$7</c:f>
              <c:strCache>
                <c:ptCount val="1"/>
                <c:pt idx="0">
                  <c:v>60%</c:v>
                </c:pt>
              </c:strCache>
            </c:strRef>
          </c:tx>
          <c:invertIfNegative val="0"/>
          <c:cat>
            <c:strRef>
              <c:f>dift_opt!$B$1:$N$1</c:f>
              <c:strCache>
                <c:ptCount val="13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omnetpp</c:v>
                </c:pt>
                <c:pt idx="10">
                  <c:v>astar</c:v>
                </c:pt>
                <c:pt idx="11">
                  <c:v>xalan</c:v>
                </c:pt>
                <c:pt idx="12">
                  <c:v>average</c:v>
                </c:pt>
              </c:strCache>
            </c:strRef>
          </c:cat>
          <c:val>
            <c:numRef>
              <c:f>dift_opt!$B$7:$N$7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 formatCode="0%">
                  <c:v>1</c:v>
                </c:pt>
                <c:pt idx="9" formatCode="0%">
                  <c:v>1</c:v>
                </c:pt>
                <c:pt idx="10">
                  <c:v>1</c:v>
                </c:pt>
                <c:pt idx="11">
                  <c:v>1</c:v>
                </c:pt>
                <c:pt idx="12" formatCode="0.0000">
                  <c:v>1</c:v>
                </c:pt>
              </c:numCache>
            </c:numRef>
          </c:val>
        </c:ser>
        <c:ser>
          <c:idx val="6"/>
          <c:order val="6"/>
          <c:tx>
            <c:strRef>
              <c:f>dift_opt!$A$8</c:f>
              <c:strCache>
                <c:ptCount val="1"/>
                <c:pt idx="0">
                  <c:v>70% Overhead</c:v>
                </c:pt>
              </c:strCache>
            </c:strRef>
          </c:tx>
          <c:invertIfNegative val="0"/>
          <c:cat>
            <c:strRef>
              <c:f>dift_opt!$B$1:$N$1</c:f>
              <c:strCache>
                <c:ptCount val="13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omnetpp</c:v>
                </c:pt>
                <c:pt idx="10">
                  <c:v>astar</c:v>
                </c:pt>
                <c:pt idx="11">
                  <c:v>xalan</c:v>
                </c:pt>
                <c:pt idx="12">
                  <c:v>average</c:v>
                </c:pt>
              </c:strCache>
            </c:strRef>
          </c:cat>
          <c:val>
            <c:numRef>
              <c:f>dift_opt!$B$8:$N$8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 formatCode="0.000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7430528"/>
        <c:axId val="157432064"/>
      </c:barChart>
      <c:catAx>
        <c:axId val="157430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7432064"/>
        <c:crosses val="autoZero"/>
        <c:auto val="1"/>
        <c:lblAlgn val="ctr"/>
        <c:lblOffset val="100"/>
        <c:noMultiLvlLbl val="0"/>
      </c:catAx>
      <c:valAx>
        <c:axId val="157432064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Checks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crossAx val="157430528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9.3090408304808497E-2"/>
          <c:y val="0.80003956518501296"/>
          <c:w val="0.34666881181215098"/>
          <c:h val="2.7983148170137698E-2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900">
          <a:latin typeface="Times New Roman" pitchFamily="18" charset="0"/>
          <a:cs typeface="Times New Roman" pitchFamily="18" charset="0"/>
        </a:defRPr>
      </a:pPr>
      <a:endParaRPr lang="en-US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bc_src!$A$2</c:f>
              <c:strCache>
                <c:ptCount val="1"/>
                <c:pt idx="0">
                  <c:v>50%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bc_src!$B$1:$N$1</c:f>
              <c:strCache>
                <c:ptCount val="13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omnetpp</c:v>
                </c:pt>
                <c:pt idx="10">
                  <c:v>astar</c:v>
                </c:pt>
                <c:pt idx="11">
                  <c:v>xalan</c:v>
                </c:pt>
                <c:pt idx="12">
                  <c:v>average</c:v>
                </c:pt>
              </c:strCache>
            </c:strRef>
          </c:cat>
          <c:val>
            <c:numRef>
              <c:f>bc_src!$B$2:$N$2</c:f>
              <c:numCache>
                <c:formatCode>General</c:formatCode>
                <c:ptCount val="13"/>
                <c:pt idx="0">
                  <c:v>0.90500000000000003</c:v>
                </c:pt>
                <c:pt idx="1">
                  <c:v>0.49120000000000003</c:v>
                </c:pt>
                <c:pt idx="2">
                  <c:v>0.91200000000000003</c:v>
                </c:pt>
                <c:pt idx="3">
                  <c:v>0.98240000000000005</c:v>
                </c:pt>
                <c:pt idx="4">
                  <c:v>0.88549999999999995</c:v>
                </c:pt>
                <c:pt idx="5">
                  <c:v>0.81430000000000002</c:v>
                </c:pt>
                <c:pt idx="6">
                  <c:v>1</c:v>
                </c:pt>
                <c:pt idx="7">
                  <c:v>0.9194</c:v>
                </c:pt>
                <c:pt idx="8">
                  <c:v>0.77780000000000005</c:v>
                </c:pt>
                <c:pt idx="9">
                  <c:v>1</c:v>
                </c:pt>
                <c:pt idx="10">
                  <c:v>1</c:v>
                </c:pt>
                <c:pt idx="11">
                  <c:v>0.99990000000000001</c:v>
                </c:pt>
                <c:pt idx="12" formatCode="0.0000">
                  <c:v>0.890625</c:v>
                </c:pt>
              </c:numCache>
            </c:numRef>
          </c:val>
        </c:ser>
        <c:ser>
          <c:idx val="1"/>
          <c:order val="1"/>
          <c:tx>
            <c:strRef>
              <c:f>bc_src!$A$3</c:f>
              <c:strCache>
                <c:ptCount val="1"/>
                <c:pt idx="0">
                  <c:v>100%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bc_src!$B$1:$N$1</c:f>
              <c:strCache>
                <c:ptCount val="13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omnetpp</c:v>
                </c:pt>
                <c:pt idx="10">
                  <c:v>astar</c:v>
                </c:pt>
                <c:pt idx="11">
                  <c:v>xalan</c:v>
                </c:pt>
                <c:pt idx="12">
                  <c:v>average</c:v>
                </c:pt>
              </c:strCache>
            </c:strRef>
          </c:cat>
          <c:val>
            <c:numRef>
              <c:f>bc_src!$B$3:$N$3</c:f>
              <c:numCache>
                <c:formatCode>General</c:formatCode>
                <c:ptCount val="13"/>
                <c:pt idx="0">
                  <c:v>0.92130000000000001</c:v>
                </c:pt>
                <c:pt idx="1">
                  <c:v>0.49440000000000001</c:v>
                </c:pt>
                <c:pt idx="2">
                  <c:v>0.91269999999999996</c:v>
                </c:pt>
                <c:pt idx="3">
                  <c:v>0.98470000000000002</c:v>
                </c:pt>
                <c:pt idx="4">
                  <c:v>0.88549999999999995</c:v>
                </c:pt>
                <c:pt idx="5">
                  <c:v>0.83089999999999997</c:v>
                </c:pt>
                <c:pt idx="6">
                  <c:v>1</c:v>
                </c:pt>
                <c:pt idx="7">
                  <c:v>0.9194</c:v>
                </c:pt>
                <c:pt idx="8">
                  <c:v>0.80379999999999996</c:v>
                </c:pt>
                <c:pt idx="9">
                  <c:v>1</c:v>
                </c:pt>
                <c:pt idx="10">
                  <c:v>1</c:v>
                </c:pt>
                <c:pt idx="11">
                  <c:v>0.99990000000000001</c:v>
                </c:pt>
                <c:pt idx="12" formatCode="0.0000">
                  <c:v>0.89605000000000012</c:v>
                </c:pt>
              </c:numCache>
            </c:numRef>
          </c:val>
        </c:ser>
        <c:ser>
          <c:idx val="2"/>
          <c:order val="2"/>
          <c:tx>
            <c:strRef>
              <c:f>bc_src!$A$4</c:f>
              <c:strCache>
                <c:ptCount val="1"/>
                <c:pt idx="0">
                  <c:v>200%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bc_src!$B$1:$N$1</c:f>
              <c:strCache>
                <c:ptCount val="13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omnetpp</c:v>
                </c:pt>
                <c:pt idx="10">
                  <c:v>astar</c:v>
                </c:pt>
                <c:pt idx="11">
                  <c:v>xalan</c:v>
                </c:pt>
                <c:pt idx="12">
                  <c:v>average</c:v>
                </c:pt>
              </c:strCache>
            </c:strRef>
          </c:cat>
          <c:val>
            <c:numRef>
              <c:f>bc_src!$B$4:$N$4</c:f>
              <c:numCache>
                <c:formatCode>General</c:formatCode>
                <c:ptCount val="13"/>
                <c:pt idx="0">
                  <c:v>0.96630000000000005</c:v>
                </c:pt>
                <c:pt idx="1">
                  <c:v>0.50249999999999995</c:v>
                </c:pt>
                <c:pt idx="2">
                  <c:v>0.91349999999999998</c:v>
                </c:pt>
                <c:pt idx="3">
                  <c:v>0.98540000000000005</c:v>
                </c:pt>
                <c:pt idx="4">
                  <c:v>0.88560000000000005</c:v>
                </c:pt>
                <c:pt idx="5">
                  <c:v>0.87129999999999996</c:v>
                </c:pt>
                <c:pt idx="6">
                  <c:v>1</c:v>
                </c:pt>
                <c:pt idx="7">
                  <c:v>0.9194</c:v>
                </c:pt>
                <c:pt idx="8">
                  <c:v>0.82189999999999996</c:v>
                </c:pt>
                <c:pt idx="9">
                  <c:v>1</c:v>
                </c:pt>
                <c:pt idx="10">
                  <c:v>1</c:v>
                </c:pt>
                <c:pt idx="11">
                  <c:v>0.99990000000000001</c:v>
                </c:pt>
                <c:pt idx="12" formatCode="0.0000">
                  <c:v>0.90548333333333331</c:v>
                </c:pt>
              </c:numCache>
            </c:numRef>
          </c:val>
        </c:ser>
        <c:ser>
          <c:idx val="3"/>
          <c:order val="3"/>
          <c:tx>
            <c:strRef>
              <c:f>bc_src!$A$5</c:f>
              <c:strCache>
                <c:ptCount val="1"/>
                <c:pt idx="0">
                  <c:v>300%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bc_src!$B$1:$N$1</c:f>
              <c:strCache>
                <c:ptCount val="13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omnetpp</c:v>
                </c:pt>
                <c:pt idx="10">
                  <c:v>astar</c:v>
                </c:pt>
                <c:pt idx="11">
                  <c:v>xalan</c:v>
                </c:pt>
                <c:pt idx="12">
                  <c:v>average</c:v>
                </c:pt>
              </c:strCache>
            </c:strRef>
          </c:cat>
          <c:val>
            <c:numRef>
              <c:f>bc_src!$B$5:$N$5</c:f>
              <c:numCache>
                <c:formatCode>General</c:formatCode>
                <c:ptCount val="13"/>
                <c:pt idx="0">
                  <c:v>1</c:v>
                </c:pt>
                <c:pt idx="1">
                  <c:v>0.51190000000000002</c:v>
                </c:pt>
                <c:pt idx="2">
                  <c:v>0.94369999999999998</c:v>
                </c:pt>
                <c:pt idx="3">
                  <c:v>0.98550000000000004</c:v>
                </c:pt>
                <c:pt idx="4">
                  <c:v>0.88619999999999999</c:v>
                </c:pt>
                <c:pt idx="5">
                  <c:v>0.91910000000000003</c:v>
                </c:pt>
                <c:pt idx="6">
                  <c:v>1</c:v>
                </c:pt>
                <c:pt idx="7">
                  <c:v>0.9194</c:v>
                </c:pt>
                <c:pt idx="8">
                  <c:v>0.83009999999999995</c:v>
                </c:pt>
                <c:pt idx="9">
                  <c:v>1</c:v>
                </c:pt>
                <c:pt idx="10">
                  <c:v>1</c:v>
                </c:pt>
                <c:pt idx="11">
                  <c:v>0.99990000000000001</c:v>
                </c:pt>
                <c:pt idx="12" formatCode="0.0000">
                  <c:v>0.91631666666666678</c:v>
                </c:pt>
              </c:numCache>
            </c:numRef>
          </c:val>
        </c:ser>
        <c:ser>
          <c:idx val="4"/>
          <c:order val="4"/>
          <c:tx>
            <c:strRef>
              <c:f>bc_src!$A$6</c:f>
              <c:strCache>
                <c:ptCount val="1"/>
                <c:pt idx="0">
                  <c:v>400%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bc_src!$B$1:$N$1</c:f>
              <c:strCache>
                <c:ptCount val="13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omnetpp</c:v>
                </c:pt>
                <c:pt idx="10">
                  <c:v>astar</c:v>
                </c:pt>
                <c:pt idx="11">
                  <c:v>xalan</c:v>
                </c:pt>
                <c:pt idx="12">
                  <c:v>average</c:v>
                </c:pt>
              </c:strCache>
            </c:strRef>
          </c:cat>
          <c:val>
            <c:numRef>
              <c:f>bc_src!$B$6:$N$6</c:f>
              <c:numCache>
                <c:formatCode>General</c:formatCode>
                <c:ptCount val="13"/>
                <c:pt idx="0">
                  <c:v>1</c:v>
                </c:pt>
                <c:pt idx="1">
                  <c:v>0.52110000000000001</c:v>
                </c:pt>
                <c:pt idx="2">
                  <c:v>0.98619999999999997</c:v>
                </c:pt>
                <c:pt idx="3">
                  <c:v>0.98560000000000003</c:v>
                </c:pt>
                <c:pt idx="4">
                  <c:v>0.88690000000000002</c:v>
                </c:pt>
                <c:pt idx="5">
                  <c:v>0.96230000000000004</c:v>
                </c:pt>
                <c:pt idx="6">
                  <c:v>1</c:v>
                </c:pt>
                <c:pt idx="7">
                  <c:v>0.9194</c:v>
                </c:pt>
                <c:pt idx="8">
                  <c:v>0.9173</c:v>
                </c:pt>
                <c:pt idx="9">
                  <c:v>1</c:v>
                </c:pt>
                <c:pt idx="10">
                  <c:v>1</c:v>
                </c:pt>
                <c:pt idx="11">
                  <c:v>0.99990000000000001</c:v>
                </c:pt>
                <c:pt idx="12" formatCode="0.0000">
                  <c:v>0.93155833333333327</c:v>
                </c:pt>
              </c:numCache>
            </c:numRef>
          </c:val>
        </c:ser>
        <c:ser>
          <c:idx val="5"/>
          <c:order val="5"/>
          <c:tx>
            <c:strRef>
              <c:f>bc_src!$A$7</c:f>
              <c:strCache>
                <c:ptCount val="1"/>
                <c:pt idx="0">
                  <c:v>500%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bc_src!$B$1:$N$1</c:f>
              <c:strCache>
                <c:ptCount val="13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omnetpp</c:v>
                </c:pt>
                <c:pt idx="10">
                  <c:v>astar</c:v>
                </c:pt>
                <c:pt idx="11">
                  <c:v>xalan</c:v>
                </c:pt>
                <c:pt idx="12">
                  <c:v>average</c:v>
                </c:pt>
              </c:strCache>
            </c:strRef>
          </c:cat>
          <c:val>
            <c:numRef>
              <c:f>bc_src!$B$7:$N$7</c:f>
              <c:numCache>
                <c:formatCode>General</c:formatCode>
                <c:ptCount val="13"/>
                <c:pt idx="0">
                  <c:v>1</c:v>
                </c:pt>
                <c:pt idx="1">
                  <c:v>0.52759999999999996</c:v>
                </c:pt>
                <c:pt idx="2">
                  <c:v>0.99919999999999998</c:v>
                </c:pt>
                <c:pt idx="3">
                  <c:v>0.98570000000000002</c:v>
                </c:pt>
                <c:pt idx="4">
                  <c:v>0.88729999999999998</c:v>
                </c:pt>
                <c:pt idx="5">
                  <c:v>1</c:v>
                </c:pt>
                <c:pt idx="6">
                  <c:v>1</c:v>
                </c:pt>
                <c:pt idx="7">
                  <c:v>0.9194</c:v>
                </c:pt>
                <c:pt idx="8">
                  <c:v>0.95709999999999995</c:v>
                </c:pt>
                <c:pt idx="9">
                  <c:v>1</c:v>
                </c:pt>
                <c:pt idx="10">
                  <c:v>1</c:v>
                </c:pt>
                <c:pt idx="11">
                  <c:v>0.99990000000000001</c:v>
                </c:pt>
                <c:pt idx="12" formatCode="0.0000">
                  <c:v>0.93968333333333343</c:v>
                </c:pt>
              </c:numCache>
            </c:numRef>
          </c:val>
        </c:ser>
        <c:ser>
          <c:idx val="6"/>
          <c:order val="6"/>
          <c:tx>
            <c:strRef>
              <c:f>bc_src!$A$8</c:f>
              <c:strCache>
                <c:ptCount val="1"/>
                <c:pt idx="0">
                  <c:v>600%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bc_src!$B$1:$N$1</c:f>
              <c:strCache>
                <c:ptCount val="13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omnetpp</c:v>
                </c:pt>
                <c:pt idx="10">
                  <c:v>astar</c:v>
                </c:pt>
                <c:pt idx="11">
                  <c:v>xalan</c:v>
                </c:pt>
                <c:pt idx="12">
                  <c:v>average</c:v>
                </c:pt>
              </c:strCache>
            </c:strRef>
          </c:cat>
          <c:val>
            <c:numRef>
              <c:f>bc_src!$B$8:$N$8</c:f>
              <c:numCache>
                <c:formatCode>General</c:formatCode>
                <c:ptCount val="13"/>
                <c:pt idx="0">
                  <c:v>1</c:v>
                </c:pt>
                <c:pt idx="1">
                  <c:v>0.53569999999999995</c:v>
                </c:pt>
                <c:pt idx="2">
                  <c:v>1</c:v>
                </c:pt>
                <c:pt idx="3">
                  <c:v>0.98580000000000001</c:v>
                </c:pt>
                <c:pt idx="4">
                  <c:v>0.88749999999999996</c:v>
                </c:pt>
                <c:pt idx="5">
                  <c:v>1</c:v>
                </c:pt>
                <c:pt idx="6">
                  <c:v>1</c:v>
                </c:pt>
                <c:pt idx="7">
                  <c:v>0.9194</c:v>
                </c:pt>
                <c:pt idx="8">
                  <c:v>0.96879999999999999</c:v>
                </c:pt>
                <c:pt idx="9">
                  <c:v>1</c:v>
                </c:pt>
                <c:pt idx="10">
                  <c:v>1</c:v>
                </c:pt>
                <c:pt idx="11">
                  <c:v>0.99990000000000001</c:v>
                </c:pt>
                <c:pt idx="12" formatCode="0.0000">
                  <c:v>0.94142500000000007</c:v>
                </c:pt>
              </c:numCache>
            </c:numRef>
          </c:val>
        </c:ser>
        <c:ser>
          <c:idx val="7"/>
          <c:order val="7"/>
          <c:tx>
            <c:strRef>
              <c:f>bc_src!$A$9</c:f>
              <c:strCache>
                <c:ptCount val="1"/>
                <c:pt idx="0">
                  <c:v>700% Overhead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bc_src!$B$1:$N$1</c:f>
              <c:strCache>
                <c:ptCount val="13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omnetpp</c:v>
                </c:pt>
                <c:pt idx="10">
                  <c:v>astar</c:v>
                </c:pt>
                <c:pt idx="11">
                  <c:v>xalan</c:v>
                </c:pt>
                <c:pt idx="12">
                  <c:v>average</c:v>
                </c:pt>
              </c:strCache>
            </c:strRef>
          </c:cat>
          <c:val>
            <c:numRef>
              <c:f>bc_src!$B$9:$N$9</c:f>
              <c:numCache>
                <c:formatCode>General</c:formatCode>
                <c:ptCount val="13"/>
                <c:pt idx="0">
                  <c:v>1</c:v>
                </c:pt>
                <c:pt idx="1">
                  <c:v>0.54510000000000003</c:v>
                </c:pt>
                <c:pt idx="2">
                  <c:v>1</c:v>
                </c:pt>
                <c:pt idx="3">
                  <c:v>0.9859</c:v>
                </c:pt>
                <c:pt idx="4">
                  <c:v>0.88770000000000004</c:v>
                </c:pt>
                <c:pt idx="5">
                  <c:v>1</c:v>
                </c:pt>
                <c:pt idx="6">
                  <c:v>1</c:v>
                </c:pt>
                <c:pt idx="7">
                  <c:v>0.91949999999999998</c:v>
                </c:pt>
                <c:pt idx="8">
                  <c:v>0.97640000000000005</c:v>
                </c:pt>
                <c:pt idx="9">
                  <c:v>1</c:v>
                </c:pt>
                <c:pt idx="10">
                  <c:v>1</c:v>
                </c:pt>
                <c:pt idx="11">
                  <c:v>0.99990000000000001</c:v>
                </c:pt>
                <c:pt idx="12" formatCode="0.0000">
                  <c:v>0.94287500000000002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7540736"/>
        <c:axId val="157542272"/>
      </c:barChart>
      <c:catAx>
        <c:axId val="157540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en-US"/>
          </a:p>
        </c:txPr>
        <c:crossAx val="157542272"/>
        <c:crosses val="autoZero"/>
        <c:auto val="0"/>
        <c:lblAlgn val="ctr"/>
        <c:lblOffset val="100"/>
        <c:noMultiLvlLbl val="0"/>
      </c:catAx>
      <c:valAx>
        <c:axId val="157542272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Checks</a:t>
                </a:r>
              </a:p>
            </c:rich>
          </c:tx>
          <c:layout>
            <c:manualLayout>
              <c:xMode val="edge"/>
              <c:yMode val="edge"/>
              <c:x val="2.4220408001354801E-2"/>
              <c:y val="0.190834864968318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crossAx val="157540736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"/>
          <c:y val="0.68505474707698499"/>
          <c:w val="1"/>
          <c:h val="7.0422825760579802E-2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Times New Roman" pitchFamily="18" charset="0"/>
          <a:cs typeface="Times New Roman" pitchFamily="18" charset="0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chart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chart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chart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200" workbookViewId="0"/>
  </sheetViews>
  <pageMargins left="0" right="0" top="0" bottom="0" header="0" footer="0"/>
  <pageSetup paperSize="156" orientation="portrait" horizontalDpi="1200" verticalDpi="1200" r:id="rId1"/>
  <drawing r:id="rId2"/>
</chartsheet>
</file>

<file path=xl/chartsheets/sheet10.xml><?xml version="1.0" encoding="utf-8"?>
<chartsheet xmlns="http://schemas.openxmlformats.org/spreadsheetml/2006/main" xmlns:r="http://schemas.openxmlformats.org/officeDocument/2006/relationships">
  <sheetPr/>
  <sheetViews>
    <sheetView zoomScale="224" workbookViewId="0" zoomToFit="1"/>
  </sheetViews>
  <pageMargins left="0" right="0" top="0" bottom="0" header="0" footer="0"/>
  <pageSetup paperSize="156" orientation="portrait" horizontalDpi="1200" verticalDpi="1200"/>
  <drawing r:id="rId1"/>
</chartsheet>
</file>

<file path=xl/chartsheets/sheet11.xml><?xml version="1.0" encoding="utf-8"?>
<chartsheet xmlns="http://schemas.openxmlformats.org/spreadsheetml/2006/main" xmlns:r="http://schemas.openxmlformats.org/officeDocument/2006/relationships">
  <sheetPr/>
  <sheetViews>
    <sheetView zoomScale="223" workbookViewId="0" zoomToFit="1"/>
  </sheetViews>
  <pageMargins left="0" right="0" top="0" bottom="0" header="0" footer="0"/>
  <pageSetup paperSize="156" orientation="portrait" horizontalDpi="1200" verticalDpi="1200"/>
  <drawing r:id="rId1"/>
</chartsheet>
</file>

<file path=xl/chartsheets/sheet12.xml><?xml version="1.0" encoding="utf-8"?>
<chartsheet xmlns="http://schemas.openxmlformats.org/spreadsheetml/2006/main" xmlns:r="http://schemas.openxmlformats.org/officeDocument/2006/relationships">
  <sheetPr/>
  <sheetViews>
    <sheetView zoomScale="68" workbookViewId="0" zoomToFit="1"/>
  </sheetViews>
  <pageMargins left="0" right="0" top="0" bottom="0" header="0" footer="0"/>
  <pageSetup paperSize="300" orientation="landscape" horizontalDpi="1200" verticalDpi="1200"/>
  <drawing r:id="rId1"/>
</chartsheet>
</file>

<file path=xl/chartsheets/sheet13.xml><?xml version="1.0" encoding="utf-8"?>
<chartsheet xmlns="http://schemas.openxmlformats.org/spreadsheetml/2006/main" xmlns:r="http://schemas.openxmlformats.org/officeDocument/2006/relationships">
  <sheetPr/>
  <sheetViews>
    <sheetView zoomScale="58" workbookViewId="0" zoomToFit="1"/>
  </sheetViews>
  <pageMargins left="0" right="0" top="0" bottom="0" header="0" footer="0"/>
  <pageSetup paperSize="153" orientation="portrait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310" workbookViewId="0"/>
  </sheetViews>
  <pageMargins left="0" right="0" top="0" bottom="0" header="0" footer="0"/>
  <pageSetup paperSize="156" orientation="portrait" horizontalDpi="1200" verticalDpi="1200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44" workbookViewId="0" zoomToFit="1"/>
  </sheetViews>
  <pageMargins left="0" right="0" top="0" bottom="0" header="0" footer="0"/>
  <pageSetup paperSize="159" orientation="portrait" horizontalDpi="1200" verticalDpi="1200" r:id="rId1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44" workbookViewId="0" zoomToFit="1"/>
  </sheetViews>
  <pageMargins left="0" right="0" top="0" bottom="0" header="0" footer="0"/>
  <pageSetup paperSize="159" orientation="portrait" horizontalDpi="1200" verticalDpi="1200" r:id="rId1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346" workbookViewId="0" zoomToFit="1"/>
  </sheetViews>
  <pageMargins left="0" right="0" top="0" bottom="0" header="0" footer="0"/>
  <pageSetup paperSize="156" orientation="portrait" horizontalDpi="1200" verticalDpi="1200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68" workbookViewId="0" zoomToFit="1"/>
  </sheetViews>
  <pageMargins left="0" right="0" top="0" bottom="0" header="0" footer="0"/>
  <pageSetup orientation="landscape" horizontalDpi="1200" verticalDpi="1200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zoomScale="68" workbookViewId="0" zoomToFit="1"/>
  </sheetViews>
  <pageMargins left="0" right="0" top="0" bottom="0" header="0" footer="0"/>
  <pageSetup orientation="landscape" horizontalDpi="1200" verticalDpi="1200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>
  <sheetPr/>
  <sheetViews>
    <sheetView zoomScale="68" workbookViewId="0" zoomToFit="1"/>
  </sheetViews>
  <pageMargins left="0" right="0" top="0" bottom="0" header="0" footer="0"/>
  <pageSetup orientation="landscape" horizontalDpi="1200" verticalDpi="1200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>
  <sheetPr/>
  <sheetViews>
    <sheetView zoomScale="224" workbookViewId="0" zoomToFit="1"/>
  </sheetViews>
  <pageMargins left="0" right="0" top="0" bottom="0" header="0" footer="0"/>
  <pageSetup paperSize="156" orientation="portrait" horizontalDpi="1200" verticalDpi="120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3081338" cy="217646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3082868" cy="2181395"/>
    <xdr:graphicFrame macro="">
      <xdr:nvGraphicFramePr>
        <xdr:cNvPr id="2" name="图表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3079608" cy="2178363"/>
    <xdr:graphicFrame macro="">
      <xdr:nvGraphicFramePr>
        <xdr:cNvPr id="2" name="图表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0" y="0"/>
    <xdr:ext cx="9651066" cy="736786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7193017" cy="949215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2925097" cy="2021758"/>
    <xdr:graphicFrame macro="">
      <xdr:nvGraphicFramePr>
        <xdr:cNvPr id="2" name="图表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6283854" cy="21828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6283854" cy="21828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2929075" cy="202612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651066" cy="7367868"/>
    <xdr:graphicFrame macro="">
      <xdr:nvGraphicFramePr>
        <xdr:cNvPr id="2" name="图表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651066" cy="7367868"/>
    <xdr:graphicFrame macro="">
      <xdr:nvGraphicFramePr>
        <xdr:cNvPr id="2" name="图表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651066" cy="7367868"/>
    <xdr:graphicFrame macro="">
      <xdr:nvGraphicFramePr>
        <xdr:cNvPr id="2" name="图表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3082868" cy="2181395"/>
    <xdr:graphicFrame macro="">
      <xdr:nvGraphicFramePr>
        <xdr:cNvPr id="2" name="图表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workbookViewId="0">
      <selection activeCell="L10" sqref="L10"/>
    </sheetView>
  </sheetViews>
  <sheetFormatPr defaultColWidth="8.85546875" defaultRowHeight="15"/>
  <sheetData>
    <row r="1" spans="1:13">
      <c r="B1" s="6" t="s">
        <v>37</v>
      </c>
      <c r="C1" s="6" t="s">
        <v>3</v>
      </c>
      <c r="D1" s="6" t="s">
        <v>4</v>
      </c>
      <c r="E1" s="6" t="s">
        <v>5</v>
      </c>
      <c r="F1" s="6" t="s">
        <v>6</v>
      </c>
      <c r="G1" s="6" t="s">
        <v>7</v>
      </c>
      <c r="H1" s="6" t="s">
        <v>38</v>
      </c>
      <c r="I1" s="6" t="s">
        <v>8</v>
      </c>
      <c r="J1" s="6" t="s">
        <v>9</v>
      </c>
      <c r="K1" s="6" t="s">
        <v>39</v>
      </c>
    </row>
    <row r="2" spans="1:13">
      <c r="A2" t="s">
        <v>0</v>
      </c>
      <c r="B2" s="9">
        <v>7.7239719999999998</v>
      </c>
      <c r="C2" s="9">
        <v>8.2822840000000006</v>
      </c>
      <c r="D2" s="9">
        <v>6.6144730000000003</v>
      </c>
      <c r="E2" s="9">
        <v>3.720777</v>
      </c>
      <c r="F2" s="9">
        <v>8.3878640000000004</v>
      </c>
      <c r="G2" s="9">
        <v>9.3623580000000004</v>
      </c>
      <c r="H2" s="9">
        <v>6.7714410000000003</v>
      </c>
      <c r="I2" s="9">
        <v>6.4267120000000002</v>
      </c>
      <c r="J2" s="9">
        <v>10.895196</v>
      </c>
      <c r="K2" s="10">
        <f>GEOMEAN(B2:J2)</f>
        <v>7.2965560521813453</v>
      </c>
      <c r="L2" s="8">
        <f>MIN(B2:J2)</f>
        <v>3.720777</v>
      </c>
      <c r="M2" s="8">
        <f>MAX(B2:J2)</f>
        <v>10.895196</v>
      </c>
    </row>
    <row r="3" spans="1:13">
      <c r="A3" t="s">
        <v>1</v>
      </c>
      <c r="B3" s="9">
        <v>18.831878</v>
      </c>
      <c r="C3" s="9">
        <v>20.199127000000001</v>
      </c>
      <c r="D3" s="9">
        <v>17.396695000000001</v>
      </c>
      <c r="E3" s="9">
        <v>9.3039740000000002</v>
      </c>
      <c r="F3" s="9">
        <v>21.97203</v>
      </c>
      <c r="G3" s="9">
        <v>25.858422000000001</v>
      </c>
      <c r="H3" s="9">
        <v>16.561273</v>
      </c>
      <c r="I3" s="9">
        <v>14.968989000000001</v>
      </c>
      <c r="J3" s="9">
        <v>28.171377</v>
      </c>
      <c r="K3" s="10">
        <f t="shared" ref="K3:K4" si="0">GEOMEAN(B3:J3)</f>
        <v>18.421514226627778</v>
      </c>
      <c r="L3" s="8">
        <f t="shared" ref="L3:L4" si="1">MIN(B3:J3)</f>
        <v>9.3039740000000002</v>
      </c>
      <c r="M3" s="8">
        <f t="shared" ref="M3:M4" si="2">MAX(B3:J3)</f>
        <v>28.171377</v>
      </c>
    </row>
    <row r="4" spans="1:13">
      <c r="A4" t="s">
        <v>2</v>
      </c>
      <c r="B4" s="9">
        <v>11.563606999999999</v>
      </c>
      <c r="C4" s="9">
        <v>12.791442999999999</v>
      </c>
      <c r="D4" s="9">
        <v>11.036182</v>
      </c>
      <c r="E4" s="9">
        <v>5.682588</v>
      </c>
      <c r="F4" s="9">
        <v>13.559585999999999</v>
      </c>
      <c r="G4" s="9">
        <v>15.773891000000001</v>
      </c>
      <c r="H4" s="9">
        <v>9.4547869999999996</v>
      </c>
      <c r="I4" s="9">
        <v>8.3255979999999994</v>
      </c>
      <c r="J4" s="9">
        <v>17.461849000000001</v>
      </c>
      <c r="K4" s="10">
        <f t="shared" si="0"/>
        <v>11.179268740861485</v>
      </c>
      <c r="L4" s="8">
        <f t="shared" si="1"/>
        <v>5.682588</v>
      </c>
      <c r="M4" s="8">
        <f t="shared" si="2"/>
        <v>17.461849000000001</v>
      </c>
    </row>
    <row r="10" spans="1:13">
      <c r="L10" t="s">
        <v>43</v>
      </c>
    </row>
  </sheetData>
  <phoneticPr fontId="3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workbookViewId="0">
      <selection activeCell="J13" sqref="J13"/>
    </sheetView>
  </sheetViews>
  <sheetFormatPr defaultColWidth="8.85546875" defaultRowHeight="15"/>
  <cols>
    <col min="1" max="1" width="8.85546875" style="2" customWidth="1"/>
    <col min="2" max="16384" width="8.85546875" style="2"/>
  </cols>
  <sheetData>
    <row r="1" spans="1:14">
      <c r="B1" s="6" t="s">
        <v>21</v>
      </c>
      <c r="C1" s="6" t="s">
        <v>22</v>
      </c>
      <c r="D1" s="6" t="s">
        <v>23</v>
      </c>
      <c r="E1" s="6" t="s">
        <v>24</v>
      </c>
      <c r="F1" s="6" t="s">
        <v>25</v>
      </c>
      <c r="G1" s="6" t="s">
        <v>26</v>
      </c>
      <c r="H1" s="6" t="s">
        <v>27</v>
      </c>
      <c r="I1" s="6" t="s">
        <v>28</v>
      </c>
      <c r="J1" s="6" t="s">
        <v>29</v>
      </c>
      <c r="K1" s="6" t="s">
        <v>30</v>
      </c>
      <c r="L1" s="6" t="s">
        <v>31</v>
      </c>
      <c r="M1" s="6" t="s">
        <v>32</v>
      </c>
      <c r="N1" s="2" t="s">
        <v>19</v>
      </c>
    </row>
    <row r="2" spans="1:14">
      <c r="A2" s="1">
        <v>0.5</v>
      </c>
      <c r="B2" s="7">
        <v>0.97609999999999997</v>
      </c>
      <c r="C2" s="7">
        <v>0.35730000000000001</v>
      </c>
      <c r="D2" s="7">
        <v>0.98180000000000001</v>
      </c>
      <c r="E2" s="7">
        <v>0.9446</v>
      </c>
      <c r="F2" s="7">
        <v>0.998</v>
      </c>
      <c r="G2" s="7">
        <v>0.99480000000000002</v>
      </c>
      <c r="H2" s="7">
        <v>0.99750000000000005</v>
      </c>
      <c r="I2" s="7">
        <v>1</v>
      </c>
      <c r="J2" s="7">
        <v>0.95309999999999995</v>
      </c>
      <c r="K2" s="7">
        <v>0.91790000000000005</v>
      </c>
      <c r="L2" s="7">
        <v>1</v>
      </c>
      <c r="M2" s="7">
        <v>0.97519999999999996</v>
      </c>
      <c r="N2" s="4">
        <f>AVERAGE(B2:M2)</f>
        <v>0.92469166666666647</v>
      </c>
    </row>
    <row r="3" spans="1:14">
      <c r="A3" s="1">
        <v>1</v>
      </c>
      <c r="B3" s="7">
        <v>0.97650000000000003</v>
      </c>
      <c r="C3" s="7">
        <v>0.35730000000000001</v>
      </c>
      <c r="D3" s="7">
        <v>0.98570000000000002</v>
      </c>
      <c r="E3" s="7">
        <v>0.9446</v>
      </c>
      <c r="F3" s="7">
        <v>0.998</v>
      </c>
      <c r="G3" s="7">
        <v>0.99970000000000003</v>
      </c>
      <c r="H3" s="7">
        <v>0.99750000000000005</v>
      </c>
      <c r="I3" s="7">
        <v>1</v>
      </c>
      <c r="J3" s="7">
        <v>0.95309999999999995</v>
      </c>
      <c r="K3" s="7">
        <v>0.92030000000000001</v>
      </c>
      <c r="L3" s="7">
        <v>1</v>
      </c>
      <c r="M3" s="7">
        <v>0.97709999999999997</v>
      </c>
      <c r="N3" s="4">
        <f t="shared" ref="N3:N9" si="0">AVERAGE(B3:M3)</f>
        <v>0.92581666666666651</v>
      </c>
    </row>
    <row r="4" spans="1:14">
      <c r="A4" s="1">
        <v>2</v>
      </c>
      <c r="B4" s="7">
        <v>0.97740000000000005</v>
      </c>
      <c r="C4" s="7">
        <v>0.45369999999999999</v>
      </c>
      <c r="D4" s="7">
        <v>0.9869</v>
      </c>
      <c r="E4" s="7">
        <v>0.9446</v>
      </c>
      <c r="F4" s="7">
        <v>0.99839999999999995</v>
      </c>
      <c r="G4" s="7">
        <v>1</v>
      </c>
      <c r="H4" s="7">
        <v>0.99750000000000005</v>
      </c>
      <c r="I4" s="7">
        <v>1</v>
      </c>
      <c r="J4" s="7">
        <v>0.97640000000000005</v>
      </c>
      <c r="K4" s="7">
        <v>0.96989999999999998</v>
      </c>
      <c r="L4" s="7">
        <v>1</v>
      </c>
      <c r="M4" s="7">
        <v>0.9819</v>
      </c>
      <c r="N4" s="4">
        <f t="shared" si="0"/>
        <v>0.94055833333333327</v>
      </c>
    </row>
    <row r="5" spans="1:14">
      <c r="A5" s="1">
        <v>3</v>
      </c>
      <c r="B5" s="7">
        <v>1</v>
      </c>
      <c r="C5" s="7">
        <v>0.57640000000000002</v>
      </c>
      <c r="D5" s="7">
        <v>1</v>
      </c>
      <c r="E5" s="7">
        <v>0.95199999999999996</v>
      </c>
      <c r="F5" s="7">
        <v>0.99970000000000003</v>
      </c>
      <c r="G5" s="7">
        <v>1</v>
      </c>
      <c r="H5" s="7">
        <v>0.99750000000000005</v>
      </c>
      <c r="I5" s="7">
        <v>1</v>
      </c>
      <c r="J5" s="7">
        <v>0.99529999999999996</v>
      </c>
      <c r="K5" s="7">
        <v>1</v>
      </c>
      <c r="L5" s="7">
        <v>1</v>
      </c>
      <c r="M5" s="7">
        <v>1</v>
      </c>
      <c r="N5" s="4">
        <f t="shared" si="0"/>
        <v>0.96007500000000012</v>
      </c>
    </row>
    <row r="6" spans="1:14">
      <c r="A6" s="1">
        <v>4</v>
      </c>
      <c r="B6" s="7">
        <v>1</v>
      </c>
      <c r="C6" s="7">
        <v>0.70109999999999995</v>
      </c>
      <c r="D6" s="7">
        <v>1</v>
      </c>
      <c r="E6" s="7">
        <v>0.9708</v>
      </c>
      <c r="F6" s="7">
        <v>1</v>
      </c>
      <c r="G6" s="7">
        <v>1</v>
      </c>
      <c r="H6" s="7">
        <v>0.99750000000000005</v>
      </c>
      <c r="I6" s="7">
        <v>1</v>
      </c>
      <c r="J6" s="7">
        <v>1</v>
      </c>
      <c r="K6" s="7">
        <v>1</v>
      </c>
      <c r="L6" s="7">
        <v>1</v>
      </c>
      <c r="M6" s="7">
        <v>1</v>
      </c>
      <c r="N6" s="4">
        <f t="shared" si="0"/>
        <v>0.97244999999999993</v>
      </c>
    </row>
    <row r="7" spans="1:14">
      <c r="A7" s="1">
        <v>5</v>
      </c>
      <c r="B7" s="7">
        <v>1</v>
      </c>
      <c r="C7" s="7">
        <v>0.81830000000000003</v>
      </c>
      <c r="D7" s="7">
        <v>1</v>
      </c>
      <c r="E7" s="7">
        <v>0.99780000000000002</v>
      </c>
      <c r="F7" s="7">
        <v>1</v>
      </c>
      <c r="G7" s="7">
        <v>1</v>
      </c>
      <c r="H7" s="7">
        <v>0.99750000000000005</v>
      </c>
      <c r="I7" s="7">
        <v>1</v>
      </c>
      <c r="J7" s="7">
        <v>1</v>
      </c>
      <c r="K7" s="7">
        <v>1</v>
      </c>
      <c r="L7" s="7">
        <v>1</v>
      </c>
      <c r="M7" s="7">
        <v>1</v>
      </c>
      <c r="N7" s="4">
        <f t="shared" si="0"/>
        <v>0.9844666666666666</v>
      </c>
    </row>
    <row r="8" spans="1:14">
      <c r="A8" s="1">
        <v>6</v>
      </c>
      <c r="B8" s="7">
        <v>1</v>
      </c>
      <c r="C8" s="7">
        <v>0.93479999999999996</v>
      </c>
      <c r="D8" s="7">
        <v>1</v>
      </c>
      <c r="E8" s="7">
        <v>0.99819999999999998</v>
      </c>
      <c r="F8" s="7">
        <v>1</v>
      </c>
      <c r="G8" s="7">
        <v>1</v>
      </c>
      <c r="H8" s="7">
        <v>0.99750000000000005</v>
      </c>
      <c r="I8" s="7">
        <v>1</v>
      </c>
      <c r="J8" s="7">
        <v>1</v>
      </c>
      <c r="K8" s="7">
        <v>1</v>
      </c>
      <c r="L8" s="7">
        <v>1</v>
      </c>
      <c r="M8" s="7">
        <v>1</v>
      </c>
      <c r="N8" s="4">
        <f t="shared" si="0"/>
        <v>0.99420833333333336</v>
      </c>
    </row>
    <row r="9" spans="1:14">
      <c r="A9" s="2" t="s">
        <v>33</v>
      </c>
      <c r="B9" s="7">
        <v>1</v>
      </c>
      <c r="C9" s="7">
        <v>1</v>
      </c>
      <c r="D9" s="7">
        <v>1</v>
      </c>
      <c r="E9" s="7">
        <v>0.99839999999999995</v>
      </c>
      <c r="F9" s="7">
        <v>1</v>
      </c>
      <c r="G9" s="7">
        <v>1</v>
      </c>
      <c r="H9" s="7">
        <v>0.99750000000000005</v>
      </c>
      <c r="I9" s="7">
        <v>1</v>
      </c>
      <c r="J9" s="7">
        <v>1</v>
      </c>
      <c r="K9" s="7">
        <v>1</v>
      </c>
      <c r="L9" s="7">
        <v>1</v>
      </c>
      <c r="M9" s="7">
        <v>1</v>
      </c>
      <c r="N9" s="4">
        <f t="shared" si="0"/>
        <v>0.99965833333333343</v>
      </c>
    </row>
  </sheetData>
  <phoneticPr fontId="3" type="noConversion"/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workbookViewId="0">
      <selection activeCell="H16" sqref="H16"/>
    </sheetView>
  </sheetViews>
  <sheetFormatPr defaultColWidth="8.85546875" defaultRowHeight="15"/>
  <cols>
    <col min="1" max="1" width="17.7109375" style="2" customWidth="1"/>
    <col min="2" max="16384" width="8.85546875" style="2"/>
  </cols>
  <sheetData>
    <row r="1" spans="1:14">
      <c r="B1" s="6" t="s">
        <v>21</v>
      </c>
      <c r="C1" s="6" t="s">
        <v>22</v>
      </c>
      <c r="D1" s="6" t="s">
        <v>23</v>
      </c>
      <c r="E1" s="6" t="s">
        <v>24</v>
      </c>
      <c r="F1" s="6" t="s">
        <v>25</v>
      </c>
      <c r="G1" s="6" t="s">
        <v>26</v>
      </c>
      <c r="H1" s="6" t="s">
        <v>27</v>
      </c>
      <c r="I1" s="6" t="s">
        <v>28</v>
      </c>
      <c r="J1" s="6" t="s">
        <v>29</v>
      </c>
      <c r="K1" s="6" t="s">
        <v>30</v>
      </c>
      <c r="L1" s="6" t="s">
        <v>31</v>
      </c>
      <c r="M1" s="6" t="s">
        <v>32</v>
      </c>
      <c r="N1" s="2" t="s">
        <v>19</v>
      </c>
    </row>
    <row r="2" spans="1:14">
      <c r="A2" s="1">
        <v>0.1</v>
      </c>
      <c r="B2" s="4">
        <v>1</v>
      </c>
      <c r="C2" s="4">
        <v>1</v>
      </c>
      <c r="D2" s="4">
        <v>1</v>
      </c>
      <c r="E2" s="4">
        <v>1</v>
      </c>
      <c r="F2" s="4">
        <v>1</v>
      </c>
      <c r="G2" s="4">
        <v>0.99990000000000001</v>
      </c>
      <c r="H2" s="4">
        <v>1</v>
      </c>
      <c r="I2" s="4">
        <v>1</v>
      </c>
      <c r="J2" s="4">
        <v>1</v>
      </c>
      <c r="K2" s="4">
        <v>1</v>
      </c>
      <c r="L2" s="4">
        <v>1</v>
      </c>
      <c r="M2" s="4">
        <v>1</v>
      </c>
      <c r="N2" s="4">
        <f>AVERAGE(B2:M2)</f>
        <v>0.99999166666666672</v>
      </c>
    </row>
    <row r="3" spans="1:14">
      <c r="A3" s="1">
        <v>0.2</v>
      </c>
      <c r="B3" s="4">
        <v>1</v>
      </c>
      <c r="C3" s="4">
        <v>1</v>
      </c>
      <c r="D3" s="4">
        <v>1</v>
      </c>
      <c r="E3" s="4">
        <v>1</v>
      </c>
      <c r="F3" s="4">
        <v>1</v>
      </c>
      <c r="G3" s="4">
        <v>0.99990000000000001</v>
      </c>
      <c r="H3" s="4">
        <v>1</v>
      </c>
      <c r="I3" s="4">
        <v>1</v>
      </c>
      <c r="J3" s="4">
        <v>1</v>
      </c>
      <c r="K3" s="4">
        <v>1</v>
      </c>
      <c r="L3" s="4">
        <v>1</v>
      </c>
      <c r="M3" s="4">
        <v>1</v>
      </c>
      <c r="N3" s="4">
        <f t="shared" ref="N3:N8" si="0">AVERAGE(B3:M3)</f>
        <v>0.99999166666666672</v>
      </c>
    </row>
    <row r="4" spans="1:14">
      <c r="A4" s="1">
        <v>0.3</v>
      </c>
      <c r="B4" s="4">
        <v>1</v>
      </c>
      <c r="C4" s="4">
        <v>1</v>
      </c>
      <c r="D4" s="4">
        <v>1</v>
      </c>
      <c r="E4" s="4">
        <v>1</v>
      </c>
      <c r="F4" s="4">
        <v>1</v>
      </c>
      <c r="G4" s="4">
        <v>0.99990000000000001</v>
      </c>
      <c r="H4" s="4">
        <v>1</v>
      </c>
      <c r="I4" s="4">
        <v>1</v>
      </c>
      <c r="J4" s="4">
        <v>1</v>
      </c>
      <c r="K4" s="4">
        <v>1</v>
      </c>
      <c r="L4" s="4">
        <v>1</v>
      </c>
      <c r="M4" s="4">
        <v>1</v>
      </c>
      <c r="N4" s="4">
        <f t="shared" si="0"/>
        <v>0.99999166666666672</v>
      </c>
    </row>
    <row r="5" spans="1:14">
      <c r="A5" s="1">
        <v>0.4</v>
      </c>
      <c r="B5" s="4">
        <v>1</v>
      </c>
      <c r="C5" s="4">
        <v>1</v>
      </c>
      <c r="D5" s="4">
        <v>1</v>
      </c>
      <c r="E5" s="4">
        <v>1</v>
      </c>
      <c r="F5" s="4">
        <v>1</v>
      </c>
      <c r="G5" s="4">
        <v>0.99990000000000001</v>
      </c>
      <c r="H5" s="4">
        <v>1</v>
      </c>
      <c r="I5" s="4">
        <v>1</v>
      </c>
      <c r="J5" s="4">
        <v>1</v>
      </c>
      <c r="K5" s="4">
        <v>1</v>
      </c>
      <c r="L5" s="4">
        <v>1</v>
      </c>
      <c r="M5" s="4">
        <v>1</v>
      </c>
      <c r="N5" s="4">
        <f t="shared" si="0"/>
        <v>0.99999166666666672</v>
      </c>
    </row>
    <row r="6" spans="1:14">
      <c r="A6" s="1">
        <v>0.5</v>
      </c>
      <c r="B6" s="4">
        <v>1</v>
      </c>
      <c r="C6" s="4">
        <v>1</v>
      </c>
      <c r="D6" s="4">
        <v>1</v>
      </c>
      <c r="E6" s="4">
        <v>1</v>
      </c>
      <c r="F6" s="4">
        <v>1</v>
      </c>
      <c r="G6" s="4">
        <v>0.99990000000000001</v>
      </c>
      <c r="H6" s="4">
        <v>1</v>
      </c>
      <c r="I6" s="4">
        <v>1</v>
      </c>
      <c r="J6" s="4">
        <v>1</v>
      </c>
      <c r="K6" s="4">
        <v>1</v>
      </c>
      <c r="L6" s="4">
        <v>1</v>
      </c>
      <c r="M6" s="4">
        <v>1</v>
      </c>
      <c r="N6" s="4">
        <f t="shared" si="0"/>
        <v>0.99999166666666672</v>
      </c>
    </row>
    <row r="7" spans="1:14">
      <c r="A7" s="1">
        <v>0.6</v>
      </c>
      <c r="B7" s="2">
        <v>1</v>
      </c>
      <c r="C7" s="2">
        <v>1</v>
      </c>
      <c r="D7" s="2">
        <v>1</v>
      </c>
      <c r="E7" s="2">
        <v>1</v>
      </c>
      <c r="F7" s="2">
        <v>1</v>
      </c>
      <c r="G7" s="2">
        <v>1</v>
      </c>
      <c r="H7" s="2">
        <v>1</v>
      </c>
      <c r="I7" s="2">
        <v>1</v>
      </c>
      <c r="J7" s="1">
        <v>1</v>
      </c>
      <c r="K7" s="1">
        <v>1</v>
      </c>
      <c r="L7" s="2">
        <v>1</v>
      </c>
      <c r="M7" s="2">
        <v>1</v>
      </c>
      <c r="N7" s="4">
        <f t="shared" si="0"/>
        <v>1</v>
      </c>
    </row>
    <row r="8" spans="1:14">
      <c r="A8" s="2" t="s">
        <v>34</v>
      </c>
      <c r="B8" s="2">
        <v>1</v>
      </c>
      <c r="C8" s="2">
        <v>1</v>
      </c>
      <c r="D8" s="2">
        <v>1</v>
      </c>
      <c r="E8" s="2">
        <v>1</v>
      </c>
      <c r="F8" s="2">
        <v>1</v>
      </c>
      <c r="G8" s="2">
        <v>1</v>
      </c>
      <c r="H8" s="2">
        <v>1</v>
      </c>
      <c r="I8" s="2">
        <v>1</v>
      </c>
      <c r="J8" s="2">
        <v>1</v>
      </c>
      <c r="K8" s="2">
        <v>1</v>
      </c>
      <c r="L8" s="2">
        <v>1</v>
      </c>
      <c r="M8" s="2">
        <v>1</v>
      </c>
      <c r="N8" s="4">
        <f t="shared" si="0"/>
        <v>1</v>
      </c>
    </row>
    <row r="9" spans="1:14">
      <c r="N9" s="4"/>
    </row>
  </sheetData>
  <phoneticPr fontId="3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"/>
  <sheetViews>
    <sheetView workbookViewId="0">
      <selection activeCell="A9" sqref="A9"/>
    </sheetView>
  </sheetViews>
  <sheetFormatPr defaultColWidth="8.85546875" defaultRowHeight="15"/>
  <cols>
    <col min="2" max="2" width="9.140625" customWidth="1"/>
    <col min="9" max="9" width="9.42578125" bestFit="1" customWidth="1"/>
  </cols>
  <sheetData>
    <row r="1" spans="1:14">
      <c r="B1" s="6" t="s">
        <v>21</v>
      </c>
      <c r="C1" s="6" t="s">
        <v>22</v>
      </c>
      <c r="D1" s="6" t="s">
        <v>23</v>
      </c>
      <c r="E1" s="6" t="s">
        <v>24</v>
      </c>
      <c r="F1" s="6" t="s">
        <v>25</v>
      </c>
      <c r="G1" s="6" t="s">
        <v>26</v>
      </c>
      <c r="H1" s="6" t="s">
        <v>27</v>
      </c>
      <c r="I1" s="6" t="s">
        <v>28</v>
      </c>
      <c r="J1" s="6" t="s">
        <v>29</v>
      </c>
      <c r="K1" s="6" t="s">
        <v>30</v>
      </c>
      <c r="L1" s="6" t="s">
        <v>31</v>
      </c>
      <c r="M1" s="6" t="s">
        <v>32</v>
      </c>
      <c r="N1" s="2" t="s">
        <v>19</v>
      </c>
    </row>
    <row r="2" spans="1:14">
      <c r="A2" t="s">
        <v>0</v>
      </c>
      <c r="B2" s="5">
        <v>4.6899999999999997E-2</v>
      </c>
      <c r="C2" s="5">
        <v>1.38E-2</v>
      </c>
      <c r="D2" s="5">
        <v>0.10050000000000001</v>
      </c>
      <c r="E2" s="5">
        <v>1.4999999999999999E-2</v>
      </c>
      <c r="F2" s="5">
        <v>0.1191</v>
      </c>
      <c r="G2" s="5">
        <v>3.2800000000000003E-2</v>
      </c>
      <c r="H2" s="5">
        <v>-4.2999999999999997E-2</v>
      </c>
      <c r="I2" s="5">
        <v>-1.1900000000000001E-2</v>
      </c>
      <c r="J2" s="5">
        <v>4.4600000000000001E-2</v>
      </c>
      <c r="K2" s="5">
        <v>6.3600000000000004E-2</v>
      </c>
      <c r="L2" s="5">
        <v>2.6499999999999999E-2</v>
      </c>
      <c r="M2" s="5">
        <v>9.3100000000000002E-2</v>
      </c>
      <c r="N2" s="3">
        <f>AVERAGE(B2:M2)</f>
        <v>4.1750000000000002E-2</v>
      </c>
    </row>
    <row r="3" spans="1:14">
      <c r="A3" t="s">
        <v>1</v>
      </c>
      <c r="B3" s="5">
        <v>5.8999999999999997E-2</v>
      </c>
      <c r="C3" s="5">
        <v>-0.41049999999999998</v>
      </c>
      <c r="D3" s="5">
        <v>2.1600000000000001E-2</v>
      </c>
      <c r="E3" s="5">
        <v>-0.17810000000000001</v>
      </c>
      <c r="F3" s="5">
        <v>-9.5799999999999996E-2</v>
      </c>
      <c r="G3" s="5">
        <v>-9.35E-2</v>
      </c>
      <c r="H3" s="5">
        <v>-0.49980000000000002</v>
      </c>
      <c r="I3" s="5">
        <v>-0.45650000000000002</v>
      </c>
      <c r="J3" s="5">
        <v>1.4E-3</v>
      </c>
      <c r="K3" s="5">
        <v>-0.49630000000000002</v>
      </c>
      <c r="L3" s="5">
        <v>-0.5</v>
      </c>
      <c r="M3" s="5">
        <v>-0.48780000000000001</v>
      </c>
      <c r="N3" s="3">
        <f t="shared" ref="N3:N4" si="0">AVERAGE(B3:M3)</f>
        <v>-0.2613583333333333</v>
      </c>
    </row>
    <row r="4" spans="1:14">
      <c r="A4" t="s">
        <v>2</v>
      </c>
      <c r="B4" s="5">
        <v>2.18E-2</v>
      </c>
      <c r="C4" s="5">
        <v>-7.7899999999999997E-2</v>
      </c>
      <c r="D4" s="5">
        <v>-1.6400000000000001E-2</v>
      </c>
      <c r="E4" s="5">
        <v>-1.6000000000000001E-3</v>
      </c>
      <c r="F4" s="5">
        <v>-9.2899999999999996E-2</v>
      </c>
      <c r="G4" s="5">
        <v>-6.9400000000000003E-2</v>
      </c>
      <c r="H4" s="5">
        <v>-9.9099999999999994E-2</v>
      </c>
      <c r="I4" s="5">
        <v>-0.1</v>
      </c>
      <c r="J4" s="5">
        <v>-8.6900000000000005E-2</v>
      </c>
      <c r="K4" s="5">
        <v>-9.4500000000000001E-2</v>
      </c>
      <c r="L4" s="5">
        <v>-9.9699999999999997E-2</v>
      </c>
      <c r="M4" s="5">
        <v>-4.2000000000000003E-2</v>
      </c>
      <c r="N4" s="3">
        <f t="shared" si="0"/>
        <v>-6.3216666666666671E-2</v>
      </c>
    </row>
    <row r="6" spans="1:14">
      <c r="A6" t="s">
        <v>35</v>
      </c>
    </row>
    <row r="8" spans="1:14">
      <c r="A8" t="s">
        <v>36</v>
      </c>
    </row>
  </sheetData>
  <phoneticPr fontId="3" type="noConversion"/>
  <pageMargins left="0.7" right="0.7" top="0.75" bottom="0.75" header="0.3" footer="0.3"/>
  <pageSetup orientation="portrait" horizontalDpi="300" verticalDpi="300" copies="0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"/>
  <sheetViews>
    <sheetView workbookViewId="0">
      <selection activeCell="K4" sqref="K4"/>
    </sheetView>
  </sheetViews>
  <sheetFormatPr defaultColWidth="8.85546875" defaultRowHeight="15"/>
  <cols>
    <col min="1" max="1" width="8.85546875" style="2"/>
    <col min="2" max="2" width="9.140625" style="2" customWidth="1"/>
    <col min="3" max="8" width="8.85546875" style="2"/>
    <col min="9" max="9" width="9.42578125" style="2" bestFit="1" customWidth="1"/>
    <col min="10" max="16384" width="8.85546875" style="2"/>
  </cols>
  <sheetData>
    <row r="1" spans="1:14">
      <c r="B1" s="6" t="s">
        <v>21</v>
      </c>
      <c r="C1" s="6" t="s">
        <v>22</v>
      </c>
      <c r="D1" s="6" t="s">
        <v>23</v>
      </c>
      <c r="E1" s="6" t="s">
        <v>24</v>
      </c>
      <c r="F1" s="6" t="s">
        <v>25</v>
      </c>
      <c r="G1" s="6" t="s">
        <v>26</v>
      </c>
      <c r="H1" s="6" t="s">
        <v>27</v>
      </c>
      <c r="I1" s="6" t="s">
        <v>28</v>
      </c>
      <c r="J1" s="6" t="s">
        <v>29</v>
      </c>
      <c r="K1" s="6" t="s">
        <v>30</v>
      </c>
      <c r="L1" s="6" t="s">
        <v>31</v>
      </c>
      <c r="M1" s="6" t="s">
        <v>32</v>
      </c>
      <c r="N1" s="2" t="s">
        <v>19</v>
      </c>
    </row>
    <row r="2" spans="1:14">
      <c r="A2" s="2" t="s">
        <v>0</v>
      </c>
      <c r="B2" s="5">
        <v>2.052</v>
      </c>
      <c r="C2" s="5">
        <v>0.79049999999999998</v>
      </c>
      <c r="D2" s="5">
        <v>2.5339</v>
      </c>
      <c r="E2" s="5">
        <v>2.4318</v>
      </c>
      <c r="F2" s="5">
        <v>2.4493999999999998</v>
      </c>
      <c r="G2" s="5">
        <v>0.38629999999999998</v>
      </c>
      <c r="H2" s="5">
        <v>9.9734999999999996</v>
      </c>
      <c r="I2" s="5">
        <v>-1.67E-2</v>
      </c>
      <c r="J2" s="5">
        <v>2.5015999999999998</v>
      </c>
      <c r="K2" s="5">
        <v>1.7866</v>
      </c>
      <c r="L2" s="5">
        <v>2.3959000000000001</v>
      </c>
      <c r="M2" s="5">
        <v>1.6144000000000001</v>
      </c>
      <c r="N2" s="3">
        <f>AVERAGE(B2:M2)</f>
        <v>2.4082666666666666</v>
      </c>
    </row>
    <row r="3" spans="1:14">
      <c r="A3" s="2" t="s">
        <v>1</v>
      </c>
      <c r="B3" s="5">
        <v>0.23669999999999999</v>
      </c>
      <c r="C3" s="5">
        <v>-0.40939999999999999</v>
      </c>
      <c r="D3" s="5">
        <v>3.1234000000000002</v>
      </c>
      <c r="E3" s="5">
        <v>-0.17810000000000001</v>
      </c>
      <c r="F3" s="5">
        <v>1.3974</v>
      </c>
      <c r="G3" s="5">
        <v>-8.4400000000000003E-2</v>
      </c>
      <c r="H3" s="5">
        <v>-0.49980000000000002</v>
      </c>
      <c r="I3" s="5">
        <v>-0.45650000000000002</v>
      </c>
      <c r="J3" s="5">
        <v>-1E-4</v>
      </c>
      <c r="K3" s="5">
        <v>-0.49630000000000002</v>
      </c>
      <c r="L3" s="5">
        <v>-0.5</v>
      </c>
      <c r="M3" s="5">
        <v>-0.48780000000000001</v>
      </c>
      <c r="N3" s="3">
        <f t="shared" ref="N3:N4" si="0">AVERAGE(B3:M3)</f>
        <v>0.13709166666666664</v>
      </c>
    </row>
    <row r="4" spans="1:14">
      <c r="A4" s="2" t="s">
        <v>2</v>
      </c>
      <c r="B4" s="5">
        <v>2.18E-2</v>
      </c>
      <c r="C4" s="5">
        <v>-7.7899999999999997E-2</v>
      </c>
      <c r="D4" s="5">
        <v>6.5100000000000005E-2</v>
      </c>
      <c r="E4" s="5">
        <v>-1.6000000000000001E-3</v>
      </c>
      <c r="F4" s="5">
        <v>-9.2899999999999996E-2</v>
      </c>
      <c r="G4" s="5">
        <v>-6.9400000000000003E-2</v>
      </c>
      <c r="H4" s="5">
        <v>-9.9099999999999994E-2</v>
      </c>
      <c r="I4" s="5">
        <v>-0.1</v>
      </c>
      <c r="J4" s="5">
        <v>-8.6900000000000005E-2</v>
      </c>
      <c r="K4" s="5">
        <v>-9.4500000000000001E-2</v>
      </c>
      <c r="L4" s="5">
        <v>-9.9699999999999997E-2</v>
      </c>
      <c r="M4" s="5">
        <v>-4.2000000000000003E-2</v>
      </c>
      <c r="N4" s="3">
        <f t="shared" si="0"/>
        <v>-5.6425000000000003E-2</v>
      </c>
    </row>
    <row r="6" spans="1:14">
      <c r="A6" s="2" t="s">
        <v>35</v>
      </c>
    </row>
    <row r="8" spans="1:14">
      <c r="A8" s="2" t="s">
        <v>36</v>
      </c>
    </row>
  </sheetData>
  <phoneticPr fontId="3" type="noConversion"/>
  <pageMargins left="0.7" right="0.7" top="0.75" bottom="0.75" header="0.3" footer="0.3"/>
  <pageSetup orientation="portrait" horizontalDpi="300" verticalDpi="300" copies="0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"/>
  <sheetViews>
    <sheetView workbookViewId="0">
      <selection activeCell="F3" sqref="F3"/>
    </sheetView>
  </sheetViews>
  <sheetFormatPr defaultColWidth="8.85546875" defaultRowHeight="15"/>
  <cols>
    <col min="1" max="1" width="8.85546875" style="2"/>
    <col min="2" max="2" width="9.140625" style="2" customWidth="1"/>
    <col min="3" max="8" width="8.85546875" style="2"/>
    <col min="9" max="9" width="9.42578125" style="2" bestFit="1" customWidth="1"/>
    <col min="10" max="16384" width="8.85546875" style="2"/>
  </cols>
  <sheetData>
    <row r="1" spans="1:14">
      <c r="B1" s="6" t="s">
        <v>21</v>
      </c>
      <c r="C1" s="6" t="s">
        <v>22</v>
      </c>
      <c r="D1" s="6" t="s">
        <v>23</v>
      </c>
      <c r="E1" s="6" t="s">
        <v>24</v>
      </c>
      <c r="F1" s="6" t="s">
        <v>25</v>
      </c>
      <c r="G1" s="6" t="s">
        <v>26</v>
      </c>
      <c r="H1" s="6" t="s">
        <v>27</v>
      </c>
      <c r="I1" s="6" t="s">
        <v>28</v>
      </c>
      <c r="J1" s="6" t="s">
        <v>29</v>
      </c>
      <c r="K1" s="6" t="s">
        <v>30</v>
      </c>
      <c r="L1" s="6" t="s">
        <v>31</v>
      </c>
      <c r="M1" s="6" t="s">
        <v>32</v>
      </c>
      <c r="N1" s="2" t="s">
        <v>19</v>
      </c>
    </row>
    <row r="2" spans="1:14">
      <c r="A2" s="2" t="s">
        <v>0</v>
      </c>
      <c r="B2" s="5">
        <v>2.052</v>
      </c>
      <c r="C2" s="5">
        <v>0.79049999999999998</v>
      </c>
      <c r="D2" s="5">
        <v>2.5339</v>
      </c>
      <c r="E2" s="5">
        <v>2.4318</v>
      </c>
      <c r="F2" s="5">
        <v>2.4493999999999998</v>
      </c>
      <c r="G2" s="5">
        <v>0.38629999999999998</v>
      </c>
      <c r="H2" s="5">
        <v>9.9734999999999996</v>
      </c>
      <c r="I2" s="5">
        <v>-1.67E-2</v>
      </c>
      <c r="J2" s="5">
        <v>2.5015999999999998</v>
      </c>
      <c r="K2" s="5">
        <v>1.7866</v>
      </c>
      <c r="L2" s="5">
        <v>2.3959000000000001</v>
      </c>
      <c r="M2" s="5">
        <v>1.6144000000000001</v>
      </c>
      <c r="N2" s="3">
        <f>AVERAGE(B2:M2)</f>
        <v>2.4082666666666666</v>
      </c>
    </row>
    <row r="3" spans="1:14">
      <c r="A3" s="2" t="s">
        <v>1</v>
      </c>
      <c r="B3" s="5">
        <v>0.23669999999999999</v>
      </c>
      <c r="C3" s="5">
        <v>-0.2344</v>
      </c>
      <c r="D3" s="5">
        <v>3.1234000000000002</v>
      </c>
      <c r="E3" s="5">
        <v>1.43E-2</v>
      </c>
      <c r="F3" s="5">
        <v>1.4178999999999999</v>
      </c>
      <c r="G3" s="5">
        <v>-8.43E-2</v>
      </c>
      <c r="H3" s="5">
        <v>-0.49980000000000002</v>
      </c>
      <c r="I3" s="5">
        <v>-0.45650000000000002</v>
      </c>
      <c r="J3" s="5">
        <v>-1E-4</v>
      </c>
      <c r="K3" s="5">
        <v>-0.49630000000000002</v>
      </c>
      <c r="L3" s="5">
        <v>-0.5</v>
      </c>
      <c r="M3" s="5">
        <v>-0.48780000000000001</v>
      </c>
      <c r="N3" s="3">
        <f t="shared" ref="N3:N4" si="0">AVERAGE(B3:M3)</f>
        <v>0.16942499999999996</v>
      </c>
    </row>
    <row r="4" spans="1:14">
      <c r="A4" s="2" t="s">
        <v>2</v>
      </c>
      <c r="B4" s="5">
        <v>2.18E-2</v>
      </c>
      <c r="C4" s="5">
        <v>-7.7899999999999997E-2</v>
      </c>
      <c r="D4" s="5">
        <v>9.2299999999999993E-2</v>
      </c>
      <c r="E4" s="5">
        <v>-1.6000000000000001E-3</v>
      </c>
      <c r="F4" s="5">
        <v>-9.2899999999999996E-2</v>
      </c>
      <c r="G4" s="5">
        <v>-6.9400000000000003E-2</v>
      </c>
      <c r="H4" s="5">
        <v>-9.9099999999999994E-2</v>
      </c>
      <c r="I4" s="5">
        <v>-0.1</v>
      </c>
      <c r="J4" s="5">
        <v>-8.6900000000000005E-2</v>
      </c>
      <c r="K4" s="5">
        <v>-9.4500000000000001E-2</v>
      </c>
      <c r="L4" s="5">
        <v>-9.9699999999999997E-2</v>
      </c>
      <c r="M4" s="5">
        <v>-4.2000000000000003E-2</v>
      </c>
      <c r="N4" s="3">
        <f t="shared" si="0"/>
        <v>-5.4158333333333336E-2</v>
      </c>
    </row>
    <row r="6" spans="1:14">
      <c r="A6" s="2" t="s">
        <v>35</v>
      </c>
    </row>
    <row r="8" spans="1:14">
      <c r="A8" s="2" t="s">
        <v>36</v>
      </c>
    </row>
  </sheetData>
  <phoneticPr fontId="3" type="noConversion"/>
  <pageMargins left="0.7" right="0.7" top="0.75" bottom="0.75" header="0.3" footer="0.3"/>
  <pageSetup orientation="portrait" horizontalDpi="300" verticalDpi="300" copies="0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selection activeCell="I12" sqref="I12"/>
    </sheetView>
  </sheetViews>
  <sheetFormatPr defaultColWidth="8.85546875" defaultRowHeight="15"/>
  <sheetData>
    <row r="1" spans="1:9" s="2" customFormat="1">
      <c r="A1" s="2" t="s">
        <v>11</v>
      </c>
    </row>
    <row r="2" spans="1:9" s="2" customFormat="1">
      <c r="A2" s="2" t="s">
        <v>12</v>
      </c>
    </row>
    <row r="3" spans="1:9">
      <c r="B3" s="2" t="s">
        <v>3</v>
      </c>
      <c r="C3" s="2" t="s">
        <v>4</v>
      </c>
      <c r="D3" s="2" t="s">
        <v>5</v>
      </c>
      <c r="E3" s="2" t="s">
        <v>6</v>
      </c>
      <c r="F3" s="2" t="s">
        <v>7</v>
      </c>
      <c r="G3" s="2" t="s">
        <v>8</v>
      </c>
      <c r="H3" s="2" t="s">
        <v>9</v>
      </c>
      <c r="I3" s="2" t="s">
        <v>10</v>
      </c>
    </row>
    <row r="4" spans="1:9">
      <c r="A4" t="s">
        <v>13</v>
      </c>
      <c r="B4" s="1"/>
      <c r="C4" s="1"/>
      <c r="D4" s="1"/>
      <c r="E4" s="1"/>
      <c r="F4" s="1"/>
      <c r="G4" s="1"/>
      <c r="H4" s="1"/>
      <c r="I4" s="1"/>
    </row>
    <row r="5" spans="1:9" s="2" customFormat="1">
      <c r="A5" s="2" t="s">
        <v>14</v>
      </c>
      <c r="B5" s="1"/>
      <c r="C5" s="1"/>
      <c r="D5" s="1"/>
      <c r="E5" s="1"/>
      <c r="F5" s="1"/>
      <c r="G5" s="1"/>
      <c r="H5" s="1"/>
      <c r="I5" s="1"/>
    </row>
    <row r="6" spans="1:9">
      <c r="A6" s="2" t="s">
        <v>15</v>
      </c>
      <c r="B6" s="1"/>
      <c r="C6" s="1"/>
      <c r="D6" s="1"/>
      <c r="E6" s="1"/>
      <c r="F6" s="1"/>
      <c r="G6" s="1"/>
      <c r="H6" s="1"/>
      <c r="I6" s="1"/>
    </row>
    <row r="7" spans="1:9">
      <c r="A7" s="2" t="s">
        <v>16</v>
      </c>
      <c r="B7" s="1"/>
      <c r="C7" s="1"/>
      <c r="D7" s="1"/>
      <c r="E7" s="1"/>
      <c r="F7" s="1"/>
      <c r="G7" s="1"/>
      <c r="H7" s="1"/>
      <c r="I7" s="1"/>
    </row>
    <row r="8" spans="1:9">
      <c r="A8" t="s">
        <v>17</v>
      </c>
      <c r="B8" s="1"/>
      <c r="C8" s="1"/>
      <c r="D8" s="1"/>
      <c r="E8" s="1"/>
      <c r="F8" s="1"/>
      <c r="G8" s="1"/>
      <c r="H8" s="1"/>
      <c r="I8" s="1"/>
    </row>
    <row r="9" spans="1:9">
      <c r="A9" s="2" t="s">
        <v>18</v>
      </c>
      <c r="B9" s="1"/>
      <c r="C9" s="1"/>
      <c r="D9" s="1"/>
      <c r="E9" s="1"/>
      <c r="F9" s="1"/>
      <c r="G9" s="1"/>
      <c r="H9" s="1"/>
      <c r="I9" s="1"/>
    </row>
  </sheetData>
  <phoneticPr fontId="3" type="noConversion"/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workbookViewId="0">
      <selection activeCell="L14" sqref="L14"/>
    </sheetView>
  </sheetViews>
  <sheetFormatPr defaultColWidth="8.85546875" defaultRowHeight="15"/>
  <cols>
    <col min="1" max="16384" width="8.85546875" style="2"/>
  </cols>
  <sheetData>
    <row r="1" spans="1:13">
      <c r="B1" s="6" t="s">
        <v>21</v>
      </c>
      <c r="C1" s="6" t="s">
        <v>22</v>
      </c>
      <c r="D1" s="6" t="s">
        <v>23</v>
      </c>
      <c r="E1" s="6" t="s">
        <v>24</v>
      </c>
      <c r="F1" s="6" t="s">
        <v>25</v>
      </c>
      <c r="G1" s="6" t="s">
        <v>26</v>
      </c>
      <c r="H1" s="6" t="s">
        <v>27</v>
      </c>
      <c r="I1" s="6" t="s">
        <v>28</v>
      </c>
      <c r="J1" s="6" t="s">
        <v>29</v>
      </c>
      <c r="K1" s="6" t="s">
        <v>20</v>
      </c>
      <c r="L1" s="6" t="s">
        <v>41</v>
      </c>
      <c r="M1" s="6" t="s">
        <v>42</v>
      </c>
    </row>
    <row r="2" spans="1:13">
      <c r="A2" s="2" t="s">
        <v>0</v>
      </c>
      <c r="B2" s="9">
        <v>3.6908110000000001</v>
      </c>
      <c r="C2" s="9">
        <v>5.9143759999999999</v>
      </c>
      <c r="D2" s="9">
        <v>3.381497</v>
      </c>
      <c r="E2" s="9">
        <v>1.636868</v>
      </c>
      <c r="F2" s="9">
        <v>3.8641269999999999</v>
      </c>
      <c r="G2" s="9">
        <v>3.6773880000000001</v>
      </c>
      <c r="H2" s="9">
        <v>3.9805480000000002</v>
      </c>
      <c r="I2" s="9">
        <v>2.706871</v>
      </c>
      <c r="J2" s="9">
        <v>4.4647759999999996</v>
      </c>
      <c r="K2" s="10">
        <f>GEOMEAN(B2:J2)</f>
        <v>3.5182626745490992</v>
      </c>
      <c r="L2" s="13">
        <f>MIN(B2:J2)</f>
        <v>1.636868</v>
      </c>
      <c r="M2" s="13">
        <f>MAX(B2:J2)</f>
        <v>5.9143759999999999</v>
      </c>
    </row>
    <row r="3" spans="1:13">
      <c r="A3" s="2" t="s">
        <v>1</v>
      </c>
      <c r="B3" s="9">
        <v>3.0945710000000002</v>
      </c>
      <c r="C3" s="9">
        <v>8.9573180000000008</v>
      </c>
      <c r="D3" s="9">
        <v>5.8364520000000004</v>
      </c>
      <c r="E3" s="9">
        <v>1.2343630000000001</v>
      </c>
      <c r="F3" s="9">
        <v>2.6484040000000002</v>
      </c>
      <c r="G3" s="9">
        <v>16.704564999999999</v>
      </c>
      <c r="H3" s="9">
        <v>1.0588029999999999</v>
      </c>
      <c r="I3" s="9">
        <v>1.3159160000000001</v>
      </c>
      <c r="J3" s="9">
        <v>5.9782130000000002</v>
      </c>
      <c r="K3" s="10">
        <f>GEOMEAN(B3:J3)</f>
        <v>3.4734099342126092</v>
      </c>
      <c r="L3" s="13">
        <f t="shared" ref="L3:L4" si="0">MIN(B3:J3)</f>
        <v>1.0588029999999999</v>
      </c>
      <c r="M3" s="13">
        <f t="shared" ref="M3:M4" si="1">MAX(B3:J3)</f>
        <v>16.704564999999999</v>
      </c>
    </row>
    <row r="4" spans="1:13">
      <c r="A4" s="2" t="s">
        <v>2</v>
      </c>
      <c r="B4" s="11">
        <v>1.424669</v>
      </c>
      <c r="C4" s="11">
        <v>1.0572729999999999</v>
      </c>
      <c r="D4" s="11">
        <v>1.1298299999999999</v>
      </c>
      <c r="E4" s="11">
        <v>1.08467</v>
      </c>
      <c r="F4" s="11">
        <v>1.129705</v>
      </c>
      <c r="G4" s="11">
        <v>1.2512859999999999</v>
      </c>
      <c r="H4" s="11">
        <v>1.06552</v>
      </c>
      <c r="I4" s="11">
        <v>1.00081</v>
      </c>
      <c r="J4" s="11">
        <v>1.071547</v>
      </c>
      <c r="K4" s="12">
        <f>GEOMEAN(B4:J4)</f>
        <v>1.1290613736459196</v>
      </c>
      <c r="L4" s="13">
        <f t="shared" si="0"/>
        <v>1.00081</v>
      </c>
      <c r="M4" s="13">
        <f t="shared" si="1"/>
        <v>1.424669</v>
      </c>
    </row>
    <row r="6" spans="1:13">
      <c r="K6" s="2" t="s">
        <v>40</v>
      </c>
    </row>
    <row r="7" spans="1:13">
      <c r="K7" s="2">
        <f>0.5/(K2-1)</f>
        <v>0.19854958144488488</v>
      </c>
    </row>
    <row r="8" spans="1:13">
      <c r="K8" s="2">
        <f>0.5/(K3-1)</f>
        <v>0.20215007350133049</v>
      </c>
    </row>
    <row r="9" spans="1:13">
      <c r="K9" s="1">
        <v>0.1</v>
      </c>
    </row>
    <row r="10" spans="1:13">
      <c r="K10" s="2">
        <f>0.1/K2</f>
        <v>2.8423119377468317E-2</v>
      </c>
    </row>
    <row r="11" spans="1:13">
      <c r="K11" s="2">
        <f>0.1/K3</f>
        <v>2.8790152010280672E-2</v>
      </c>
    </row>
  </sheetData>
  <phoneticPr fontId="3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>
      <selection activeCell="A2" sqref="A2:K10"/>
    </sheetView>
  </sheetViews>
  <sheetFormatPr defaultColWidth="8.85546875" defaultRowHeight="15"/>
  <cols>
    <col min="1" max="1" width="12.85546875" customWidth="1"/>
  </cols>
  <sheetData>
    <row r="1" spans="1:11">
      <c r="B1" s="6" t="s">
        <v>21</v>
      </c>
      <c r="C1" s="6" t="s">
        <v>22</v>
      </c>
      <c r="D1" s="6" t="s">
        <v>23</v>
      </c>
      <c r="E1" s="6" t="s">
        <v>24</v>
      </c>
      <c r="F1" s="6" t="s">
        <v>25</v>
      </c>
      <c r="G1" s="6" t="s">
        <v>26</v>
      </c>
      <c r="H1" s="6" t="s">
        <v>27</v>
      </c>
      <c r="I1" s="6" t="s">
        <v>28</v>
      </c>
      <c r="J1" s="6" t="s">
        <v>29</v>
      </c>
      <c r="K1" s="2" t="s">
        <v>19</v>
      </c>
    </row>
    <row r="2" spans="1:11">
      <c r="A2" s="1">
        <v>0.1</v>
      </c>
      <c r="B2" s="7">
        <v>0.87609999999999999</v>
      </c>
      <c r="C2" s="7">
        <v>0.51449999999999996</v>
      </c>
      <c r="D2" s="7">
        <v>0.70809999999999995</v>
      </c>
      <c r="E2" s="7">
        <v>0.98219999999999996</v>
      </c>
      <c r="F2" s="7">
        <v>0.95250000000000001</v>
      </c>
      <c r="G2" s="7">
        <v>0.57750000000000001</v>
      </c>
      <c r="H2" s="7">
        <v>1</v>
      </c>
      <c r="I2" s="7">
        <v>0.9819</v>
      </c>
      <c r="J2" s="7">
        <v>0.77080000000000004</v>
      </c>
      <c r="K2" s="4">
        <v>0.81820000000000004</v>
      </c>
    </row>
    <row r="3" spans="1:11">
      <c r="A3" s="1">
        <v>0.5</v>
      </c>
      <c r="B3" s="7">
        <v>0.91379999999999995</v>
      </c>
      <c r="C3" s="7">
        <v>0.53779999999999994</v>
      </c>
      <c r="D3" s="7">
        <v>0.75449999999999995</v>
      </c>
      <c r="E3" s="7">
        <v>0.98899999999999999</v>
      </c>
      <c r="F3" s="7">
        <v>0.96160000000000001</v>
      </c>
      <c r="G3" s="7">
        <v>0.58260000000000001</v>
      </c>
      <c r="H3" s="7">
        <v>1</v>
      </c>
      <c r="I3" s="7">
        <v>0.9819</v>
      </c>
      <c r="J3" s="7">
        <v>0.78669999999999995</v>
      </c>
      <c r="K3" s="4">
        <v>0.83420000000000005</v>
      </c>
    </row>
    <row r="4" spans="1:11">
      <c r="A4" s="1">
        <v>1</v>
      </c>
      <c r="B4" s="7">
        <v>0.94740000000000002</v>
      </c>
      <c r="C4" s="7">
        <v>0.56659999999999999</v>
      </c>
      <c r="D4" s="7">
        <v>0.7843</v>
      </c>
      <c r="E4" s="7">
        <v>0.99690000000000001</v>
      </c>
      <c r="F4" s="7">
        <v>0.9647</v>
      </c>
      <c r="G4" s="7">
        <v>0.59370000000000001</v>
      </c>
      <c r="H4" s="7">
        <v>1</v>
      </c>
      <c r="I4" s="7">
        <v>0.9819</v>
      </c>
      <c r="J4" s="7">
        <v>0.80920000000000003</v>
      </c>
      <c r="K4" s="4">
        <v>0.84940000000000004</v>
      </c>
    </row>
    <row r="5" spans="1:11">
      <c r="A5" s="1">
        <v>2</v>
      </c>
      <c r="B5" s="7">
        <v>0.98809999999999998</v>
      </c>
      <c r="C5" s="7">
        <v>0.61870000000000003</v>
      </c>
      <c r="D5" s="7">
        <v>0.84840000000000004</v>
      </c>
      <c r="E5" s="7">
        <v>0.99690000000000001</v>
      </c>
      <c r="F5" s="7">
        <v>0.97</v>
      </c>
      <c r="G5" s="7">
        <v>0.62849999999999995</v>
      </c>
      <c r="H5" s="7">
        <v>1</v>
      </c>
      <c r="I5" s="7">
        <v>0.9819</v>
      </c>
      <c r="J5" s="7">
        <v>0.84319999999999995</v>
      </c>
      <c r="K5" s="4">
        <v>0.87509999999999999</v>
      </c>
    </row>
    <row r="6" spans="1:11">
      <c r="A6" s="1">
        <v>3</v>
      </c>
      <c r="B6" s="7">
        <v>1</v>
      </c>
      <c r="C6" s="7">
        <v>0.66549999999999998</v>
      </c>
      <c r="D6" s="7">
        <v>0.89729999999999999</v>
      </c>
      <c r="E6" s="7">
        <v>0.997</v>
      </c>
      <c r="F6" s="7">
        <v>0.97360000000000002</v>
      </c>
      <c r="G6" s="7">
        <v>0.66720000000000002</v>
      </c>
      <c r="H6" s="7">
        <v>1</v>
      </c>
      <c r="I6" s="7">
        <v>0.98199999999999998</v>
      </c>
      <c r="J6" s="7">
        <v>0.87580000000000002</v>
      </c>
      <c r="K6" s="4">
        <v>0.89539999999999997</v>
      </c>
    </row>
    <row r="7" spans="1:11">
      <c r="A7" s="1">
        <v>4</v>
      </c>
      <c r="B7" s="7">
        <v>1</v>
      </c>
      <c r="C7" s="7">
        <v>0.70620000000000005</v>
      </c>
      <c r="D7" s="7">
        <v>0.94279999999999997</v>
      </c>
      <c r="E7" s="7">
        <v>0.997</v>
      </c>
      <c r="F7" s="7">
        <v>0.97609999999999997</v>
      </c>
      <c r="G7" s="7">
        <v>0.65990000000000004</v>
      </c>
      <c r="H7" s="7">
        <v>1</v>
      </c>
      <c r="I7" s="7">
        <v>0.98199999999999998</v>
      </c>
      <c r="J7" s="7">
        <v>0.89590000000000003</v>
      </c>
      <c r="K7" s="4">
        <v>0.90669999999999995</v>
      </c>
    </row>
    <row r="8" spans="1:11">
      <c r="A8" s="1">
        <v>5</v>
      </c>
      <c r="B8" s="7">
        <v>1</v>
      </c>
      <c r="C8" s="7">
        <v>0.73109999999999997</v>
      </c>
      <c r="D8" s="7">
        <v>0.98309999999999997</v>
      </c>
      <c r="E8" s="7">
        <v>0.99709999999999999</v>
      </c>
      <c r="F8" s="7">
        <v>0.97909999999999997</v>
      </c>
      <c r="G8" s="7">
        <v>0.66790000000000005</v>
      </c>
      <c r="H8" s="7">
        <v>1</v>
      </c>
      <c r="I8" s="7">
        <v>0.98199999999999998</v>
      </c>
      <c r="J8" s="7">
        <v>0.95599999999999996</v>
      </c>
      <c r="K8" s="4">
        <v>0.92179999999999995</v>
      </c>
    </row>
    <row r="9" spans="1:11">
      <c r="A9" s="1">
        <v>6</v>
      </c>
      <c r="B9" s="7">
        <v>1</v>
      </c>
      <c r="C9" s="7">
        <v>0.79949999999999999</v>
      </c>
      <c r="D9" s="7">
        <v>1</v>
      </c>
      <c r="E9" s="7">
        <v>0.99709999999999999</v>
      </c>
      <c r="F9" s="7">
        <v>0.98119999999999996</v>
      </c>
      <c r="G9" s="7">
        <v>0.74819999999999998</v>
      </c>
      <c r="H9" s="7">
        <v>1</v>
      </c>
      <c r="I9" s="7">
        <v>0.98199999999999998</v>
      </c>
      <c r="J9" s="7">
        <v>0.99439999999999995</v>
      </c>
      <c r="K9" s="4">
        <v>0.94469999999999998</v>
      </c>
    </row>
    <row r="10" spans="1:11">
      <c r="A10" t="s">
        <v>44</v>
      </c>
      <c r="B10">
        <v>1</v>
      </c>
      <c r="C10">
        <v>0.86660000000000004</v>
      </c>
      <c r="D10">
        <v>1</v>
      </c>
      <c r="E10">
        <v>0.99709999999999999</v>
      </c>
      <c r="F10">
        <v>0.98319999999999996</v>
      </c>
      <c r="G10">
        <v>0.7742</v>
      </c>
      <c r="H10">
        <v>1</v>
      </c>
      <c r="I10">
        <v>0.98199999999999998</v>
      </c>
      <c r="J10">
        <v>0.99970000000000003</v>
      </c>
      <c r="K10">
        <v>0.95589999999999997</v>
      </c>
    </row>
  </sheetData>
  <phoneticPr fontId="3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tabSelected="1" workbookViewId="0">
      <selection sqref="A1:K10"/>
    </sheetView>
  </sheetViews>
  <sheetFormatPr defaultColWidth="8.85546875" defaultRowHeight="15"/>
  <cols>
    <col min="1" max="1" width="8.85546875" customWidth="1"/>
  </cols>
  <sheetData>
    <row r="1" spans="1:11">
      <c r="A1" s="2"/>
      <c r="B1" s="6" t="s">
        <v>37</v>
      </c>
      <c r="C1" s="6" t="s">
        <v>3</v>
      </c>
      <c r="D1" s="6" t="s">
        <v>4</v>
      </c>
      <c r="E1" s="6" t="s">
        <v>5</v>
      </c>
      <c r="F1" s="6" t="s">
        <v>6</v>
      </c>
      <c r="G1" s="6" t="s">
        <v>7</v>
      </c>
      <c r="H1" s="6" t="s">
        <v>38</v>
      </c>
      <c r="I1" s="6" t="s">
        <v>8</v>
      </c>
      <c r="J1" s="6" t="s">
        <v>9</v>
      </c>
      <c r="K1" s="2" t="s">
        <v>10</v>
      </c>
    </row>
    <row r="2" spans="1:11">
      <c r="A2" s="1">
        <v>0.1</v>
      </c>
      <c r="B2" s="7">
        <v>0.26540000000000002</v>
      </c>
      <c r="C2" s="7">
        <v>0.10780000000000001</v>
      </c>
      <c r="D2" s="7">
        <v>0.27150000000000002</v>
      </c>
      <c r="E2" s="7">
        <v>0.34770000000000001</v>
      </c>
      <c r="F2" s="7">
        <v>0.2445</v>
      </c>
      <c r="G2" s="7">
        <v>0.12690000000000001</v>
      </c>
      <c r="H2" s="7">
        <v>0.36809999999999998</v>
      </c>
      <c r="I2" s="7">
        <v>0.9587</v>
      </c>
      <c r="J2" s="7">
        <v>0.1996</v>
      </c>
      <c r="K2" s="4">
        <v>0.3211</v>
      </c>
    </row>
    <row r="3" spans="1:11">
      <c r="A3" s="1">
        <v>0.5</v>
      </c>
      <c r="B3" s="7">
        <v>0.43049999999999999</v>
      </c>
      <c r="C3" s="7">
        <v>0.22689999999999999</v>
      </c>
      <c r="D3" s="7">
        <v>0.44140000000000001</v>
      </c>
      <c r="E3" s="7">
        <v>0.82330000000000003</v>
      </c>
      <c r="F3" s="7">
        <v>0.39529999999999998</v>
      </c>
      <c r="G3" s="7">
        <v>0.4148</v>
      </c>
      <c r="H3" s="7">
        <v>0.49149999999999999</v>
      </c>
      <c r="I3" s="7">
        <v>0.97660000000000002</v>
      </c>
      <c r="J3" s="7">
        <v>0.3533</v>
      </c>
      <c r="K3" s="4">
        <v>0.50600000000000001</v>
      </c>
    </row>
    <row r="4" spans="1:11">
      <c r="A4" s="1">
        <v>1</v>
      </c>
      <c r="B4" s="7">
        <v>0.55300000000000005</v>
      </c>
      <c r="C4" s="7">
        <v>0.32629999999999998</v>
      </c>
      <c r="D4" s="7">
        <v>0.59430000000000005</v>
      </c>
      <c r="E4" s="7">
        <v>0.89680000000000004</v>
      </c>
      <c r="F4" s="7">
        <v>0.51849999999999996</v>
      </c>
      <c r="G4" s="7">
        <v>0.74660000000000004</v>
      </c>
      <c r="H4" s="7">
        <v>0.59719999999999995</v>
      </c>
      <c r="I4" s="7">
        <v>0.99470000000000003</v>
      </c>
      <c r="J4" s="7">
        <v>0.47570000000000001</v>
      </c>
      <c r="K4" s="4">
        <v>0.63370000000000004</v>
      </c>
    </row>
    <row r="5" spans="1:11">
      <c r="A5" s="1">
        <v>2</v>
      </c>
      <c r="B5" s="7">
        <v>0.78580000000000005</v>
      </c>
      <c r="C5" s="7">
        <v>0.51400000000000001</v>
      </c>
      <c r="D5" s="7">
        <v>0.81979999999999997</v>
      </c>
      <c r="E5" s="7">
        <v>0.94910000000000005</v>
      </c>
      <c r="F5" s="7">
        <v>0.70230000000000004</v>
      </c>
      <c r="G5" s="7">
        <v>0.91339999999999999</v>
      </c>
      <c r="H5" s="7">
        <v>0.8196</v>
      </c>
      <c r="I5" s="7">
        <v>0.99860000000000004</v>
      </c>
      <c r="J5" s="7">
        <v>0.71289999999999998</v>
      </c>
      <c r="K5" s="4">
        <v>0.80169999999999997</v>
      </c>
    </row>
    <row r="6" spans="1:11">
      <c r="A6" s="1">
        <v>3</v>
      </c>
      <c r="B6" s="7">
        <v>1</v>
      </c>
      <c r="C6" s="7">
        <v>0.64870000000000005</v>
      </c>
      <c r="D6" s="7">
        <v>0.99650000000000005</v>
      </c>
      <c r="E6" s="7">
        <v>0.98370000000000002</v>
      </c>
      <c r="F6" s="7">
        <v>0.86770000000000003</v>
      </c>
      <c r="G6" s="7">
        <v>1</v>
      </c>
      <c r="H6" s="7">
        <v>0.99839999999999995</v>
      </c>
      <c r="I6" s="7">
        <v>0.99960000000000004</v>
      </c>
      <c r="J6" s="7">
        <v>0.9284</v>
      </c>
      <c r="K6" s="4">
        <v>0.93589999999999995</v>
      </c>
    </row>
    <row r="7" spans="1:11">
      <c r="A7" s="1">
        <v>4</v>
      </c>
      <c r="B7" s="7">
        <v>1</v>
      </c>
      <c r="C7" s="7">
        <v>0.77729999999999999</v>
      </c>
      <c r="D7" s="7">
        <v>1</v>
      </c>
      <c r="E7" s="7">
        <v>0.99980000000000002</v>
      </c>
      <c r="F7" s="7">
        <v>1</v>
      </c>
      <c r="G7" s="7">
        <v>1</v>
      </c>
      <c r="H7" s="7">
        <v>0.99919999999999998</v>
      </c>
      <c r="I7" s="7">
        <v>0.99980000000000002</v>
      </c>
      <c r="J7" s="7">
        <v>1</v>
      </c>
      <c r="K7" s="4">
        <v>0.97509999999999997</v>
      </c>
    </row>
    <row r="8" spans="1:11">
      <c r="A8" s="1">
        <v>5</v>
      </c>
      <c r="B8" s="7">
        <v>1</v>
      </c>
      <c r="C8" s="7">
        <v>0.91</v>
      </c>
      <c r="D8" s="7">
        <v>1</v>
      </c>
      <c r="E8" s="7">
        <v>0.99990000000000001</v>
      </c>
      <c r="F8" s="7">
        <v>1</v>
      </c>
      <c r="G8" s="7">
        <v>1</v>
      </c>
      <c r="H8" s="7">
        <v>0.99929999999999997</v>
      </c>
      <c r="I8" s="7">
        <v>1</v>
      </c>
      <c r="J8" s="7">
        <v>1</v>
      </c>
      <c r="K8" s="4">
        <v>0.9899</v>
      </c>
    </row>
    <row r="9" spans="1:11">
      <c r="A9" s="1">
        <v>6</v>
      </c>
      <c r="B9" s="7">
        <v>1</v>
      </c>
      <c r="C9" s="7">
        <v>0.99199999999999999</v>
      </c>
      <c r="D9" s="7">
        <v>1</v>
      </c>
      <c r="E9" s="7">
        <v>0.99990000000000001</v>
      </c>
      <c r="F9" s="7">
        <v>1</v>
      </c>
      <c r="G9" s="7">
        <v>1</v>
      </c>
      <c r="H9" s="7">
        <v>0.99939999999999996</v>
      </c>
      <c r="I9" s="7">
        <v>1</v>
      </c>
      <c r="J9" s="7">
        <v>1</v>
      </c>
      <c r="K9" s="4">
        <v>0.999</v>
      </c>
    </row>
    <row r="10" spans="1:11">
      <c r="A10" t="s">
        <v>44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0.99939999999999996</v>
      </c>
      <c r="I10">
        <v>1</v>
      </c>
      <c r="J10">
        <v>1</v>
      </c>
      <c r="K10">
        <v>0.99990000000000001</v>
      </c>
    </row>
  </sheetData>
  <phoneticPr fontId="3" type="noConversion"/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workbookViewId="0">
      <selection activeCell="D27" sqref="D27"/>
    </sheetView>
  </sheetViews>
  <sheetFormatPr defaultColWidth="8.85546875" defaultRowHeight="15"/>
  <cols>
    <col min="1" max="1" width="17.7109375" customWidth="1"/>
  </cols>
  <sheetData>
    <row r="1" spans="1:14">
      <c r="A1" s="2"/>
      <c r="B1" s="6" t="s">
        <v>21</v>
      </c>
      <c r="C1" s="6" t="s">
        <v>22</v>
      </c>
      <c r="D1" s="6" t="s">
        <v>23</v>
      </c>
      <c r="E1" s="6" t="s">
        <v>24</v>
      </c>
      <c r="F1" s="6" t="s">
        <v>25</v>
      </c>
      <c r="G1" s="6" t="s">
        <v>26</v>
      </c>
      <c r="H1" s="6" t="s">
        <v>27</v>
      </c>
      <c r="I1" s="6" t="s">
        <v>28</v>
      </c>
      <c r="J1" s="6" t="s">
        <v>29</v>
      </c>
      <c r="K1" s="6" t="s">
        <v>30</v>
      </c>
      <c r="L1" s="6" t="s">
        <v>31</v>
      </c>
      <c r="M1" s="6" t="s">
        <v>32</v>
      </c>
      <c r="N1" s="2" t="s">
        <v>19</v>
      </c>
    </row>
    <row r="2" spans="1:14">
      <c r="A2" s="1">
        <v>0.1</v>
      </c>
      <c r="B2" s="4">
        <v>1</v>
      </c>
      <c r="C2" s="4">
        <v>1</v>
      </c>
      <c r="D2" s="4">
        <v>1</v>
      </c>
      <c r="E2" s="4">
        <v>1</v>
      </c>
      <c r="F2" s="4">
        <v>1</v>
      </c>
      <c r="G2" s="4">
        <v>0.99990000000000001</v>
      </c>
      <c r="H2" s="4">
        <v>1</v>
      </c>
      <c r="I2" s="4">
        <v>1</v>
      </c>
      <c r="J2" s="4">
        <v>1</v>
      </c>
      <c r="K2" s="4">
        <v>1</v>
      </c>
      <c r="L2" s="4">
        <v>1</v>
      </c>
      <c r="M2" s="4">
        <v>1</v>
      </c>
      <c r="N2" s="4">
        <f>AVERAGE(B2:M2)</f>
        <v>0.99999166666666672</v>
      </c>
    </row>
    <row r="3" spans="1:14">
      <c r="A3" s="1">
        <v>0.2</v>
      </c>
      <c r="B3" s="4">
        <v>1</v>
      </c>
      <c r="C3" s="4">
        <v>1</v>
      </c>
      <c r="D3" s="4">
        <v>1</v>
      </c>
      <c r="E3" s="4">
        <v>1</v>
      </c>
      <c r="F3" s="4">
        <v>1</v>
      </c>
      <c r="G3" s="4">
        <v>0.99990000000000001</v>
      </c>
      <c r="H3" s="4">
        <v>1</v>
      </c>
      <c r="I3" s="4">
        <v>1</v>
      </c>
      <c r="J3" s="4">
        <v>1</v>
      </c>
      <c r="K3" s="4">
        <v>1</v>
      </c>
      <c r="L3" s="4">
        <v>1</v>
      </c>
      <c r="M3" s="4">
        <v>1</v>
      </c>
      <c r="N3" s="4">
        <f t="shared" ref="N3:N8" si="0">AVERAGE(B3:M3)</f>
        <v>0.99999166666666672</v>
      </c>
    </row>
    <row r="4" spans="1:14">
      <c r="A4" s="1">
        <v>0.3</v>
      </c>
      <c r="B4" s="4">
        <v>1</v>
      </c>
      <c r="C4" s="4">
        <v>1</v>
      </c>
      <c r="D4" s="4">
        <v>1</v>
      </c>
      <c r="E4" s="4">
        <v>1</v>
      </c>
      <c r="F4" s="4">
        <v>1</v>
      </c>
      <c r="G4" s="4">
        <v>0.99990000000000001</v>
      </c>
      <c r="H4" s="4">
        <v>1</v>
      </c>
      <c r="I4" s="4">
        <v>1</v>
      </c>
      <c r="J4" s="4">
        <v>1</v>
      </c>
      <c r="K4" s="4">
        <v>1</v>
      </c>
      <c r="L4" s="4">
        <v>1</v>
      </c>
      <c r="M4" s="4">
        <v>1</v>
      </c>
      <c r="N4" s="4">
        <f t="shared" si="0"/>
        <v>0.99999166666666672</v>
      </c>
    </row>
    <row r="5" spans="1:14">
      <c r="A5" s="1">
        <v>0.4</v>
      </c>
      <c r="B5" s="4">
        <v>1</v>
      </c>
      <c r="C5" s="4">
        <v>1</v>
      </c>
      <c r="D5" s="4">
        <v>1</v>
      </c>
      <c r="E5" s="4">
        <v>1</v>
      </c>
      <c r="F5" s="4">
        <v>1</v>
      </c>
      <c r="G5" s="4">
        <v>1</v>
      </c>
      <c r="H5" s="4">
        <v>1</v>
      </c>
      <c r="I5" s="4">
        <v>1</v>
      </c>
      <c r="J5" s="4">
        <v>1</v>
      </c>
      <c r="K5" s="4">
        <v>1</v>
      </c>
      <c r="L5" s="4">
        <v>1</v>
      </c>
      <c r="M5" s="4">
        <v>1</v>
      </c>
      <c r="N5" s="4">
        <f t="shared" si="0"/>
        <v>1</v>
      </c>
    </row>
    <row r="6" spans="1:14">
      <c r="A6" s="1">
        <v>0.5</v>
      </c>
      <c r="B6" s="4">
        <v>1</v>
      </c>
      <c r="C6" s="4">
        <v>1</v>
      </c>
      <c r="D6" s="4">
        <v>1</v>
      </c>
      <c r="E6" s="4">
        <v>1</v>
      </c>
      <c r="F6" s="4">
        <v>1</v>
      </c>
      <c r="G6" s="4">
        <v>0.99990000000000001</v>
      </c>
      <c r="H6" s="4">
        <v>1</v>
      </c>
      <c r="I6" s="4">
        <v>1</v>
      </c>
      <c r="J6" s="4">
        <v>1</v>
      </c>
      <c r="K6" s="4">
        <v>1</v>
      </c>
      <c r="L6" s="4">
        <v>1</v>
      </c>
      <c r="M6" s="4">
        <v>1</v>
      </c>
      <c r="N6" s="4">
        <f t="shared" si="0"/>
        <v>0.99999166666666672</v>
      </c>
    </row>
    <row r="7" spans="1:14">
      <c r="A7" s="1">
        <v>0.6</v>
      </c>
      <c r="B7" s="2">
        <v>1</v>
      </c>
      <c r="C7" s="2">
        <v>1</v>
      </c>
      <c r="D7" s="2">
        <v>1</v>
      </c>
      <c r="E7" s="2">
        <v>1</v>
      </c>
      <c r="F7" s="2">
        <v>1</v>
      </c>
      <c r="G7" s="2">
        <v>1</v>
      </c>
      <c r="H7" s="2">
        <v>1</v>
      </c>
      <c r="I7" s="2">
        <v>1</v>
      </c>
      <c r="J7" s="1">
        <v>1</v>
      </c>
      <c r="K7" s="1">
        <v>1</v>
      </c>
      <c r="L7" s="2">
        <v>1</v>
      </c>
      <c r="M7" s="2">
        <v>1</v>
      </c>
      <c r="N7" s="4">
        <f t="shared" si="0"/>
        <v>1</v>
      </c>
    </row>
    <row r="8" spans="1:14">
      <c r="A8" s="2" t="s">
        <v>34</v>
      </c>
      <c r="B8" s="2">
        <v>1</v>
      </c>
      <c r="C8" s="2">
        <v>1</v>
      </c>
      <c r="D8" s="2">
        <v>1</v>
      </c>
      <c r="E8" s="2">
        <v>1</v>
      </c>
      <c r="F8" s="2">
        <v>1</v>
      </c>
      <c r="G8" s="2">
        <v>1</v>
      </c>
      <c r="H8" s="2">
        <v>1</v>
      </c>
      <c r="I8" s="2">
        <v>1</v>
      </c>
      <c r="J8" s="2">
        <v>1</v>
      </c>
      <c r="K8" s="2">
        <v>1</v>
      </c>
      <c r="L8" s="2">
        <v>1</v>
      </c>
      <c r="M8" s="2">
        <v>1</v>
      </c>
      <c r="N8" s="4">
        <f t="shared" si="0"/>
        <v>1</v>
      </c>
    </row>
    <row r="9" spans="1:14">
      <c r="N9" s="4"/>
    </row>
  </sheetData>
  <phoneticPr fontId="3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workbookViewId="0">
      <selection activeCell="G9" sqref="G9"/>
    </sheetView>
  </sheetViews>
  <sheetFormatPr defaultColWidth="8.85546875" defaultRowHeight="15"/>
  <cols>
    <col min="1" max="1" width="12.85546875" style="2" customWidth="1"/>
    <col min="2" max="16384" width="8.85546875" style="2"/>
  </cols>
  <sheetData>
    <row r="1" spans="1:14">
      <c r="B1" s="6" t="s">
        <v>21</v>
      </c>
      <c r="C1" s="6" t="s">
        <v>22</v>
      </c>
      <c r="D1" s="6" t="s">
        <v>23</v>
      </c>
      <c r="E1" s="6" t="s">
        <v>24</v>
      </c>
      <c r="F1" s="6" t="s">
        <v>25</v>
      </c>
      <c r="G1" s="6" t="s">
        <v>26</v>
      </c>
      <c r="H1" s="6" t="s">
        <v>27</v>
      </c>
      <c r="I1" s="6" t="s">
        <v>28</v>
      </c>
      <c r="J1" s="6" t="s">
        <v>29</v>
      </c>
      <c r="K1" s="6" t="s">
        <v>30</v>
      </c>
      <c r="L1" s="6" t="s">
        <v>31</v>
      </c>
      <c r="M1" s="6" t="s">
        <v>32</v>
      </c>
      <c r="N1" s="2" t="s">
        <v>19</v>
      </c>
    </row>
    <row r="2" spans="1:14">
      <c r="A2" s="1">
        <v>0.5</v>
      </c>
      <c r="B2" s="7">
        <v>0.90500000000000003</v>
      </c>
      <c r="C2" s="7">
        <v>0.47099999999999997</v>
      </c>
      <c r="D2" s="7">
        <v>0.91200000000000003</v>
      </c>
      <c r="E2" s="7">
        <v>0.97309999999999997</v>
      </c>
      <c r="F2" s="7">
        <v>0.88549999999999995</v>
      </c>
      <c r="G2" s="7">
        <v>0.81430000000000002</v>
      </c>
      <c r="H2" s="7">
        <v>1</v>
      </c>
      <c r="I2" s="7">
        <v>0.9194</v>
      </c>
      <c r="J2" s="7">
        <v>0.77780000000000005</v>
      </c>
      <c r="K2" s="7">
        <v>1</v>
      </c>
      <c r="L2" s="7">
        <v>1</v>
      </c>
      <c r="M2" s="7">
        <v>0.99990000000000001</v>
      </c>
      <c r="N2" s="4">
        <f>AVERAGE(B2:M2)</f>
        <v>0.88816666666666677</v>
      </c>
    </row>
    <row r="3" spans="1:14">
      <c r="A3" s="1">
        <v>1</v>
      </c>
      <c r="B3" s="7">
        <v>0.92130000000000001</v>
      </c>
      <c r="C3" s="7">
        <v>0.47439999999999999</v>
      </c>
      <c r="D3" s="7">
        <v>0.91269999999999996</v>
      </c>
      <c r="E3" s="7">
        <v>0.97370000000000001</v>
      </c>
      <c r="F3" s="7">
        <v>0.88549999999999995</v>
      </c>
      <c r="G3" s="7">
        <v>0.83079999999999998</v>
      </c>
      <c r="H3" s="7">
        <v>1</v>
      </c>
      <c r="I3" s="7">
        <v>0.9194</v>
      </c>
      <c r="J3" s="7">
        <v>0.80379999999999996</v>
      </c>
      <c r="K3" s="7">
        <v>1</v>
      </c>
      <c r="L3" s="7">
        <v>1</v>
      </c>
      <c r="M3" s="7">
        <v>0.99990000000000001</v>
      </c>
      <c r="N3" s="4">
        <f t="shared" ref="N3:N9" si="0">AVERAGE(B3:M3)</f>
        <v>0.89345833333333324</v>
      </c>
    </row>
    <row r="4" spans="1:14">
      <c r="A4" s="1">
        <v>2</v>
      </c>
      <c r="B4" s="7">
        <v>0.96630000000000005</v>
      </c>
      <c r="C4" s="7">
        <v>0.48110000000000003</v>
      </c>
      <c r="D4" s="7">
        <v>0.91349999999999998</v>
      </c>
      <c r="E4" s="7">
        <v>0.98540000000000005</v>
      </c>
      <c r="F4" s="7">
        <v>0.88560000000000005</v>
      </c>
      <c r="G4" s="7">
        <v>0.87139999999999995</v>
      </c>
      <c r="H4" s="7">
        <v>1</v>
      </c>
      <c r="I4" s="7">
        <v>0.9194</v>
      </c>
      <c r="J4" s="7">
        <v>0.82189999999999996</v>
      </c>
      <c r="K4" s="7">
        <v>1</v>
      </c>
      <c r="L4" s="7">
        <v>1</v>
      </c>
      <c r="M4" s="7">
        <v>0.99990000000000001</v>
      </c>
      <c r="N4" s="4">
        <f t="shared" si="0"/>
        <v>0.90370833333333334</v>
      </c>
    </row>
    <row r="5" spans="1:14">
      <c r="A5" s="1">
        <v>3</v>
      </c>
      <c r="B5" s="7">
        <v>1</v>
      </c>
      <c r="C5" s="7">
        <v>0.48730000000000001</v>
      </c>
      <c r="D5" s="7">
        <v>0.94369999999999998</v>
      </c>
      <c r="E5" s="7">
        <v>0.98550000000000004</v>
      </c>
      <c r="F5" s="7">
        <v>0.88619999999999999</v>
      </c>
      <c r="G5" s="7">
        <v>0.92069999999999996</v>
      </c>
      <c r="H5" s="7">
        <v>1</v>
      </c>
      <c r="I5" s="7">
        <v>0.9194</v>
      </c>
      <c r="J5" s="7">
        <v>0.83009999999999995</v>
      </c>
      <c r="K5" s="7">
        <v>1</v>
      </c>
      <c r="L5" s="7">
        <v>1</v>
      </c>
      <c r="M5" s="7">
        <v>0.99990000000000001</v>
      </c>
      <c r="N5" s="4">
        <f t="shared" si="0"/>
        <v>0.91439999999999999</v>
      </c>
    </row>
    <row r="6" spans="1:14">
      <c r="A6" s="1">
        <v>4</v>
      </c>
      <c r="B6" s="7">
        <v>1</v>
      </c>
      <c r="C6" s="7">
        <v>0.49409999999999998</v>
      </c>
      <c r="D6" s="7">
        <v>0.98619999999999997</v>
      </c>
      <c r="E6" s="7">
        <v>0.98560000000000003</v>
      </c>
      <c r="F6" s="7">
        <v>0.88690000000000002</v>
      </c>
      <c r="G6" s="7">
        <v>0.96260000000000001</v>
      </c>
      <c r="H6" s="7">
        <v>1</v>
      </c>
      <c r="I6" s="7">
        <v>0.9194</v>
      </c>
      <c r="J6" s="7">
        <v>0.9173</v>
      </c>
      <c r="K6" s="7">
        <v>1</v>
      </c>
      <c r="L6" s="7">
        <v>1</v>
      </c>
      <c r="M6" s="7">
        <v>0.99990000000000001</v>
      </c>
      <c r="N6" s="4">
        <f t="shared" si="0"/>
        <v>0.92933333333333346</v>
      </c>
    </row>
    <row r="7" spans="1:14">
      <c r="A7" s="1">
        <v>5</v>
      </c>
      <c r="B7" s="7">
        <v>1</v>
      </c>
      <c r="C7" s="7">
        <v>0.50070000000000003</v>
      </c>
      <c r="D7" s="7">
        <v>0.99919999999999998</v>
      </c>
      <c r="E7" s="7">
        <v>0.98570000000000002</v>
      </c>
      <c r="F7" s="7">
        <v>0.88729999999999998</v>
      </c>
      <c r="G7" s="7">
        <v>1</v>
      </c>
      <c r="H7" s="7">
        <v>1</v>
      </c>
      <c r="I7" s="7">
        <v>0.9194</v>
      </c>
      <c r="J7" s="7">
        <v>0.95709999999999995</v>
      </c>
      <c r="K7" s="7">
        <v>1</v>
      </c>
      <c r="L7" s="7">
        <v>1</v>
      </c>
      <c r="M7" s="7">
        <v>0.99990000000000001</v>
      </c>
      <c r="N7" s="4">
        <f t="shared" si="0"/>
        <v>0.93744166666666684</v>
      </c>
    </row>
    <row r="8" spans="1:14">
      <c r="A8" s="1">
        <v>6</v>
      </c>
      <c r="B8" s="7">
        <v>1</v>
      </c>
      <c r="C8" s="7">
        <v>0.53879999999999995</v>
      </c>
      <c r="D8" s="7">
        <v>1</v>
      </c>
      <c r="E8" s="7">
        <v>0.98580000000000001</v>
      </c>
      <c r="F8" s="7">
        <v>0.88749999999999996</v>
      </c>
      <c r="G8" s="7">
        <v>1</v>
      </c>
      <c r="H8" s="7">
        <v>1</v>
      </c>
      <c r="I8" s="7">
        <v>0.9194</v>
      </c>
      <c r="J8" s="7">
        <v>0.96870000000000001</v>
      </c>
      <c r="K8" s="7">
        <v>1</v>
      </c>
      <c r="L8" s="7">
        <v>1</v>
      </c>
      <c r="M8" s="7">
        <v>0.99990000000000001</v>
      </c>
      <c r="N8" s="4">
        <f t="shared" si="0"/>
        <v>0.94167500000000004</v>
      </c>
    </row>
    <row r="9" spans="1:14">
      <c r="A9" s="2" t="s">
        <v>33</v>
      </c>
      <c r="B9" s="7">
        <v>1</v>
      </c>
      <c r="C9" s="7">
        <v>0.54620000000000002</v>
      </c>
      <c r="D9" s="7">
        <v>1</v>
      </c>
      <c r="E9" s="7">
        <v>0.9859</v>
      </c>
      <c r="F9" s="7">
        <v>0.88770000000000004</v>
      </c>
      <c r="G9" s="7">
        <v>1</v>
      </c>
      <c r="H9" s="7">
        <v>1</v>
      </c>
      <c r="I9" s="7">
        <v>0.91949999999999998</v>
      </c>
      <c r="J9" s="7">
        <v>0.97640000000000005</v>
      </c>
      <c r="K9" s="7">
        <v>1</v>
      </c>
      <c r="L9" s="7">
        <v>1</v>
      </c>
      <c r="M9" s="7">
        <v>0.99990000000000001</v>
      </c>
      <c r="N9" s="4">
        <f t="shared" si="0"/>
        <v>0.94296666666666662</v>
      </c>
    </row>
  </sheetData>
  <phoneticPr fontId="3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workbookViewId="0">
      <selection activeCell="J16" sqref="J16"/>
    </sheetView>
  </sheetViews>
  <sheetFormatPr defaultColWidth="8.85546875" defaultRowHeight="15"/>
  <cols>
    <col min="1" max="1" width="8.85546875" style="2" customWidth="1"/>
    <col min="2" max="16384" width="8.85546875" style="2"/>
  </cols>
  <sheetData>
    <row r="1" spans="1:14">
      <c r="B1" s="6" t="s">
        <v>21</v>
      </c>
      <c r="C1" s="6" t="s">
        <v>22</v>
      </c>
      <c r="D1" s="6" t="s">
        <v>23</v>
      </c>
      <c r="E1" s="6" t="s">
        <v>24</v>
      </c>
      <c r="F1" s="6" t="s">
        <v>25</v>
      </c>
      <c r="G1" s="6" t="s">
        <v>26</v>
      </c>
      <c r="H1" s="6" t="s">
        <v>27</v>
      </c>
      <c r="I1" s="6" t="s">
        <v>28</v>
      </c>
      <c r="J1" s="6" t="s">
        <v>29</v>
      </c>
      <c r="K1" s="6" t="s">
        <v>30</v>
      </c>
      <c r="L1" s="6" t="s">
        <v>31</v>
      </c>
      <c r="M1" s="6" t="s">
        <v>32</v>
      </c>
      <c r="N1" s="2" t="s">
        <v>19</v>
      </c>
    </row>
    <row r="2" spans="1:14">
      <c r="A2" s="1">
        <v>0.5</v>
      </c>
      <c r="B2" s="7">
        <v>0.97609999999999997</v>
      </c>
      <c r="C2" s="7">
        <v>0.35730000000000001</v>
      </c>
      <c r="D2" s="7">
        <v>0.98180000000000001</v>
      </c>
      <c r="E2" s="7">
        <v>0.9446</v>
      </c>
      <c r="F2" s="7">
        <v>0.998</v>
      </c>
      <c r="G2" s="7">
        <v>0.99480000000000002</v>
      </c>
      <c r="H2" s="7">
        <v>0.99750000000000005</v>
      </c>
      <c r="I2" s="7">
        <v>1</v>
      </c>
      <c r="J2" s="7">
        <v>0.95309999999999995</v>
      </c>
      <c r="K2" s="7">
        <v>0.91790000000000005</v>
      </c>
      <c r="L2" s="7">
        <v>1</v>
      </c>
      <c r="M2" s="7">
        <v>0.97519999999999996</v>
      </c>
      <c r="N2" s="4">
        <f>AVERAGE(B2:M2)</f>
        <v>0.92469166666666647</v>
      </c>
    </row>
    <row r="3" spans="1:14">
      <c r="A3" s="1">
        <v>1</v>
      </c>
      <c r="B3" s="7">
        <v>0.97650000000000003</v>
      </c>
      <c r="C3" s="7">
        <v>0.35730000000000001</v>
      </c>
      <c r="D3" s="7">
        <v>0.98570000000000002</v>
      </c>
      <c r="E3" s="7">
        <v>0.9446</v>
      </c>
      <c r="F3" s="7">
        <v>0.998</v>
      </c>
      <c r="G3" s="7">
        <v>0.99970000000000003</v>
      </c>
      <c r="H3" s="7">
        <v>0.99750000000000005</v>
      </c>
      <c r="I3" s="7">
        <v>1</v>
      </c>
      <c r="J3" s="7">
        <v>0.95309999999999995</v>
      </c>
      <c r="K3" s="7">
        <v>0.92030000000000001</v>
      </c>
      <c r="L3" s="7">
        <v>1</v>
      </c>
      <c r="M3" s="7">
        <v>0.97709999999999997</v>
      </c>
      <c r="N3" s="4">
        <f t="shared" ref="N3:N9" si="0">AVERAGE(B3:M3)</f>
        <v>0.92581666666666651</v>
      </c>
    </row>
    <row r="4" spans="1:14">
      <c r="A4" s="1">
        <v>2</v>
      </c>
      <c r="B4" s="7">
        <v>0.97740000000000005</v>
      </c>
      <c r="C4" s="7">
        <v>0.45369999999999999</v>
      </c>
      <c r="D4" s="7">
        <v>0.9869</v>
      </c>
      <c r="E4" s="7">
        <v>0.9446</v>
      </c>
      <c r="F4" s="7">
        <v>0.99839999999999995</v>
      </c>
      <c r="G4" s="7">
        <v>1</v>
      </c>
      <c r="H4" s="7">
        <v>0.99750000000000005</v>
      </c>
      <c r="I4" s="7">
        <v>1</v>
      </c>
      <c r="J4" s="7">
        <v>0.97640000000000005</v>
      </c>
      <c r="K4" s="7">
        <v>0.96989999999999998</v>
      </c>
      <c r="L4" s="7">
        <v>1</v>
      </c>
      <c r="M4" s="7">
        <v>0.9819</v>
      </c>
      <c r="N4" s="4">
        <f t="shared" si="0"/>
        <v>0.94055833333333327</v>
      </c>
    </row>
    <row r="5" spans="1:14">
      <c r="A5" s="1">
        <v>3</v>
      </c>
      <c r="B5" s="7">
        <v>1</v>
      </c>
      <c r="C5" s="7">
        <v>0.57640000000000002</v>
      </c>
      <c r="D5" s="7">
        <v>1</v>
      </c>
      <c r="E5" s="7">
        <v>0.95199999999999996</v>
      </c>
      <c r="F5" s="7">
        <v>0.99970000000000003</v>
      </c>
      <c r="G5" s="7">
        <v>1</v>
      </c>
      <c r="H5" s="7">
        <v>0.99750000000000005</v>
      </c>
      <c r="I5" s="7">
        <v>1</v>
      </c>
      <c r="J5" s="7">
        <v>0.99529999999999996</v>
      </c>
      <c r="K5" s="7">
        <v>1</v>
      </c>
      <c r="L5" s="7">
        <v>1</v>
      </c>
      <c r="M5" s="7">
        <v>1</v>
      </c>
      <c r="N5" s="4">
        <f t="shared" si="0"/>
        <v>0.96007500000000012</v>
      </c>
    </row>
    <row r="6" spans="1:14">
      <c r="A6" s="1">
        <v>4</v>
      </c>
      <c r="B6" s="7">
        <v>1</v>
      </c>
      <c r="C6" s="7">
        <v>0.70109999999999995</v>
      </c>
      <c r="D6" s="7">
        <v>1</v>
      </c>
      <c r="E6" s="7">
        <v>0.9708</v>
      </c>
      <c r="F6" s="7">
        <v>1</v>
      </c>
      <c r="G6" s="7">
        <v>1</v>
      </c>
      <c r="H6" s="7">
        <v>0.99750000000000005</v>
      </c>
      <c r="I6" s="7">
        <v>1</v>
      </c>
      <c r="J6" s="7">
        <v>1</v>
      </c>
      <c r="K6" s="7">
        <v>1</v>
      </c>
      <c r="L6" s="7">
        <v>1</v>
      </c>
      <c r="M6" s="7">
        <v>1</v>
      </c>
      <c r="N6" s="4">
        <f t="shared" si="0"/>
        <v>0.97244999999999993</v>
      </c>
    </row>
    <row r="7" spans="1:14">
      <c r="A7" s="1">
        <v>5</v>
      </c>
      <c r="B7" s="7">
        <v>1</v>
      </c>
      <c r="C7" s="7">
        <v>0.81830000000000003</v>
      </c>
      <c r="D7" s="7">
        <v>1</v>
      </c>
      <c r="E7" s="7">
        <v>0.99780000000000002</v>
      </c>
      <c r="F7" s="7">
        <v>1</v>
      </c>
      <c r="G7" s="7">
        <v>1</v>
      </c>
      <c r="H7" s="7">
        <v>0.99750000000000005</v>
      </c>
      <c r="I7" s="7">
        <v>1</v>
      </c>
      <c r="J7" s="7">
        <v>1</v>
      </c>
      <c r="K7" s="7">
        <v>1</v>
      </c>
      <c r="L7" s="7">
        <v>1</v>
      </c>
      <c r="M7" s="7">
        <v>1</v>
      </c>
      <c r="N7" s="4">
        <f t="shared" si="0"/>
        <v>0.9844666666666666</v>
      </c>
    </row>
    <row r="8" spans="1:14">
      <c r="A8" s="1">
        <v>6</v>
      </c>
      <c r="B8" s="7">
        <v>1</v>
      </c>
      <c r="C8" s="7">
        <v>0.93479999999999996</v>
      </c>
      <c r="D8" s="7">
        <v>1</v>
      </c>
      <c r="E8" s="7">
        <v>0.99819999999999998</v>
      </c>
      <c r="F8" s="7">
        <v>1</v>
      </c>
      <c r="G8" s="7">
        <v>1</v>
      </c>
      <c r="H8" s="7">
        <v>0.99750000000000005</v>
      </c>
      <c r="I8" s="7">
        <v>1</v>
      </c>
      <c r="J8" s="7">
        <v>1</v>
      </c>
      <c r="K8" s="7">
        <v>1</v>
      </c>
      <c r="L8" s="7">
        <v>1</v>
      </c>
      <c r="M8" s="7">
        <v>1</v>
      </c>
      <c r="N8" s="4">
        <f t="shared" si="0"/>
        <v>0.99420833333333336</v>
      </c>
    </row>
    <row r="9" spans="1:14">
      <c r="A9" s="2" t="s">
        <v>33</v>
      </c>
      <c r="B9" s="7">
        <v>1</v>
      </c>
      <c r="C9" s="7">
        <v>1</v>
      </c>
      <c r="D9" s="7">
        <v>1</v>
      </c>
      <c r="E9" s="7">
        <v>0.99839999999999995</v>
      </c>
      <c r="F9" s="7">
        <v>1</v>
      </c>
      <c r="G9" s="7">
        <v>1</v>
      </c>
      <c r="H9" s="7">
        <v>0.99750000000000005</v>
      </c>
      <c r="I9" s="7">
        <v>1</v>
      </c>
      <c r="J9" s="7">
        <v>1</v>
      </c>
      <c r="K9" s="7">
        <v>1</v>
      </c>
      <c r="L9" s="7">
        <v>1</v>
      </c>
      <c r="M9" s="7">
        <v>1</v>
      </c>
      <c r="N9" s="4">
        <f t="shared" si="0"/>
        <v>0.99965833333333343</v>
      </c>
    </row>
  </sheetData>
  <phoneticPr fontId="3" type="noConversion"/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workbookViewId="0">
      <selection activeCell="B1" sqref="B1:M1"/>
    </sheetView>
  </sheetViews>
  <sheetFormatPr defaultColWidth="8.85546875" defaultRowHeight="15"/>
  <cols>
    <col min="1" max="1" width="17.7109375" style="2" customWidth="1"/>
    <col min="2" max="16384" width="8.85546875" style="2"/>
  </cols>
  <sheetData>
    <row r="1" spans="1:14">
      <c r="B1" s="6" t="s">
        <v>21</v>
      </c>
      <c r="C1" s="6" t="s">
        <v>22</v>
      </c>
      <c r="D1" s="6" t="s">
        <v>23</v>
      </c>
      <c r="E1" s="6" t="s">
        <v>24</v>
      </c>
      <c r="F1" s="6" t="s">
        <v>25</v>
      </c>
      <c r="G1" s="6" t="s">
        <v>26</v>
      </c>
      <c r="H1" s="6" t="s">
        <v>27</v>
      </c>
      <c r="I1" s="6" t="s">
        <v>28</v>
      </c>
      <c r="J1" s="6" t="s">
        <v>29</v>
      </c>
      <c r="K1" s="6" t="s">
        <v>30</v>
      </c>
      <c r="L1" s="6" t="s">
        <v>31</v>
      </c>
      <c r="M1" s="6" t="s">
        <v>32</v>
      </c>
      <c r="N1" s="2" t="s">
        <v>19</v>
      </c>
    </row>
    <row r="2" spans="1:14">
      <c r="A2" s="1">
        <v>0.1</v>
      </c>
      <c r="B2" s="4">
        <v>1</v>
      </c>
      <c r="C2" s="4">
        <v>1</v>
      </c>
      <c r="D2" s="4">
        <v>1</v>
      </c>
      <c r="E2" s="4">
        <v>1</v>
      </c>
      <c r="F2" s="4">
        <v>1</v>
      </c>
      <c r="G2" s="4">
        <v>0.99990000000000001</v>
      </c>
      <c r="H2" s="4">
        <v>1</v>
      </c>
      <c r="I2" s="4">
        <v>1</v>
      </c>
      <c r="J2" s="4">
        <v>1</v>
      </c>
      <c r="K2" s="4">
        <v>1</v>
      </c>
      <c r="L2" s="4">
        <v>1</v>
      </c>
      <c r="M2" s="4">
        <v>1</v>
      </c>
      <c r="N2" s="4">
        <f>AVERAGE(B2:M2)</f>
        <v>0.99999166666666672</v>
      </c>
    </row>
    <row r="3" spans="1:14">
      <c r="A3" s="1">
        <v>0.2</v>
      </c>
      <c r="B3" s="4">
        <v>1</v>
      </c>
      <c r="C3" s="4">
        <v>1</v>
      </c>
      <c r="D3" s="4">
        <v>1</v>
      </c>
      <c r="E3" s="4">
        <v>1</v>
      </c>
      <c r="F3" s="4">
        <v>1</v>
      </c>
      <c r="G3" s="4">
        <v>0.99990000000000001</v>
      </c>
      <c r="H3" s="4">
        <v>1</v>
      </c>
      <c r="I3" s="4">
        <v>1</v>
      </c>
      <c r="J3" s="4">
        <v>1</v>
      </c>
      <c r="K3" s="4">
        <v>1</v>
      </c>
      <c r="L3" s="4">
        <v>1</v>
      </c>
      <c r="M3" s="4">
        <v>1</v>
      </c>
      <c r="N3" s="4">
        <f t="shared" ref="N3:N8" si="0">AVERAGE(B3:M3)</f>
        <v>0.99999166666666672</v>
      </c>
    </row>
    <row r="4" spans="1:14">
      <c r="A4" s="1">
        <v>0.3</v>
      </c>
      <c r="B4" s="4">
        <v>1</v>
      </c>
      <c r="C4" s="4">
        <v>1</v>
      </c>
      <c r="D4" s="4">
        <v>1</v>
      </c>
      <c r="E4" s="4">
        <v>1</v>
      </c>
      <c r="F4" s="4">
        <v>1</v>
      </c>
      <c r="G4" s="4">
        <v>0.99990000000000001</v>
      </c>
      <c r="H4" s="4">
        <v>1</v>
      </c>
      <c r="I4" s="4">
        <v>1</v>
      </c>
      <c r="J4" s="4">
        <v>1</v>
      </c>
      <c r="K4" s="4">
        <v>1</v>
      </c>
      <c r="L4" s="4">
        <v>1</v>
      </c>
      <c r="M4" s="4">
        <v>1</v>
      </c>
      <c r="N4" s="4">
        <f t="shared" si="0"/>
        <v>0.99999166666666672</v>
      </c>
    </row>
    <row r="5" spans="1:14">
      <c r="A5" s="1">
        <v>0.4</v>
      </c>
      <c r="B5" s="4">
        <v>1</v>
      </c>
      <c r="C5" s="4">
        <v>1</v>
      </c>
      <c r="D5" s="4">
        <v>1</v>
      </c>
      <c r="E5" s="4">
        <v>1</v>
      </c>
      <c r="F5" s="4">
        <v>1</v>
      </c>
      <c r="G5" s="4">
        <v>1</v>
      </c>
      <c r="H5" s="4">
        <v>1</v>
      </c>
      <c r="I5" s="4">
        <v>1</v>
      </c>
      <c r="J5" s="4">
        <v>1</v>
      </c>
      <c r="K5" s="4">
        <v>1</v>
      </c>
      <c r="L5" s="4">
        <v>1</v>
      </c>
      <c r="M5" s="4">
        <v>1</v>
      </c>
      <c r="N5" s="4">
        <f t="shared" si="0"/>
        <v>1</v>
      </c>
    </row>
    <row r="6" spans="1:14">
      <c r="A6" s="1">
        <v>0.5</v>
      </c>
      <c r="B6" s="4">
        <v>1</v>
      </c>
      <c r="C6" s="4">
        <v>1</v>
      </c>
      <c r="D6" s="4">
        <v>1</v>
      </c>
      <c r="E6" s="4">
        <v>1</v>
      </c>
      <c r="F6" s="4">
        <v>1</v>
      </c>
      <c r="G6" s="4">
        <v>0.99990000000000001</v>
      </c>
      <c r="H6" s="4">
        <v>1</v>
      </c>
      <c r="I6" s="4">
        <v>1</v>
      </c>
      <c r="J6" s="4">
        <v>1</v>
      </c>
      <c r="K6" s="4">
        <v>1</v>
      </c>
      <c r="L6" s="4">
        <v>1</v>
      </c>
      <c r="M6" s="4">
        <v>1</v>
      </c>
      <c r="N6" s="4">
        <f t="shared" si="0"/>
        <v>0.99999166666666672</v>
      </c>
    </row>
    <row r="7" spans="1:14">
      <c r="A7" s="1">
        <v>0.6</v>
      </c>
      <c r="B7" s="2">
        <v>1</v>
      </c>
      <c r="C7" s="2">
        <v>1</v>
      </c>
      <c r="D7" s="2">
        <v>1</v>
      </c>
      <c r="E7" s="2">
        <v>1</v>
      </c>
      <c r="F7" s="2">
        <v>1</v>
      </c>
      <c r="G7" s="2">
        <v>1</v>
      </c>
      <c r="H7" s="2">
        <v>1</v>
      </c>
      <c r="I7" s="2">
        <v>1</v>
      </c>
      <c r="J7" s="1">
        <v>1</v>
      </c>
      <c r="K7" s="1">
        <v>1</v>
      </c>
      <c r="L7" s="2">
        <v>1</v>
      </c>
      <c r="M7" s="2">
        <v>1</v>
      </c>
      <c r="N7" s="4">
        <f t="shared" si="0"/>
        <v>1</v>
      </c>
    </row>
    <row r="8" spans="1:14">
      <c r="A8" s="2" t="s">
        <v>34</v>
      </c>
      <c r="B8" s="2">
        <v>1</v>
      </c>
      <c r="C8" s="2">
        <v>1</v>
      </c>
      <c r="D8" s="2">
        <v>1</v>
      </c>
      <c r="E8" s="2">
        <v>1</v>
      </c>
      <c r="F8" s="2">
        <v>1</v>
      </c>
      <c r="G8" s="2">
        <v>1</v>
      </c>
      <c r="H8" s="2">
        <v>1</v>
      </c>
      <c r="I8" s="2">
        <v>1</v>
      </c>
      <c r="J8" s="2">
        <v>1</v>
      </c>
      <c r="K8" s="2">
        <v>1</v>
      </c>
      <c r="L8" s="2">
        <v>1</v>
      </c>
      <c r="M8" s="2">
        <v>1</v>
      </c>
      <c r="N8" s="4">
        <f t="shared" si="0"/>
        <v>1</v>
      </c>
    </row>
    <row r="9" spans="1:14">
      <c r="N9" s="4"/>
    </row>
  </sheetData>
  <phoneticPr fontId="3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workbookViewId="0">
      <selection activeCell="J16" sqref="J16"/>
    </sheetView>
  </sheetViews>
  <sheetFormatPr defaultColWidth="8.85546875" defaultRowHeight="15"/>
  <cols>
    <col min="1" max="1" width="12.85546875" style="2" customWidth="1"/>
    <col min="2" max="16384" width="8.85546875" style="2"/>
  </cols>
  <sheetData>
    <row r="1" spans="1:14">
      <c r="B1" s="6" t="s">
        <v>21</v>
      </c>
      <c r="C1" s="6" t="s">
        <v>22</v>
      </c>
      <c r="D1" s="6" t="s">
        <v>23</v>
      </c>
      <c r="E1" s="6" t="s">
        <v>24</v>
      </c>
      <c r="F1" s="6" t="s">
        <v>25</v>
      </c>
      <c r="G1" s="6" t="s">
        <v>26</v>
      </c>
      <c r="H1" s="6" t="s">
        <v>27</v>
      </c>
      <c r="I1" s="6" t="s">
        <v>28</v>
      </c>
      <c r="J1" s="6" t="s">
        <v>29</v>
      </c>
      <c r="K1" s="6" t="s">
        <v>30</v>
      </c>
      <c r="L1" s="6" t="s">
        <v>31</v>
      </c>
      <c r="M1" s="6" t="s">
        <v>32</v>
      </c>
      <c r="N1" s="2" t="s">
        <v>19</v>
      </c>
    </row>
    <row r="2" spans="1:14">
      <c r="A2" s="1">
        <v>0.5</v>
      </c>
      <c r="B2" s="7">
        <v>0.90500000000000003</v>
      </c>
      <c r="C2" s="7">
        <v>0.49120000000000003</v>
      </c>
      <c r="D2" s="7">
        <v>0.91200000000000003</v>
      </c>
      <c r="E2" s="7">
        <v>0.98240000000000005</v>
      </c>
      <c r="F2" s="7">
        <v>0.88549999999999995</v>
      </c>
      <c r="G2" s="7">
        <v>0.81430000000000002</v>
      </c>
      <c r="H2" s="7">
        <v>1</v>
      </c>
      <c r="I2" s="7">
        <v>0.9194</v>
      </c>
      <c r="J2" s="7">
        <v>0.77780000000000005</v>
      </c>
      <c r="K2" s="7">
        <v>1</v>
      </c>
      <c r="L2" s="7">
        <v>1</v>
      </c>
      <c r="M2" s="7">
        <v>0.99990000000000001</v>
      </c>
      <c r="N2" s="4">
        <f>AVERAGE(B2:M2)</f>
        <v>0.890625</v>
      </c>
    </row>
    <row r="3" spans="1:14">
      <c r="A3" s="1">
        <v>1</v>
      </c>
      <c r="B3" s="7">
        <v>0.92130000000000001</v>
      </c>
      <c r="C3" s="7">
        <v>0.49440000000000001</v>
      </c>
      <c r="D3" s="7">
        <v>0.91269999999999996</v>
      </c>
      <c r="E3" s="7">
        <v>0.98470000000000002</v>
      </c>
      <c r="F3" s="7">
        <v>0.88549999999999995</v>
      </c>
      <c r="G3" s="7">
        <v>0.83089999999999997</v>
      </c>
      <c r="H3" s="7">
        <v>1</v>
      </c>
      <c r="I3" s="7">
        <v>0.9194</v>
      </c>
      <c r="J3" s="7">
        <v>0.80379999999999996</v>
      </c>
      <c r="K3" s="7">
        <v>1</v>
      </c>
      <c r="L3" s="7">
        <v>1</v>
      </c>
      <c r="M3" s="7">
        <v>0.99990000000000001</v>
      </c>
      <c r="N3" s="4">
        <f t="shared" ref="N3:N9" si="0">AVERAGE(B3:M3)</f>
        <v>0.89605000000000012</v>
      </c>
    </row>
    <row r="4" spans="1:14">
      <c r="A4" s="1">
        <v>2</v>
      </c>
      <c r="B4" s="7">
        <v>0.96630000000000005</v>
      </c>
      <c r="C4" s="7">
        <v>0.50249999999999995</v>
      </c>
      <c r="D4" s="7">
        <v>0.91349999999999998</v>
      </c>
      <c r="E4" s="7">
        <v>0.98540000000000005</v>
      </c>
      <c r="F4" s="7">
        <v>0.88560000000000005</v>
      </c>
      <c r="G4" s="7">
        <v>0.87129999999999996</v>
      </c>
      <c r="H4" s="7">
        <v>1</v>
      </c>
      <c r="I4" s="7">
        <v>0.9194</v>
      </c>
      <c r="J4" s="7">
        <v>0.82189999999999996</v>
      </c>
      <c r="K4" s="7">
        <v>1</v>
      </c>
      <c r="L4" s="7">
        <v>1</v>
      </c>
      <c r="M4" s="7">
        <v>0.99990000000000001</v>
      </c>
      <c r="N4" s="4">
        <f t="shared" si="0"/>
        <v>0.90548333333333331</v>
      </c>
    </row>
    <row r="5" spans="1:14">
      <c r="A5" s="1">
        <v>3</v>
      </c>
      <c r="B5" s="7">
        <v>1</v>
      </c>
      <c r="C5" s="7">
        <v>0.51190000000000002</v>
      </c>
      <c r="D5" s="7">
        <v>0.94369999999999998</v>
      </c>
      <c r="E5" s="7">
        <v>0.98550000000000004</v>
      </c>
      <c r="F5" s="7">
        <v>0.88619999999999999</v>
      </c>
      <c r="G5" s="7">
        <v>0.91910000000000003</v>
      </c>
      <c r="H5" s="7">
        <v>1</v>
      </c>
      <c r="I5" s="7">
        <v>0.9194</v>
      </c>
      <c r="J5" s="7">
        <v>0.83009999999999995</v>
      </c>
      <c r="K5" s="7">
        <v>1</v>
      </c>
      <c r="L5" s="7">
        <v>1</v>
      </c>
      <c r="M5" s="7">
        <v>0.99990000000000001</v>
      </c>
      <c r="N5" s="4">
        <f t="shared" si="0"/>
        <v>0.91631666666666678</v>
      </c>
    </row>
    <row r="6" spans="1:14">
      <c r="A6" s="1">
        <v>4</v>
      </c>
      <c r="B6" s="7">
        <v>1</v>
      </c>
      <c r="C6" s="7">
        <v>0.52110000000000001</v>
      </c>
      <c r="D6" s="7">
        <v>0.98619999999999997</v>
      </c>
      <c r="E6" s="7">
        <v>0.98560000000000003</v>
      </c>
      <c r="F6" s="7">
        <v>0.88690000000000002</v>
      </c>
      <c r="G6" s="7">
        <v>0.96230000000000004</v>
      </c>
      <c r="H6" s="7">
        <v>1</v>
      </c>
      <c r="I6" s="7">
        <v>0.9194</v>
      </c>
      <c r="J6" s="7">
        <v>0.9173</v>
      </c>
      <c r="K6" s="7">
        <v>1</v>
      </c>
      <c r="L6" s="7">
        <v>1</v>
      </c>
      <c r="M6" s="7">
        <v>0.99990000000000001</v>
      </c>
      <c r="N6" s="4">
        <f t="shared" si="0"/>
        <v>0.93155833333333327</v>
      </c>
    </row>
    <row r="7" spans="1:14">
      <c r="A7" s="1">
        <v>5</v>
      </c>
      <c r="B7" s="7">
        <v>1</v>
      </c>
      <c r="C7" s="7">
        <v>0.52759999999999996</v>
      </c>
      <c r="D7" s="7">
        <v>0.99919999999999998</v>
      </c>
      <c r="E7" s="7">
        <v>0.98570000000000002</v>
      </c>
      <c r="F7" s="7">
        <v>0.88729999999999998</v>
      </c>
      <c r="G7" s="7">
        <v>1</v>
      </c>
      <c r="H7" s="7">
        <v>1</v>
      </c>
      <c r="I7" s="7">
        <v>0.9194</v>
      </c>
      <c r="J7" s="7">
        <v>0.95709999999999995</v>
      </c>
      <c r="K7" s="7">
        <v>1</v>
      </c>
      <c r="L7" s="7">
        <v>1</v>
      </c>
      <c r="M7" s="7">
        <v>0.99990000000000001</v>
      </c>
      <c r="N7" s="4">
        <f t="shared" si="0"/>
        <v>0.93968333333333343</v>
      </c>
    </row>
    <row r="8" spans="1:14">
      <c r="A8" s="1">
        <v>6</v>
      </c>
      <c r="B8" s="7">
        <v>1</v>
      </c>
      <c r="C8" s="7">
        <v>0.53569999999999995</v>
      </c>
      <c r="D8" s="7">
        <v>1</v>
      </c>
      <c r="E8" s="7">
        <v>0.98580000000000001</v>
      </c>
      <c r="F8" s="7">
        <v>0.88749999999999996</v>
      </c>
      <c r="G8" s="7">
        <v>1</v>
      </c>
      <c r="H8" s="7">
        <v>1</v>
      </c>
      <c r="I8" s="7">
        <v>0.9194</v>
      </c>
      <c r="J8" s="7">
        <v>0.96879999999999999</v>
      </c>
      <c r="K8" s="7">
        <v>1</v>
      </c>
      <c r="L8" s="7">
        <v>1</v>
      </c>
      <c r="M8" s="7">
        <v>0.99990000000000001</v>
      </c>
      <c r="N8" s="4">
        <f t="shared" si="0"/>
        <v>0.94142500000000007</v>
      </c>
    </row>
    <row r="9" spans="1:14">
      <c r="A9" s="2" t="s">
        <v>33</v>
      </c>
      <c r="B9" s="7">
        <v>1</v>
      </c>
      <c r="C9" s="7">
        <v>0.54510000000000003</v>
      </c>
      <c r="D9" s="7">
        <v>1</v>
      </c>
      <c r="E9" s="7">
        <v>0.9859</v>
      </c>
      <c r="F9" s="7">
        <v>0.88770000000000004</v>
      </c>
      <c r="G9" s="7">
        <v>1</v>
      </c>
      <c r="H9" s="7">
        <v>1</v>
      </c>
      <c r="I9" s="7">
        <v>0.91949999999999998</v>
      </c>
      <c r="J9" s="7">
        <v>0.97640000000000005</v>
      </c>
      <c r="K9" s="7">
        <v>1</v>
      </c>
      <c r="L9" s="7">
        <v>1</v>
      </c>
      <c r="M9" s="7">
        <v>0.99990000000000001</v>
      </c>
      <c r="N9" s="4">
        <f t="shared" si="0"/>
        <v>0.94287500000000002</v>
      </c>
    </row>
  </sheetData>
  <phoneticPr fontId="3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Charts</vt:lpstr>
      </vt:variant>
      <vt:variant>
        <vt:i4>13</vt:i4>
      </vt:variant>
    </vt:vector>
  </HeadingPairs>
  <TitlesOfParts>
    <vt:vector size="28" baseType="lpstr">
      <vt:lpstr>full_mon</vt:lpstr>
      <vt:lpstr>fade_mon</vt:lpstr>
      <vt:lpstr>bc</vt:lpstr>
      <vt:lpstr>umc</vt:lpstr>
      <vt:lpstr>dift</vt:lpstr>
      <vt:lpstr>bc_opt</vt:lpstr>
      <vt:lpstr>umc_opt</vt:lpstr>
      <vt:lpstr>dift_opt</vt:lpstr>
      <vt:lpstr>bc_src</vt:lpstr>
      <vt:lpstr>umc_src</vt:lpstr>
      <vt:lpstr>dift_src</vt:lpstr>
      <vt:lpstr>exec time</vt:lpstr>
      <vt:lpstr>exec_time_optimal</vt:lpstr>
      <vt:lpstr>exec_time_source</vt:lpstr>
      <vt:lpstr>importance</vt:lpstr>
      <vt:lpstr>full_mon_graph</vt:lpstr>
      <vt:lpstr>fade_mon_graph</vt:lpstr>
      <vt:lpstr>bc_graph</vt:lpstr>
      <vt:lpstr>umc_graph</vt:lpstr>
      <vt:lpstr>dift_graph</vt:lpstr>
      <vt:lpstr>bc_graph_opt</vt:lpstr>
      <vt:lpstr>umc_graph_opt</vt:lpstr>
      <vt:lpstr>dift_graph_opt</vt:lpstr>
      <vt:lpstr>bc_graph_src</vt:lpstr>
      <vt:lpstr>umc_graph_src</vt:lpstr>
      <vt:lpstr>dift_graph_src</vt:lpstr>
      <vt:lpstr>exec time graph</vt:lpstr>
      <vt:lpstr>importance_graph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2014-02-10T20:47:55Z</cp:lastPrinted>
  <dcterms:created xsi:type="dcterms:W3CDTF">2006-09-16T00:00:00Z</dcterms:created>
  <dcterms:modified xsi:type="dcterms:W3CDTF">2014-05-31T00:42:44Z</dcterms:modified>
</cp:coreProperties>
</file>