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cost_function" sheetId="1" r:id="rId1"/>
    <sheet name="inpu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K4" i="1"/>
  <c r="K5" i="1"/>
  <c r="K6" i="1"/>
  <c r="K7" i="1"/>
  <c r="K8" i="1"/>
  <c r="K9" i="1"/>
  <c r="K10" i="1"/>
  <c r="K11" i="1"/>
  <c r="K12" i="1"/>
  <c r="K3" i="1"/>
  <c r="L3" i="1"/>
  <c r="L4" i="1"/>
  <c r="L5" i="1"/>
  <c r="L6" i="1"/>
  <c r="L7" i="1"/>
  <c r="L8" i="1"/>
  <c r="L9" i="1"/>
  <c r="L10" i="1"/>
  <c r="L11" i="1"/>
  <c r="L12" i="1"/>
  <c r="L14" i="1"/>
  <c r="P3" i="1"/>
  <c r="P4" i="1"/>
  <c r="P5" i="1"/>
  <c r="P6" i="1"/>
  <c r="P7" i="1"/>
  <c r="P8" i="1"/>
  <c r="P9" i="1"/>
  <c r="P10" i="1"/>
  <c r="P11" i="1"/>
  <c r="P12" i="1"/>
  <c r="P14" i="1"/>
  <c r="G20" i="1"/>
</calcChain>
</file>

<file path=xl/sharedStrings.xml><?xml version="1.0" encoding="utf-8"?>
<sst xmlns="http://schemas.openxmlformats.org/spreadsheetml/2006/main" count="19" uniqueCount="17">
  <si>
    <t>Y</t>
  </si>
  <si>
    <t>Y-</t>
  </si>
  <si>
    <t>log(output)</t>
  </si>
  <si>
    <t>1-Y</t>
  </si>
  <si>
    <t>1-log(output)</t>
  </si>
  <si>
    <t>output_early</t>
  </si>
  <si>
    <t>output_perfect</t>
  </si>
  <si>
    <t>output_fail</t>
  </si>
  <si>
    <t>product</t>
  </si>
  <si>
    <t>sum of product</t>
  </si>
  <si>
    <t>COST</t>
  </si>
  <si>
    <t>epsilon</t>
  </si>
  <si>
    <t>Input Data and Vectorized Representation of Class</t>
  </si>
  <si>
    <t>Neural Network Output Scenarios</t>
  </si>
  <si>
    <t>Term 1 in Cost Function</t>
  </si>
  <si>
    <t>Term 2 in Cost Function</t>
  </si>
  <si>
    <t>NN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</si>
</sst>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2" borderId="1" xfId="0" applyFont="1" applyFill="1" applyBorder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62378</xdr:rowOff>
    </xdr:from>
    <xdr:to>
      <xdr:col>2</xdr:col>
      <xdr:colOff>1026176</xdr:colOff>
      <xdr:row>16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52878"/>
          <a:ext cx="2778776" cy="2795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E20" sqref="E20"/>
    </sheetView>
  </sheetViews>
  <sheetFormatPr baseColWidth="10" defaultRowHeight="15" x14ac:dyDescent="0"/>
  <cols>
    <col min="2" max="2" width="13.1640625" customWidth="1"/>
    <col min="3" max="3" width="14.6640625" customWidth="1"/>
    <col min="4" max="4" width="4" customWidth="1"/>
    <col min="6" max="6" width="12.6640625" customWidth="1"/>
    <col min="7" max="7" width="14.1640625" customWidth="1"/>
    <col min="8" max="8" width="11.83203125" customWidth="1"/>
    <col min="11" max="11" width="11.6640625" customWidth="1"/>
    <col min="12" max="12" width="13.33203125" customWidth="1"/>
    <col min="15" max="15" width="10.6640625" customWidth="1"/>
    <col min="16" max="16" width="13.33203125" customWidth="1"/>
  </cols>
  <sheetData>
    <row r="1" spans="1:17">
      <c r="A1" s="10" t="s">
        <v>12</v>
      </c>
      <c r="B1" s="10"/>
      <c r="C1" s="10"/>
      <c r="D1" s="10"/>
      <c r="F1" s="11" t="s">
        <v>13</v>
      </c>
      <c r="G1" s="11"/>
      <c r="H1" s="11"/>
      <c r="J1" s="11" t="s">
        <v>14</v>
      </c>
      <c r="K1" s="11"/>
      <c r="L1" s="11"/>
      <c r="N1" s="11" t="s">
        <v>15</v>
      </c>
      <c r="O1" s="11"/>
      <c r="P1" s="11"/>
    </row>
    <row r="2" spans="1:17">
      <c r="D2" s="9" t="s">
        <v>0</v>
      </c>
      <c r="F2" s="9" t="s">
        <v>5</v>
      </c>
      <c r="G2" s="9" t="s">
        <v>6</v>
      </c>
      <c r="H2" s="9" t="s">
        <v>7</v>
      </c>
      <c r="I2" s="4"/>
      <c r="J2" s="9" t="s">
        <v>1</v>
      </c>
      <c r="K2" s="9" t="s">
        <v>2</v>
      </c>
      <c r="L2" s="9" t="s">
        <v>8</v>
      </c>
      <c r="M2" s="4"/>
      <c r="N2" s="9" t="s">
        <v>3</v>
      </c>
      <c r="O2" s="9" t="s">
        <v>4</v>
      </c>
      <c r="P2" s="9" t="s">
        <v>8</v>
      </c>
      <c r="Q2" s="4"/>
    </row>
    <row r="3" spans="1:17">
      <c r="D3" s="2">
        <v>0</v>
      </c>
      <c r="F3" s="6">
        <v>0.103400416840084</v>
      </c>
      <c r="G3" s="2">
        <v>0</v>
      </c>
      <c r="H3" s="2">
        <v>0</v>
      </c>
      <c r="I3" s="4"/>
      <c r="J3" s="2">
        <v>0</v>
      </c>
      <c r="K3" s="6">
        <f>ROUND(LOG(B20+ $G$18), 5)</f>
        <v>-9</v>
      </c>
      <c r="L3" s="2">
        <f>J3*K3</f>
        <v>0</v>
      </c>
      <c r="M3" s="4"/>
      <c r="N3" s="2">
        <v>1</v>
      </c>
      <c r="O3" s="6">
        <f>ROUND(LOG(1 - B20+ $G$18), 5)</f>
        <v>0</v>
      </c>
      <c r="P3" s="2">
        <f>N3*O3</f>
        <v>0</v>
      </c>
      <c r="Q3" s="4"/>
    </row>
    <row r="4" spans="1:17">
      <c r="D4" s="2">
        <v>0</v>
      </c>
      <c r="F4" s="6">
        <v>0.12191388860997809</v>
      </c>
      <c r="G4" s="2">
        <v>0</v>
      </c>
      <c r="H4" s="2">
        <v>0</v>
      </c>
      <c r="I4" s="4"/>
      <c r="J4" s="2">
        <v>0</v>
      </c>
      <c r="K4" s="6">
        <f t="shared" ref="K4:K12" si="0">ROUND(LOG(B21+ $G$18), 5)</f>
        <v>-9</v>
      </c>
      <c r="L4" s="2">
        <f t="shared" ref="L4:L12" si="1">J4*K4</f>
        <v>0</v>
      </c>
      <c r="M4" s="4"/>
      <c r="N4" s="2">
        <v>1</v>
      </c>
      <c r="O4" s="6">
        <f t="shared" ref="O4:O12" si="2">ROUND(LOG(1 - B21+ $G$18), 5)</f>
        <v>0</v>
      </c>
      <c r="P4" s="2">
        <f t="shared" ref="P4:P12" si="3">N4*O4</f>
        <v>0</v>
      </c>
      <c r="Q4" s="4"/>
    </row>
    <row r="5" spans="1:17">
      <c r="D5" s="7">
        <v>1</v>
      </c>
      <c r="F5" s="6">
        <v>0.10882643929986552</v>
      </c>
      <c r="G5" s="12">
        <v>1</v>
      </c>
      <c r="H5" s="8">
        <v>0</v>
      </c>
      <c r="I5" s="4"/>
      <c r="J5" s="7">
        <v>-1</v>
      </c>
      <c r="K5" s="6">
        <f t="shared" si="0"/>
        <v>-9</v>
      </c>
      <c r="L5" s="2">
        <f t="shared" si="1"/>
        <v>9</v>
      </c>
      <c r="M5" s="4"/>
      <c r="N5" s="7">
        <v>0</v>
      </c>
      <c r="O5" s="6">
        <f t="shared" si="2"/>
        <v>0</v>
      </c>
      <c r="P5" s="2">
        <f t="shared" si="3"/>
        <v>0</v>
      </c>
      <c r="Q5" s="4"/>
    </row>
    <row r="6" spans="1:17">
      <c r="D6" s="2">
        <v>0</v>
      </c>
      <c r="F6" s="6">
        <v>0.1115256999325684</v>
      </c>
      <c r="G6" s="2">
        <v>0</v>
      </c>
      <c r="H6" s="13">
        <v>1</v>
      </c>
      <c r="I6" s="4"/>
      <c r="J6" s="2">
        <v>0</v>
      </c>
      <c r="K6" s="6">
        <f t="shared" si="0"/>
        <v>-9</v>
      </c>
      <c r="L6" s="2">
        <f t="shared" si="1"/>
        <v>0</v>
      </c>
      <c r="M6" s="4"/>
      <c r="N6" s="2">
        <v>1</v>
      </c>
      <c r="O6" s="6">
        <f t="shared" si="2"/>
        <v>0</v>
      </c>
      <c r="P6" s="2">
        <f t="shared" si="3"/>
        <v>0</v>
      </c>
      <c r="Q6" s="4"/>
    </row>
    <row r="7" spans="1:17">
      <c r="D7" s="8">
        <v>0</v>
      </c>
      <c r="F7" s="6">
        <v>0.18051907012544166</v>
      </c>
      <c r="G7" s="8">
        <v>0</v>
      </c>
      <c r="H7" s="8">
        <v>0</v>
      </c>
      <c r="I7" s="4"/>
      <c r="J7" s="8">
        <v>0</v>
      </c>
      <c r="K7" s="6">
        <f t="shared" si="0"/>
        <v>-9</v>
      </c>
      <c r="L7" s="2">
        <f t="shared" si="1"/>
        <v>0</v>
      </c>
      <c r="M7" s="4"/>
      <c r="N7" s="2">
        <v>1</v>
      </c>
      <c r="O7" s="6">
        <f t="shared" si="2"/>
        <v>0</v>
      </c>
      <c r="P7" s="2">
        <f t="shared" si="3"/>
        <v>0</v>
      </c>
      <c r="Q7" s="4"/>
    </row>
    <row r="8" spans="1:17">
      <c r="D8" s="2">
        <v>0</v>
      </c>
      <c r="F8" s="6">
        <v>0.16619151117036035</v>
      </c>
      <c r="G8" s="2">
        <v>0</v>
      </c>
      <c r="H8" s="2">
        <v>0</v>
      </c>
      <c r="I8" s="4"/>
      <c r="J8" s="2">
        <v>0</v>
      </c>
      <c r="K8" s="6">
        <f t="shared" si="0"/>
        <v>-9</v>
      </c>
      <c r="L8" s="2">
        <f t="shared" si="1"/>
        <v>0</v>
      </c>
      <c r="M8" s="4"/>
      <c r="N8" s="2">
        <v>1</v>
      </c>
      <c r="O8" s="6">
        <f t="shared" si="2"/>
        <v>0</v>
      </c>
      <c r="P8" s="2">
        <f t="shared" si="3"/>
        <v>0</v>
      </c>
      <c r="Q8" s="4"/>
    </row>
    <row r="9" spans="1:17">
      <c r="D9" s="2">
        <v>0</v>
      </c>
      <c r="F9" s="6">
        <v>0.11715332560336592</v>
      </c>
      <c r="G9" s="2">
        <v>0</v>
      </c>
      <c r="H9" s="2">
        <v>0</v>
      </c>
      <c r="I9" s="4"/>
      <c r="J9" s="2">
        <v>0</v>
      </c>
      <c r="K9" s="6">
        <f t="shared" si="0"/>
        <v>-9</v>
      </c>
      <c r="L9" s="2">
        <f t="shared" si="1"/>
        <v>0</v>
      </c>
      <c r="M9" s="4"/>
      <c r="N9" s="2">
        <v>1</v>
      </c>
      <c r="O9" s="6">
        <f t="shared" si="2"/>
        <v>0</v>
      </c>
      <c r="P9" s="2">
        <f t="shared" si="3"/>
        <v>0</v>
      </c>
      <c r="Q9" s="4"/>
    </row>
    <row r="10" spans="1:17">
      <c r="D10" s="2">
        <v>0</v>
      </c>
      <c r="F10" s="6">
        <v>2.9773031067372103E-2</v>
      </c>
      <c r="G10" s="2">
        <v>0</v>
      </c>
      <c r="H10" s="2">
        <v>0</v>
      </c>
      <c r="I10" s="4"/>
      <c r="J10" s="2">
        <v>0</v>
      </c>
      <c r="K10" s="6">
        <f t="shared" si="0"/>
        <v>-9</v>
      </c>
      <c r="L10" s="2">
        <f t="shared" si="1"/>
        <v>0</v>
      </c>
      <c r="M10" s="4"/>
      <c r="N10" s="2">
        <v>1</v>
      </c>
      <c r="O10" s="6">
        <f t="shared" si="2"/>
        <v>0</v>
      </c>
      <c r="P10" s="2">
        <f t="shared" si="3"/>
        <v>0</v>
      </c>
      <c r="Q10" s="4"/>
    </row>
    <row r="11" spans="1:17">
      <c r="D11" s="2">
        <v>0</v>
      </c>
      <c r="F11" s="6">
        <v>9.5178610298142299E-2</v>
      </c>
      <c r="G11" s="2">
        <v>0</v>
      </c>
      <c r="H11" s="2">
        <v>0</v>
      </c>
      <c r="I11" s="4"/>
      <c r="J11" s="2">
        <v>0</v>
      </c>
      <c r="K11" s="6">
        <f t="shared" si="0"/>
        <v>-9</v>
      </c>
      <c r="L11" s="2">
        <f t="shared" si="1"/>
        <v>0</v>
      </c>
      <c r="M11" s="4"/>
      <c r="N11" s="2">
        <v>1</v>
      </c>
      <c r="O11" s="6">
        <f t="shared" si="2"/>
        <v>0</v>
      </c>
      <c r="P11" s="2">
        <f t="shared" si="3"/>
        <v>0</v>
      </c>
      <c r="Q11" s="4"/>
    </row>
    <row r="12" spans="1:17">
      <c r="D12" s="2">
        <v>0</v>
      </c>
      <c r="F12" s="6">
        <v>0.11540141877874642</v>
      </c>
      <c r="G12" s="2">
        <v>0</v>
      </c>
      <c r="H12" s="2">
        <v>0</v>
      </c>
      <c r="I12" s="4"/>
      <c r="J12" s="2">
        <v>0</v>
      </c>
      <c r="K12" s="6">
        <f t="shared" si="0"/>
        <v>-9</v>
      </c>
      <c r="L12" s="2">
        <f t="shared" si="1"/>
        <v>0</v>
      </c>
      <c r="M12" s="4"/>
      <c r="N12" s="2">
        <v>1</v>
      </c>
      <c r="O12" s="6">
        <f t="shared" si="2"/>
        <v>0</v>
      </c>
      <c r="P12" s="2">
        <f t="shared" si="3"/>
        <v>0</v>
      </c>
      <c r="Q12" s="4"/>
    </row>
    <row r="13" spans="1:17">
      <c r="D13" s="4"/>
      <c r="F13" s="3"/>
      <c r="G13" s="4"/>
      <c r="H13" s="4"/>
      <c r="I13" s="4"/>
      <c r="J13" s="4"/>
      <c r="K13" s="4"/>
      <c r="L13" s="11" t="s">
        <v>9</v>
      </c>
      <c r="M13" s="4"/>
      <c r="N13" s="4"/>
      <c r="O13" s="4"/>
      <c r="P13" s="11" t="s">
        <v>9</v>
      </c>
      <c r="Q13" s="4"/>
    </row>
    <row r="14" spans="1:17">
      <c r="D14" s="4"/>
      <c r="F14" s="4"/>
      <c r="G14" s="4"/>
      <c r="H14" s="4"/>
      <c r="I14" s="4"/>
      <c r="J14" s="4"/>
      <c r="K14" s="4"/>
      <c r="L14" s="2">
        <f>SUM(L3:L12)</f>
        <v>9</v>
      </c>
      <c r="M14" s="4"/>
      <c r="N14" s="4"/>
      <c r="O14" s="4"/>
      <c r="P14" s="2">
        <f>SUM(P3:P12)</f>
        <v>0</v>
      </c>
      <c r="Q14" s="4"/>
    </row>
    <row r="15" spans="1:17">
      <c r="D15" s="4"/>
      <c r="F15" s="4"/>
      <c r="G15" s="4"/>
      <c r="H15" s="5"/>
      <c r="I15" s="4"/>
      <c r="J15" s="4"/>
      <c r="K15" s="4"/>
      <c r="M15" s="4"/>
      <c r="N15" s="4"/>
      <c r="O15" s="4"/>
      <c r="Q15" s="4"/>
    </row>
    <row r="16" spans="1:17">
      <c r="D16" s="4"/>
      <c r="F16" s="4"/>
      <c r="G16" s="4"/>
      <c r="H16" s="4"/>
      <c r="I16" s="4"/>
      <c r="J16" s="4"/>
      <c r="K16" s="4"/>
      <c r="M16" s="4"/>
      <c r="N16" s="4"/>
      <c r="O16" s="4"/>
      <c r="Q16" s="4"/>
    </row>
    <row r="17" spans="1:17">
      <c r="D17" s="4"/>
      <c r="F17" s="4"/>
      <c r="G17" s="2" t="s">
        <v>11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D18" s="4"/>
      <c r="F18" s="4"/>
      <c r="G18" s="2">
        <v>1.0000000000000001E-9</v>
      </c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B19" s="11" t="s">
        <v>16</v>
      </c>
      <c r="D19" s="4"/>
      <c r="F19" s="4"/>
      <c r="G19" s="1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B20" s="2"/>
      <c r="D20" s="4"/>
      <c r="E20" s="4"/>
      <c r="F20" s="4"/>
      <c r="G20" s="14">
        <f>L14-P14</f>
        <v>9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B21" s="2"/>
      <c r="D21" s="4"/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  <c r="Q21" s="4"/>
    </row>
    <row r="22" spans="1:17">
      <c r="B22" s="8"/>
      <c r="D22" s="4"/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  <c r="Q22" s="4"/>
    </row>
    <row r="23" spans="1:17">
      <c r="A23" s="4"/>
      <c r="B23" s="8"/>
      <c r="C23" s="4"/>
      <c r="D23" s="4"/>
      <c r="E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4"/>
      <c r="B24" s="8"/>
      <c r="C24" s="4"/>
      <c r="D24" s="4"/>
      <c r="E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4"/>
      <c r="B25" s="2"/>
      <c r="C25" s="4"/>
      <c r="D25" s="4"/>
      <c r="E25" s="4"/>
    </row>
    <row r="26" spans="1:17">
      <c r="A26" s="4"/>
      <c r="B26" s="2"/>
      <c r="C26" s="4"/>
      <c r="D26" s="4"/>
      <c r="E26" s="4"/>
    </row>
    <row r="27" spans="1:17">
      <c r="A27" s="4"/>
      <c r="B27" s="2"/>
      <c r="C27" s="4"/>
      <c r="D27" s="4"/>
      <c r="E27" s="4"/>
    </row>
    <row r="28" spans="1:17">
      <c r="B28" s="2"/>
    </row>
    <row r="29" spans="1:17">
      <c r="B29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75" zoomScaleNormal="75" zoomScalePageLayoutView="75" workbookViewId="0">
      <selection activeCell="V20" sqref="V20"/>
    </sheetView>
  </sheetViews>
  <sheetFormatPr baseColWidth="10" defaultColWidth="6" defaultRowHeight="36" customHeight="1" x14ac:dyDescent="0"/>
  <sheetData>
    <row r="1" spans="1:20" ht="36" customHeight="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ht="36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3.57434640522878E-5</v>
      </c>
      <c r="H2" s="1">
        <v>2.7567159920101699E-4</v>
      </c>
      <c r="I2" s="1">
        <v>-5.8735021786492699E-3</v>
      </c>
      <c r="J2" s="1">
        <v>-1.8854336873638401E-2</v>
      </c>
      <c r="K2" s="1">
        <v>-1.5169355936819199E-2</v>
      </c>
      <c r="L2" s="1">
        <v>-1.1558415032679801E-2</v>
      </c>
      <c r="M2" s="1">
        <v>-1.2119359178182699E-2</v>
      </c>
      <c r="N2" s="1">
        <v>-8.9236111111111408E-3</v>
      </c>
      <c r="O2" s="1">
        <v>-1.0968137254901999E-3</v>
      </c>
      <c r="P2" s="1">
        <v>1.5573937908496799E-4</v>
      </c>
      <c r="Q2" s="1">
        <v>1.53186274509794E-6</v>
      </c>
      <c r="R2" s="1">
        <v>0</v>
      </c>
      <c r="S2" s="1">
        <v>0</v>
      </c>
      <c r="T2" s="1">
        <v>0</v>
      </c>
    </row>
    <row r="3" spans="1:20" ht="36" customHeight="1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4.5949501954320697E-18</v>
      </c>
      <c r="G3" s="1">
        <v>5.8140719905426996E-4</v>
      </c>
      <c r="H3" s="1">
        <v>-1.37254817210793E-2</v>
      </c>
      <c r="I3" s="1">
        <v>7.3443805796744302E-3</v>
      </c>
      <c r="J3" s="1">
        <v>0.125165453915454</v>
      </c>
      <c r="K3" s="1">
        <v>9.1143705923117296E-2</v>
      </c>
      <c r="L3" s="1">
        <v>5.77724104194689E-2</v>
      </c>
      <c r="M3" s="1">
        <v>6.2971007620634303E-2</v>
      </c>
      <c r="N3" s="1">
        <v>3.20857282621985E-2</v>
      </c>
      <c r="O3" s="1">
        <v>-2.0703395703396001E-2</v>
      </c>
      <c r="P3" s="1">
        <v>-1.5195568872039601E-3</v>
      </c>
      <c r="Q3" s="1">
        <v>1.4231992173167801E-4</v>
      </c>
      <c r="R3" s="1">
        <v>0</v>
      </c>
      <c r="S3" s="1">
        <v>0</v>
      </c>
      <c r="T3" s="1">
        <v>0</v>
      </c>
    </row>
    <row r="4" spans="1:20" ht="36" customHeight="1">
      <c r="A4" s="1">
        <v>0</v>
      </c>
      <c r="B4" s="1">
        <v>0</v>
      </c>
      <c r="C4" s="1">
        <v>0</v>
      </c>
      <c r="D4" s="1">
        <v>3.37009803921592E-6</v>
      </c>
      <c r="E4" s="1">
        <v>2.2589869281046201E-4</v>
      </c>
      <c r="F4" s="1">
        <v>-1.6410334967321E-3</v>
      </c>
      <c r="G4" s="1">
        <v>-2.4482315495643E-2</v>
      </c>
      <c r="H4" s="1">
        <v>5.98422064598527E-2</v>
      </c>
      <c r="I4" s="1">
        <v>0.56900701252723296</v>
      </c>
      <c r="J4" s="1">
        <v>0.96645991625816996</v>
      </c>
      <c r="K4" s="1">
        <v>0.865763735702614</v>
      </c>
      <c r="L4" s="1">
        <v>0.772614021650327</v>
      </c>
      <c r="M4" s="1">
        <v>0.789042351174704</v>
      </c>
      <c r="N4" s="1">
        <v>0.69491753472222195</v>
      </c>
      <c r="O4" s="1">
        <v>0.27938233592047901</v>
      </c>
      <c r="P4" s="1">
        <v>-1.6268858932462001E-2</v>
      </c>
      <c r="Q4" s="1">
        <v>-6.5482026143780605E-4</v>
      </c>
      <c r="R4" s="1">
        <v>0</v>
      </c>
      <c r="S4" s="1">
        <v>0</v>
      </c>
      <c r="T4" s="1">
        <v>0</v>
      </c>
    </row>
    <row r="5" spans="1:20" ht="36" customHeight="1">
      <c r="A5" s="1">
        <v>0</v>
      </c>
      <c r="B5" s="1">
        <v>0</v>
      </c>
      <c r="C5" s="1">
        <v>0</v>
      </c>
      <c r="D5" s="1">
        <v>8.0678104575166197E-5</v>
      </c>
      <c r="E5" s="1">
        <v>-3.6062431917211302E-3</v>
      </c>
      <c r="F5" s="1">
        <v>-1.68807870370415E-3</v>
      </c>
      <c r="G5" s="1">
        <v>0.19417727056100201</v>
      </c>
      <c r="H5" s="1">
        <v>0.684700141317788</v>
      </c>
      <c r="I5" s="1">
        <v>1.0358805998093701</v>
      </c>
      <c r="J5" s="1">
        <v>1.0084878472222201</v>
      </c>
      <c r="K5" s="1">
        <v>0.92536456631263597</v>
      </c>
      <c r="L5" s="1">
        <v>0.733445159313726</v>
      </c>
      <c r="M5" s="1">
        <v>0.72701321796910001</v>
      </c>
      <c r="N5" s="1">
        <v>0.97488311887254797</v>
      </c>
      <c r="O5" s="1">
        <v>0.91362447235838695</v>
      </c>
      <c r="P5" s="1">
        <v>0.18916040305010901</v>
      </c>
      <c r="Q5" s="1">
        <v>-1.43194444444441E-2</v>
      </c>
      <c r="R5" s="1">
        <v>0</v>
      </c>
      <c r="S5" s="1">
        <v>0</v>
      </c>
      <c r="T5" s="1">
        <v>0</v>
      </c>
    </row>
    <row r="6" spans="1:20" ht="36" customHeight="1">
      <c r="A6" s="1">
        <v>0</v>
      </c>
      <c r="B6" s="1">
        <v>0</v>
      </c>
      <c r="C6" s="1">
        <v>0</v>
      </c>
      <c r="D6" s="1">
        <v>-1.2773692810457999E-3</v>
      </c>
      <c r="E6" s="1">
        <v>-1.0811036220043599E-2</v>
      </c>
      <c r="F6" s="1">
        <v>0.322689236111111</v>
      </c>
      <c r="G6" s="1">
        <v>0.88929314746732002</v>
      </c>
      <c r="H6" s="1">
        <v>1.0555362092862099</v>
      </c>
      <c r="I6" s="1">
        <v>0.83215871800108898</v>
      </c>
      <c r="J6" s="1">
        <v>0.40297246051198199</v>
      </c>
      <c r="K6" s="1">
        <v>6.1048253676470002E-2</v>
      </c>
      <c r="L6" s="1">
        <v>1.08247549019605E-2</v>
      </c>
      <c r="M6" s="1">
        <v>-5.5821545527435503E-3</v>
      </c>
      <c r="N6" s="1">
        <v>0.49221279275599</v>
      </c>
      <c r="O6" s="1">
        <v>1.03519104030501</v>
      </c>
      <c r="P6" s="1">
        <v>0.50011211533224498</v>
      </c>
      <c r="Q6" s="1">
        <v>-3.1452461192810199E-2</v>
      </c>
      <c r="R6" s="1">
        <v>0</v>
      </c>
      <c r="S6" s="1">
        <v>0</v>
      </c>
      <c r="T6" s="1">
        <v>0</v>
      </c>
    </row>
    <row r="7" spans="1:20" ht="36" customHeight="1">
      <c r="A7" s="1">
        <v>0</v>
      </c>
      <c r="B7" s="1">
        <v>0</v>
      </c>
      <c r="C7" s="1">
        <v>0</v>
      </c>
      <c r="D7" s="1">
        <v>-3.4501123366014299E-3</v>
      </c>
      <c r="E7" s="1">
        <v>3.8396820533768698E-3</v>
      </c>
      <c r="F7" s="1">
        <v>0.66506891680283298</v>
      </c>
      <c r="G7" s="1">
        <v>1.0610824993191701</v>
      </c>
      <c r="H7" s="1">
        <v>0.71958834400010896</v>
      </c>
      <c r="I7" s="1">
        <v>0.20669272535403099</v>
      </c>
      <c r="J7" s="1">
        <v>-3.42762288943348E-2</v>
      </c>
      <c r="K7" s="1">
        <v>-8.9253982843133101E-3</v>
      </c>
      <c r="L7" s="1">
        <v>-4.7918879357295796E-3</v>
      </c>
      <c r="M7" s="1">
        <v>-3.8142197627491797E-2</v>
      </c>
      <c r="N7" s="1">
        <v>0.35667116013071798</v>
      </c>
      <c r="O7" s="1">
        <v>1.0079728009259299</v>
      </c>
      <c r="P7" s="1">
        <v>0.61795823120915105</v>
      </c>
      <c r="Q7" s="1">
        <v>-3.7682444852940998E-2</v>
      </c>
      <c r="R7" s="1">
        <v>0</v>
      </c>
      <c r="S7" s="1">
        <v>0</v>
      </c>
      <c r="T7" s="1">
        <v>0</v>
      </c>
    </row>
    <row r="8" spans="1:20" ht="36" customHeight="1">
      <c r="A8" s="1">
        <v>0</v>
      </c>
      <c r="B8" s="1">
        <v>0</v>
      </c>
      <c r="C8" s="1">
        <v>0</v>
      </c>
      <c r="D8" s="1">
        <v>-6.7735722147489101E-4</v>
      </c>
      <c r="E8" s="1">
        <v>-6.8406811789164896E-3</v>
      </c>
      <c r="F8" s="1">
        <v>0.194085239085239</v>
      </c>
      <c r="G8" s="1">
        <v>0.34640624787683599</v>
      </c>
      <c r="H8" s="1">
        <v>6.10842015758239E-2</v>
      </c>
      <c r="I8" s="1">
        <v>-2.1037360890302299E-2</v>
      </c>
      <c r="J8" s="1">
        <v>-3.2132811544575897E-4</v>
      </c>
      <c r="K8" s="1">
        <v>1.6876605111899401E-4</v>
      </c>
      <c r="L8" s="1">
        <v>-3.9045833163480299E-3</v>
      </c>
      <c r="M8" s="1">
        <v>-1.24706563742889E-2</v>
      </c>
      <c r="N8" s="1">
        <v>0.52982712350359296</v>
      </c>
      <c r="O8" s="1">
        <v>1.03734256315139</v>
      </c>
      <c r="P8" s="1">
        <v>0.45914782995665399</v>
      </c>
      <c r="Q8" s="1">
        <v>-2.92815722962779E-2</v>
      </c>
      <c r="R8" s="1">
        <v>0</v>
      </c>
      <c r="S8" s="1">
        <v>0</v>
      </c>
      <c r="T8" s="1">
        <v>0</v>
      </c>
    </row>
    <row r="9" spans="1:20" ht="36" customHeight="1">
      <c r="A9" s="1">
        <v>0</v>
      </c>
      <c r="B9" s="1">
        <v>0</v>
      </c>
      <c r="C9" s="1">
        <v>0</v>
      </c>
      <c r="D9" s="1">
        <v>6.7912581699349005E-5</v>
      </c>
      <c r="E9" s="1">
        <v>-6.2465958605660595E-5</v>
      </c>
      <c r="F9" s="1">
        <v>-1.31728281590415E-2</v>
      </c>
      <c r="G9" s="1">
        <v>-2.1559946895425001E-2</v>
      </c>
      <c r="H9" s="1">
        <v>-1.0303799274387499E-2</v>
      </c>
      <c r="I9" s="1">
        <v>-6.3657407407407001E-4</v>
      </c>
      <c r="J9" s="1">
        <v>9.3613834422657895E-5</v>
      </c>
      <c r="K9" s="1">
        <v>3.2044991206683702E-18</v>
      </c>
      <c r="L9" s="1">
        <v>-7.0812908496732403E-3</v>
      </c>
      <c r="M9" s="1">
        <v>1.24724837960131E-2</v>
      </c>
      <c r="N9" s="1">
        <v>0.63071423951524996</v>
      </c>
      <c r="O9" s="1">
        <v>1.0184592694716801</v>
      </c>
      <c r="P9" s="1">
        <v>0.27186172385620899</v>
      </c>
      <c r="Q9" s="1">
        <v>-1.90228247549016E-2</v>
      </c>
      <c r="R9" s="1">
        <v>0</v>
      </c>
      <c r="S9" s="1">
        <v>0</v>
      </c>
      <c r="T9" s="1">
        <v>0</v>
      </c>
    </row>
    <row r="10" spans="1:20" ht="36" customHeight="1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2.27022058823524E-4</v>
      </c>
      <c r="J10" s="1">
        <v>-3.39552696078432E-3</v>
      </c>
      <c r="K10" s="1">
        <v>-9.4659926470588608E-3</v>
      </c>
      <c r="L10" s="1">
        <v>-3.1697099673202701E-2</v>
      </c>
      <c r="M10" s="1">
        <v>0.14655169309581101</v>
      </c>
      <c r="N10" s="1">
        <v>0.94254127519063102</v>
      </c>
      <c r="O10" s="1">
        <v>0.85090824142156796</v>
      </c>
      <c r="P10" s="1">
        <v>7.35707209967323E-2</v>
      </c>
      <c r="Q10" s="1">
        <v>-7.7516850490192699E-3</v>
      </c>
      <c r="R10" s="1">
        <v>0</v>
      </c>
      <c r="S10" s="1">
        <v>0</v>
      </c>
      <c r="T10" s="1">
        <v>0</v>
      </c>
    </row>
    <row r="11" spans="1:20" ht="36" customHeight="1">
      <c r="A11" s="1">
        <v>0</v>
      </c>
      <c r="B11" s="1">
        <v>0</v>
      </c>
      <c r="C11" s="1">
        <v>0</v>
      </c>
      <c r="D11" s="1">
        <v>1.8666985168943201E-19</v>
      </c>
      <c r="E11" s="1">
        <v>6.5645564510781502E-18</v>
      </c>
      <c r="F11" s="1">
        <v>-7.5855368343461294E-17</v>
      </c>
      <c r="G11" s="1">
        <v>4.2551742919355302E-4</v>
      </c>
      <c r="H11" s="1">
        <v>-2.8225340725346599E-3</v>
      </c>
      <c r="I11" s="1">
        <v>-2.95567640250552E-2</v>
      </c>
      <c r="J11" s="1">
        <v>-1.5181236383443E-2</v>
      </c>
      <c r="K11" s="1">
        <v>3.1636335784312901E-2</v>
      </c>
      <c r="L11" s="1">
        <v>4.9298730255990901E-2</v>
      </c>
      <c r="M11" s="1">
        <v>0.49380097291862002</v>
      </c>
      <c r="N11" s="1">
        <v>1.0528491285403001</v>
      </c>
      <c r="O11" s="1">
        <v>0.50365388412309298</v>
      </c>
      <c r="P11" s="1">
        <v>-1.84852600762529E-2</v>
      </c>
      <c r="Q11" s="1">
        <v>-1.70598447712402E-3</v>
      </c>
      <c r="R11" s="1">
        <v>0</v>
      </c>
      <c r="S11" s="1">
        <v>0</v>
      </c>
      <c r="T11" s="1">
        <v>0</v>
      </c>
    </row>
    <row r="12" spans="1:20" ht="36" customHeight="1">
      <c r="A12" s="1">
        <v>0</v>
      </c>
      <c r="B12" s="1">
        <v>0</v>
      </c>
      <c r="C12" s="1">
        <v>0</v>
      </c>
      <c r="D12" s="1">
        <v>1.73100490196083E-4</v>
      </c>
      <c r="E12" s="1">
        <v>-1.7529616013071999E-3</v>
      </c>
      <c r="F12" s="1">
        <v>-1.74300449346406E-2</v>
      </c>
      <c r="G12" s="1">
        <v>-2.5835886437908399E-2</v>
      </c>
      <c r="H12" s="1">
        <v>1.16654267389563E-2</v>
      </c>
      <c r="I12" s="1">
        <v>0.29499819580610098</v>
      </c>
      <c r="J12" s="1">
        <v>0.54929369212963097</v>
      </c>
      <c r="K12" s="1">
        <v>0.70252139501634003</v>
      </c>
      <c r="L12" s="1">
        <v>0.73625691040305097</v>
      </c>
      <c r="M12" s="1">
        <v>0.940800228961994</v>
      </c>
      <c r="N12" s="1">
        <v>1.0351364889705901</v>
      </c>
      <c r="O12" s="1">
        <v>0.52267250476579497</v>
      </c>
      <c r="P12" s="1">
        <v>-2.4634803921568301E-2</v>
      </c>
      <c r="Q12" s="1">
        <v>-4.1433142701523601E-3</v>
      </c>
      <c r="R12" s="1">
        <v>2.7720027720028097E-4</v>
      </c>
      <c r="S12" s="1">
        <v>0</v>
      </c>
      <c r="T12" s="1">
        <v>0</v>
      </c>
    </row>
    <row r="13" spans="1:20" ht="36" customHeight="1">
      <c r="A13" s="1">
        <v>0</v>
      </c>
      <c r="B13" s="1">
        <v>0</v>
      </c>
      <c r="C13" s="1">
        <v>6.0531835021257702E-4</v>
      </c>
      <c r="D13" s="1">
        <v>-5.7365680159798399E-3</v>
      </c>
      <c r="E13" s="1">
        <v>-2.4011913497207899E-2</v>
      </c>
      <c r="F13" s="1">
        <v>0.196481034201622</v>
      </c>
      <c r="G13" s="1">
        <v>0.54822720910956202</v>
      </c>
      <c r="H13" s="1">
        <v>0.85658294299605298</v>
      </c>
      <c r="I13" s="1">
        <v>0.96380326593562005</v>
      </c>
      <c r="J13" s="1">
        <v>0.94813626975391696</v>
      </c>
      <c r="K13" s="1">
        <v>0.927998909543027</v>
      </c>
      <c r="L13" s="1">
        <v>1.0009428376340099</v>
      </c>
      <c r="M13" s="1">
        <v>1.00105515436321</v>
      </c>
      <c r="N13" s="1">
        <v>0.96796329134564396</v>
      </c>
      <c r="O13" s="1">
        <v>0.980707642031172</v>
      </c>
      <c r="P13" s="1">
        <v>0.421746123952007</v>
      </c>
      <c r="Q13" s="1">
        <v>-1.8832701479760201E-2</v>
      </c>
      <c r="R13" s="1">
        <v>-8.5427992973547003E-4</v>
      </c>
      <c r="S13" s="1">
        <v>0</v>
      </c>
      <c r="T13" s="1">
        <v>0</v>
      </c>
    </row>
    <row r="14" spans="1:20" ht="36" customHeight="1">
      <c r="A14" s="1">
        <v>0</v>
      </c>
      <c r="B14" s="1">
        <v>1.01613562091504E-4</v>
      </c>
      <c r="C14" s="1">
        <v>-4.5894480453304298E-3</v>
      </c>
      <c r="D14" s="1">
        <v>1.1567027505446199E-2</v>
      </c>
      <c r="E14" s="1">
        <v>0.31499996595860502</v>
      </c>
      <c r="F14" s="1">
        <v>0.94193142361111104</v>
      </c>
      <c r="G14" s="1">
        <v>0.94723995778867098</v>
      </c>
      <c r="H14" s="1">
        <v>0.69275527224056699</v>
      </c>
      <c r="I14" s="1">
        <v>0.46208680555555598</v>
      </c>
      <c r="J14" s="1">
        <v>0.190546228213508</v>
      </c>
      <c r="K14" s="1">
        <v>0.51886880446623096</v>
      </c>
      <c r="L14" s="1">
        <v>0.97670748229847504</v>
      </c>
      <c r="M14" s="1">
        <v>0.83078373622491297</v>
      </c>
      <c r="N14" s="1">
        <v>0.31744020629085001</v>
      </c>
      <c r="O14" s="1">
        <v>0.86937013208060998</v>
      </c>
      <c r="P14" s="1">
        <v>0.87470445261437901</v>
      </c>
      <c r="Q14" s="1">
        <v>0.170511523011982</v>
      </c>
      <c r="R14" s="1">
        <v>-2.2608128490481601E-2</v>
      </c>
      <c r="S14" s="1">
        <v>0</v>
      </c>
      <c r="T14" s="1">
        <v>0</v>
      </c>
    </row>
    <row r="15" spans="1:20" ht="36" customHeight="1">
      <c r="A15" s="1">
        <v>0</v>
      </c>
      <c r="B15" s="1">
        <v>-1.80725762527234E-3</v>
      </c>
      <c r="C15" s="1">
        <v>-2.1994720965309501E-2</v>
      </c>
      <c r="D15" s="1">
        <v>0.37459727328431303</v>
      </c>
      <c r="E15" s="1">
        <v>0.96781571691176504</v>
      </c>
      <c r="F15" s="1">
        <v>0.93922290305010903</v>
      </c>
      <c r="G15" s="1">
        <v>0.34178204997276701</v>
      </c>
      <c r="H15" s="1">
        <v>-2.16395581101466E-2</v>
      </c>
      <c r="I15" s="1">
        <v>2.2857281454249399E-2</v>
      </c>
      <c r="J15" s="1">
        <v>0.48676947167756102</v>
      </c>
      <c r="K15" s="1">
        <v>0.96819476783769098</v>
      </c>
      <c r="L15" s="1">
        <v>0.94276974400871405</v>
      </c>
      <c r="M15" s="1">
        <v>0.27797404304757201</v>
      </c>
      <c r="N15" s="1">
        <v>-7.4344379765794902E-2</v>
      </c>
      <c r="O15" s="1">
        <v>0.55915762867647101</v>
      </c>
      <c r="P15" s="1">
        <v>0.97655337690631805</v>
      </c>
      <c r="Q15" s="1">
        <v>0.29900188929738503</v>
      </c>
      <c r="R15" s="1">
        <v>-3.6140393787452901E-2</v>
      </c>
      <c r="S15" s="1">
        <v>0</v>
      </c>
      <c r="T15" s="1">
        <v>0</v>
      </c>
    </row>
    <row r="16" spans="1:20" ht="36" customHeight="1">
      <c r="A16" s="1">
        <v>0</v>
      </c>
      <c r="B16" s="1">
        <v>-9.1877723311547198E-4</v>
      </c>
      <c r="C16" s="1">
        <v>-3.2504891769597997E-2</v>
      </c>
      <c r="D16" s="1">
        <v>0.37059260961328899</v>
      </c>
      <c r="E16" s="1">
        <v>1.0072286900871501</v>
      </c>
      <c r="F16" s="1">
        <v>0.695127791394335</v>
      </c>
      <c r="G16" s="1">
        <v>0.16678523284313801</v>
      </c>
      <c r="H16" s="1">
        <v>0.29397525919584699</v>
      </c>
      <c r="I16" s="1">
        <v>0.78155267905773396</v>
      </c>
      <c r="J16" s="1">
        <v>1.06252958197168</v>
      </c>
      <c r="K16" s="1">
        <v>0.82992609613289803</v>
      </c>
      <c r="L16" s="1">
        <v>0.34358707788671</v>
      </c>
      <c r="M16" s="1">
        <v>-9.9643308466839699E-3</v>
      </c>
      <c r="N16" s="1">
        <v>-3.0263293164487799E-2</v>
      </c>
      <c r="O16" s="1">
        <v>0.394619229983661</v>
      </c>
      <c r="P16" s="1">
        <v>0.93709664351851896</v>
      </c>
      <c r="Q16" s="1">
        <v>0.24955916394335501</v>
      </c>
      <c r="R16" s="1">
        <v>-3.0825078472137599E-2</v>
      </c>
      <c r="S16" s="1">
        <v>0</v>
      </c>
      <c r="T16" s="1">
        <v>0</v>
      </c>
    </row>
    <row r="17" spans="1:20" ht="36" customHeight="1">
      <c r="A17" s="1">
        <v>0</v>
      </c>
      <c r="B17" s="1">
        <v>5.5657679738561498E-5</v>
      </c>
      <c r="C17" s="1">
        <v>-2.9873272593861099E-2</v>
      </c>
      <c r="D17" s="1">
        <v>0.231598498774509</v>
      </c>
      <c r="E17" s="1">
        <v>0.92505763208060998</v>
      </c>
      <c r="F17" s="1">
        <v>0.92916772194989095</v>
      </c>
      <c r="G17" s="1">
        <v>0.89637523828975996</v>
      </c>
      <c r="H17" s="1">
        <v>1.0036204190616</v>
      </c>
      <c r="I17" s="1">
        <v>0.96464009735838696</v>
      </c>
      <c r="J17" s="1">
        <v>0.59663562091503197</v>
      </c>
      <c r="K17" s="1">
        <v>0.126516663262527</v>
      </c>
      <c r="L17" s="1">
        <v>-1.6778867102396101E-2</v>
      </c>
      <c r="M17" s="1">
        <v>-3.05664261546608E-3</v>
      </c>
      <c r="N17" s="1">
        <v>-1.3607996323529201E-2</v>
      </c>
      <c r="O17" s="1">
        <v>0.22031588711873601</v>
      </c>
      <c r="P17" s="1">
        <v>0.55920632489106703</v>
      </c>
      <c r="Q17" s="1">
        <v>4.90770697167753E-2</v>
      </c>
      <c r="R17" s="1">
        <v>-8.1990134931312006E-3</v>
      </c>
      <c r="S17" s="1">
        <v>0</v>
      </c>
      <c r="T17" s="1">
        <v>0</v>
      </c>
    </row>
    <row r="18" spans="1:20" ht="36" customHeight="1">
      <c r="A18" s="1">
        <v>0</v>
      </c>
      <c r="B18" s="1">
        <v>0</v>
      </c>
      <c r="C18" s="1">
        <v>-3.11446054383564E-3</v>
      </c>
      <c r="D18" s="1">
        <v>2.31083628877745E-2</v>
      </c>
      <c r="E18" s="1">
        <v>0.12317751008927399</v>
      </c>
      <c r="F18" s="1">
        <v>0.15720139823081</v>
      </c>
      <c r="G18" s="1">
        <v>0.159044066691125</v>
      </c>
      <c r="H18" s="1">
        <v>0.15162589047877001</v>
      </c>
      <c r="I18" s="1">
        <v>0.11967474827768899</v>
      </c>
      <c r="J18" s="1">
        <v>8.1019424401773E-3</v>
      </c>
      <c r="K18" s="1">
        <v>-2.0700593127063901E-2</v>
      </c>
      <c r="L18" s="1">
        <v>-9.1206025029554603E-4</v>
      </c>
      <c r="M18" s="1">
        <v>1.95263983939541E-4</v>
      </c>
      <c r="N18" s="1">
        <v>1.98728139904924E-5</v>
      </c>
      <c r="O18" s="1">
        <v>-1.5501304471894201E-3</v>
      </c>
      <c r="P18" s="1">
        <v>2.5880926175043499E-2</v>
      </c>
      <c r="Q18" s="1">
        <v>-7.0667216990747102E-3</v>
      </c>
      <c r="R18" s="1">
        <v>5.7724915252126998E-4</v>
      </c>
      <c r="S18" s="1">
        <v>0</v>
      </c>
      <c r="T18" s="1">
        <v>0</v>
      </c>
    </row>
    <row r="19" spans="1:20" ht="36" customHeight="1">
      <c r="A19" s="1">
        <v>0</v>
      </c>
      <c r="B19" s="1">
        <v>0</v>
      </c>
      <c r="C19" s="1">
        <v>5.21788757082881E-4</v>
      </c>
      <c r="D19" s="1">
        <v>-4.0194376361655801E-3</v>
      </c>
      <c r="E19" s="1">
        <v>-1.8363630174292E-2</v>
      </c>
      <c r="F19" s="1">
        <v>-2.1052900326797502E-2</v>
      </c>
      <c r="G19" s="1">
        <v>-2.06699346405229E-2</v>
      </c>
      <c r="H19" s="1">
        <v>-2.1004205563029201E-2</v>
      </c>
      <c r="I19" s="1">
        <v>-1.8275973583877999E-2</v>
      </c>
      <c r="J19" s="1">
        <v>-6.1671092047930398E-3</v>
      </c>
      <c r="K19" s="1">
        <v>2.2790713507625599E-4</v>
      </c>
      <c r="L19" s="1">
        <v>2.3999183006534401E-5</v>
      </c>
      <c r="M19" s="1">
        <v>0</v>
      </c>
      <c r="N19" s="1">
        <v>1.2765522875816699E-4</v>
      </c>
      <c r="O19" s="1">
        <v>-1.92214733115469E-3</v>
      </c>
      <c r="P19" s="1">
        <v>-7.2773692810457801E-3</v>
      </c>
      <c r="Q19" s="1">
        <v>4.44240196078464E-5</v>
      </c>
      <c r="R19" s="1">
        <v>3.6688271982390099E-5</v>
      </c>
      <c r="S19" s="1">
        <v>0</v>
      </c>
      <c r="T19" s="1">
        <v>0</v>
      </c>
    </row>
    <row r="20" spans="1:20" ht="36" customHeight="1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</sheetData>
  <conditionalFormatting sqref="A1:T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cost_function</vt:lpstr>
      <vt:lpstr>input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LaCombe</dc:creator>
  <cp:lastModifiedBy>Daniel LaCombe</cp:lastModifiedBy>
  <dcterms:created xsi:type="dcterms:W3CDTF">2015-06-24T03:12:35Z</dcterms:created>
  <dcterms:modified xsi:type="dcterms:W3CDTF">2015-06-25T03:10:33Z</dcterms:modified>
</cp:coreProperties>
</file>