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04897_ad_unsw_edu_au2/Documents/Desktop/PhD/Data_analysis/Project/Functional_traits/Data/"/>
    </mc:Choice>
  </mc:AlternateContent>
  <xr:revisionPtr revIDLastSave="471" documentId="8_{CF7F7A0D-55D7-4566-BDC8-934EF854C816}" xr6:coauthVersionLast="47" xr6:coauthVersionMax="47" xr10:uidLastSave="{073DB57B-8041-4A6E-9902-CB0807ABB0ED}"/>
  <bookViews>
    <workbookView xWindow="0" yWindow="780" windowWidth="28800" windowHeight="15045" activeTab="1" xr2:uid="{00000000-000D-0000-FFFF-FFFF00000000}"/>
  </bookViews>
  <sheets>
    <sheet name="working" sheetId="1" r:id="rId1"/>
    <sheet name="refi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6" i="2"/>
  <c r="D5" i="2"/>
  <c r="D128" i="2"/>
  <c r="D130" i="2"/>
  <c r="D126" i="2"/>
  <c r="D127" i="2"/>
  <c r="D129" i="2"/>
  <c r="D100" i="2"/>
  <c r="D98" i="2"/>
  <c r="D97" i="2"/>
  <c r="D96" i="2"/>
  <c r="D99" i="2"/>
  <c r="D148" i="2"/>
  <c r="D150" i="2"/>
  <c r="D146" i="2"/>
  <c r="D147" i="2"/>
  <c r="D149" i="2"/>
  <c r="D54" i="2"/>
  <c r="D51" i="2"/>
  <c r="D53" i="2"/>
  <c r="D55" i="2"/>
  <c r="D52" i="2"/>
  <c r="D22" i="2"/>
  <c r="D26" i="2"/>
  <c r="D23" i="2"/>
  <c r="D24" i="2"/>
  <c r="D25" i="2"/>
  <c r="D69" i="2"/>
  <c r="D68" i="2"/>
  <c r="D67" i="2"/>
  <c r="D66" i="2"/>
  <c r="D70" i="2"/>
  <c r="D77" i="2"/>
  <c r="D78" i="2"/>
  <c r="D80" i="2"/>
  <c r="D76" i="2"/>
  <c r="D79" i="2"/>
  <c r="D45" i="2"/>
  <c r="D41" i="2"/>
  <c r="D42" i="2"/>
  <c r="D43" i="2"/>
  <c r="D44" i="2"/>
  <c r="D37" i="2"/>
  <c r="D38" i="2"/>
  <c r="D39" i="2"/>
  <c r="D40" i="2"/>
  <c r="D111" i="2"/>
  <c r="D112" i="2"/>
  <c r="D115" i="2"/>
  <c r="D113" i="2"/>
  <c r="D114" i="2"/>
  <c r="D81" i="2"/>
  <c r="D85" i="2"/>
  <c r="D82" i="2"/>
  <c r="D83" i="2"/>
  <c r="D84" i="2"/>
  <c r="D19" i="2"/>
  <c r="D20" i="2"/>
  <c r="D17" i="2"/>
  <c r="D18" i="2"/>
  <c r="D21" i="2"/>
  <c r="D131" i="2"/>
  <c r="D132" i="2"/>
  <c r="D135" i="2"/>
  <c r="D134" i="2"/>
  <c r="D133" i="2"/>
  <c r="D175" i="2"/>
  <c r="D172" i="2"/>
  <c r="D173" i="2"/>
  <c r="D174" i="2"/>
  <c r="D171" i="2"/>
  <c r="D8" i="2"/>
  <c r="D11" i="2"/>
  <c r="D7" i="2"/>
  <c r="D9" i="2"/>
  <c r="D10" i="2"/>
  <c r="D29" i="2"/>
  <c r="D31" i="2"/>
  <c r="D27" i="2"/>
  <c r="D30" i="2"/>
  <c r="D28" i="2"/>
  <c r="D92" i="2"/>
  <c r="D93" i="2"/>
  <c r="D94" i="2"/>
  <c r="D91" i="2"/>
  <c r="D95" i="2"/>
  <c r="D101" i="2"/>
  <c r="D104" i="2"/>
  <c r="D103" i="2"/>
  <c r="D102" i="2"/>
  <c r="D105" i="2"/>
  <c r="D87" i="2"/>
  <c r="D90" i="2"/>
  <c r="D86" i="2"/>
  <c r="D88" i="2"/>
  <c r="D89" i="2"/>
  <c r="D108" i="2"/>
  <c r="D109" i="2"/>
  <c r="D107" i="2"/>
  <c r="D106" i="2"/>
  <c r="D110" i="2"/>
  <c r="D57" i="2"/>
  <c r="D60" i="2"/>
  <c r="D58" i="2"/>
  <c r="D56" i="2"/>
  <c r="D59" i="2"/>
  <c r="D140" i="2"/>
  <c r="D138" i="2"/>
  <c r="D137" i="2"/>
  <c r="D139" i="2"/>
  <c r="D136" i="2"/>
  <c r="D119" i="2"/>
  <c r="D118" i="2"/>
  <c r="D120" i="2"/>
  <c r="D116" i="2"/>
  <c r="D117" i="2"/>
  <c r="D158" i="2"/>
  <c r="D160" i="2"/>
  <c r="D159" i="2"/>
  <c r="D156" i="2"/>
  <c r="D157" i="2"/>
  <c r="D46" i="2"/>
  <c r="D48" i="2"/>
  <c r="D50" i="2"/>
  <c r="D47" i="2"/>
  <c r="D49" i="2"/>
  <c r="D36" i="2"/>
  <c r="D33" i="2"/>
  <c r="D32" i="2"/>
  <c r="D35" i="2"/>
  <c r="D34" i="2"/>
  <c r="D155" i="2"/>
  <c r="D151" i="2"/>
  <c r="D153" i="2"/>
  <c r="D152" i="2"/>
  <c r="D154" i="2"/>
  <c r="D61" i="2"/>
  <c r="D63" i="2"/>
  <c r="D65" i="2"/>
  <c r="D62" i="2"/>
  <c r="D64" i="2"/>
  <c r="D122" i="2"/>
  <c r="D124" i="2"/>
  <c r="D121" i="2"/>
  <c r="D125" i="2"/>
  <c r="D123" i="2"/>
  <c r="D15" i="2"/>
  <c r="D16" i="2"/>
  <c r="D14" i="2"/>
  <c r="D13" i="2"/>
  <c r="D12" i="2"/>
  <c r="D142" i="2"/>
  <c r="D143" i="2"/>
  <c r="D145" i="2"/>
  <c r="D141" i="2"/>
  <c r="D144" i="2"/>
  <c r="D165" i="2"/>
  <c r="D162" i="2"/>
  <c r="D163" i="2"/>
  <c r="D161" i="2"/>
  <c r="D164" i="2"/>
  <c r="D169" i="2"/>
  <c r="D166" i="2"/>
  <c r="D168" i="2"/>
  <c r="D170" i="2"/>
  <c r="D167" i="2"/>
  <c r="D72" i="2"/>
  <c r="D71" i="2"/>
  <c r="D73" i="2"/>
  <c r="D74" i="2"/>
  <c r="D75" i="2"/>
  <c r="D4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D154" i="1" s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D171" i="1" s="1"/>
  <c r="C172" i="1"/>
  <c r="C173" i="1"/>
  <c r="C174" i="1"/>
  <c r="C175" i="1"/>
  <c r="C176" i="1"/>
  <c r="C177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2" i="1"/>
  <c r="O157" i="1"/>
  <c r="O116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2" i="1"/>
  <c r="O2" i="1" s="1"/>
  <c r="D177" i="1" l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62" i="1"/>
  <c r="D130" i="1"/>
  <c r="D114" i="1"/>
  <c r="D90" i="1"/>
  <c r="D66" i="1"/>
  <c r="D50" i="1"/>
  <c r="D26" i="1"/>
  <c r="D160" i="1"/>
  <c r="D136" i="1"/>
  <c r="D120" i="1"/>
  <c r="D96" i="1"/>
  <c r="D80" i="1"/>
  <c r="D56" i="1"/>
  <c r="D40" i="1"/>
  <c r="D16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138" i="1"/>
  <c r="D106" i="1"/>
  <c r="D82" i="1"/>
  <c r="D58" i="1"/>
  <c r="D34" i="1"/>
  <c r="D10" i="1"/>
  <c r="D168" i="1"/>
  <c r="D144" i="1"/>
  <c r="D128" i="1"/>
  <c r="D112" i="1"/>
  <c r="D88" i="1"/>
  <c r="D64" i="1"/>
  <c r="D32" i="1"/>
  <c r="D8" i="1"/>
  <c r="G174" i="1"/>
  <c r="G166" i="1"/>
  <c r="G158" i="1"/>
  <c r="G150" i="1"/>
  <c r="G142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170" i="1"/>
  <c r="D146" i="1"/>
  <c r="D122" i="1"/>
  <c r="D98" i="1"/>
  <c r="D74" i="1"/>
  <c r="D42" i="1"/>
  <c r="D18" i="1"/>
  <c r="D176" i="1"/>
  <c r="D152" i="1"/>
  <c r="D104" i="1"/>
  <c r="D72" i="1"/>
  <c r="D48" i="1"/>
  <c r="D24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2" i="1"/>
  <c r="G134" i="1"/>
  <c r="D174" i="1"/>
  <c r="D166" i="1"/>
  <c r="D158" i="1"/>
  <c r="D150" i="1"/>
  <c r="D142" i="1"/>
  <c r="D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6" i="1"/>
  <c r="G170" i="1"/>
  <c r="E162" i="1"/>
  <c r="F162" i="1" s="1"/>
  <c r="G154" i="1"/>
  <c r="G146" i="1"/>
  <c r="G138" i="1"/>
  <c r="G130" i="1"/>
  <c r="E122" i="1"/>
  <c r="F122" i="1" s="1"/>
  <c r="G114" i="1"/>
  <c r="G106" i="1"/>
  <c r="G98" i="1"/>
  <c r="E90" i="1"/>
  <c r="F90" i="1" s="1"/>
  <c r="G82" i="1"/>
  <c r="G74" i="1"/>
  <c r="G66" i="1"/>
  <c r="E58" i="1"/>
  <c r="F58" i="1" s="1"/>
  <c r="G50" i="1"/>
  <c r="G42" i="1"/>
  <c r="G34" i="1"/>
  <c r="G26" i="1"/>
  <c r="G18" i="1"/>
  <c r="E10" i="1"/>
  <c r="F10" i="1" s="1"/>
  <c r="G177" i="1"/>
  <c r="E169" i="1"/>
  <c r="F169" i="1" s="1"/>
  <c r="G161" i="1"/>
  <c r="G153" i="1"/>
  <c r="E145" i="1"/>
  <c r="F145" i="1" s="1"/>
  <c r="G137" i="1"/>
  <c r="G129" i="1"/>
  <c r="E121" i="1"/>
  <c r="F121" i="1" s="1"/>
  <c r="G113" i="1"/>
  <c r="G105" i="1"/>
  <c r="E97" i="1"/>
  <c r="F97" i="1" s="1"/>
  <c r="G89" i="1"/>
  <c r="G81" i="1"/>
  <c r="G73" i="1"/>
  <c r="E65" i="1"/>
  <c r="F65" i="1" s="1"/>
  <c r="G57" i="1"/>
  <c r="E49" i="1"/>
  <c r="F49" i="1" s="1"/>
  <c r="G41" i="1"/>
  <c r="E33" i="1"/>
  <c r="F33" i="1" s="1"/>
  <c r="G25" i="1"/>
  <c r="G17" i="1"/>
  <c r="E9" i="1"/>
  <c r="F9" i="1" s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G15" i="1"/>
  <c r="G7" i="1"/>
  <c r="G14" i="1"/>
  <c r="G173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172" i="1"/>
  <c r="G156" i="1"/>
  <c r="G148" i="1"/>
  <c r="G140" i="1"/>
  <c r="G132" i="1"/>
  <c r="G124" i="1"/>
  <c r="G116" i="1"/>
  <c r="G108" i="1"/>
  <c r="G100" i="1"/>
  <c r="G92" i="1"/>
  <c r="G84" i="1"/>
  <c r="G76" i="1"/>
  <c r="G68" i="1"/>
  <c r="G60" i="1"/>
  <c r="G52" i="1"/>
  <c r="G44" i="1"/>
  <c r="G36" i="1"/>
  <c r="G28" i="1"/>
  <c r="G20" i="1"/>
  <c r="G12" i="1"/>
  <c r="G4" i="1"/>
  <c r="G164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3" i="1"/>
  <c r="E170" i="1"/>
  <c r="F170" i="1" s="1"/>
  <c r="E146" i="1"/>
  <c r="F146" i="1" s="1"/>
  <c r="E106" i="1"/>
  <c r="F106" i="1" s="1"/>
  <c r="E82" i="1"/>
  <c r="F82" i="1" s="1"/>
  <c r="E66" i="1"/>
  <c r="F66" i="1" s="1"/>
  <c r="E42" i="1"/>
  <c r="F42" i="1" s="1"/>
  <c r="E18" i="1"/>
  <c r="F18" i="1" s="1"/>
  <c r="G122" i="1"/>
  <c r="G90" i="1"/>
  <c r="G10" i="1"/>
  <c r="E177" i="1"/>
  <c r="F177" i="1" s="1"/>
  <c r="E153" i="1"/>
  <c r="F153" i="1" s="1"/>
  <c r="E129" i="1"/>
  <c r="F129" i="1" s="1"/>
  <c r="E105" i="1"/>
  <c r="F105" i="1" s="1"/>
  <c r="E81" i="1"/>
  <c r="F81" i="1" s="1"/>
  <c r="E57" i="1"/>
  <c r="F57" i="1" s="1"/>
  <c r="E41" i="1"/>
  <c r="F41" i="1" s="1"/>
  <c r="E17" i="1"/>
  <c r="F17" i="1" s="1"/>
  <c r="G169" i="1"/>
  <c r="G145" i="1"/>
  <c r="G121" i="1"/>
  <c r="G97" i="1"/>
  <c r="G65" i="1"/>
  <c r="G49" i="1"/>
  <c r="G33" i="1"/>
  <c r="G9" i="1"/>
  <c r="E176" i="1"/>
  <c r="F176" i="1" s="1"/>
  <c r="E168" i="1"/>
  <c r="F168" i="1" s="1"/>
  <c r="E160" i="1"/>
  <c r="F160" i="1" s="1"/>
  <c r="E152" i="1"/>
  <c r="F152" i="1" s="1"/>
  <c r="E144" i="1"/>
  <c r="F144" i="1" s="1"/>
  <c r="E136" i="1"/>
  <c r="F136" i="1" s="1"/>
  <c r="E128" i="1"/>
  <c r="F128" i="1" s="1"/>
  <c r="E120" i="1"/>
  <c r="F120" i="1" s="1"/>
  <c r="E112" i="1"/>
  <c r="F112" i="1" s="1"/>
  <c r="E104" i="1"/>
  <c r="F104" i="1" s="1"/>
  <c r="E96" i="1"/>
  <c r="F96" i="1" s="1"/>
  <c r="E88" i="1"/>
  <c r="F88" i="1" s="1"/>
  <c r="E80" i="1"/>
  <c r="F80" i="1" s="1"/>
  <c r="E72" i="1"/>
  <c r="F72" i="1" s="1"/>
  <c r="E64" i="1"/>
  <c r="F64" i="1" s="1"/>
  <c r="E56" i="1"/>
  <c r="F56" i="1" s="1"/>
  <c r="E48" i="1"/>
  <c r="F48" i="1" s="1"/>
  <c r="E40" i="1"/>
  <c r="F40" i="1" s="1"/>
  <c r="E32" i="1"/>
  <c r="F32" i="1" s="1"/>
  <c r="E24" i="1"/>
  <c r="F24" i="1" s="1"/>
  <c r="E16" i="1"/>
  <c r="F16" i="1" s="1"/>
  <c r="E8" i="1"/>
  <c r="F8" i="1" s="1"/>
  <c r="E2" i="1"/>
  <c r="F2" i="1" s="1"/>
  <c r="E154" i="1"/>
  <c r="F154" i="1" s="1"/>
  <c r="E130" i="1"/>
  <c r="F130" i="1" s="1"/>
  <c r="E98" i="1"/>
  <c r="F98" i="1" s="1"/>
  <c r="E74" i="1"/>
  <c r="F74" i="1" s="1"/>
  <c r="E50" i="1"/>
  <c r="F50" i="1" s="1"/>
  <c r="E26" i="1"/>
  <c r="F26" i="1" s="1"/>
  <c r="G162" i="1"/>
  <c r="G58" i="1"/>
  <c r="E161" i="1"/>
  <c r="F161" i="1" s="1"/>
  <c r="E137" i="1"/>
  <c r="F137" i="1" s="1"/>
  <c r="E113" i="1"/>
  <c r="F113" i="1" s="1"/>
  <c r="E89" i="1"/>
  <c r="F89" i="1" s="1"/>
  <c r="E175" i="1"/>
  <c r="F175" i="1" s="1"/>
  <c r="E167" i="1"/>
  <c r="F167" i="1" s="1"/>
  <c r="E159" i="1"/>
  <c r="F159" i="1" s="1"/>
  <c r="E151" i="1"/>
  <c r="F151" i="1" s="1"/>
  <c r="E143" i="1"/>
  <c r="F143" i="1" s="1"/>
  <c r="E135" i="1"/>
  <c r="F135" i="1" s="1"/>
  <c r="E127" i="1"/>
  <c r="F127" i="1" s="1"/>
  <c r="E119" i="1"/>
  <c r="F119" i="1" s="1"/>
  <c r="E111" i="1"/>
  <c r="F111" i="1" s="1"/>
  <c r="E103" i="1"/>
  <c r="F103" i="1" s="1"/>
  <c r="E95" i="1"/>
  <c r="F95" i="1" s="1"/>
  <c r="E87" i="1"/>
  <c r="F87" i="1" s="1"/>
  <c r="E79" i="1"/>
  <c r="F79" i="1" s="1"/>
  <c r="E71" i="1"/>
  <c r="F71" i="1" s="1"/>
  <c r="E63" i="1"/>
  <c r="F63" i="1" s="1"/>
  <c r="E55" i="1"/>
  <c r="F55" i="1" s="1"/>
  <c r="E47" i="1"/>
  <c r="F47" i="1" s="1"/>
  <c r="E39" i="1"/>
  <c r="F39" i="1" s="1"/>
  <c r="E31" i="1"/>
  <c r="F31" i="1" s="1"/>
  <c r="E23" i="1"/>
  <c r="F23" i="1" s="1"/>
  <c r="E15" i="1"/>
  <c r="F15" i="1" s="1"/>
  <c r="E7" i="1"/>
  <c r="F7" i="1" s="1"/>
  <c r="E138" i="1"/>
  <c r="F138" i="1" s="1"/>
  <c r="E114" i="1"/>
  <c r="F114" i="1" s="1"/>
  <c r="E34" i="1"/>
  <c r="F34" i="1" s="1"/>
  <c r="E73" i="1"/>
  <c r="F73" i="1" s="1"/>
  <c r="E25" i="1"/>
  <c r="F25" i="1" s="1"/>
  <c r="E174" i="1"/>
  <c r="F174" i="1" s="1"/>
  <c r="E166" i="1"/>
  <c r="F166" i="1" s="1"/>
  <c r="E158" i="1"/>
  <c r="F158" i="1" s="1"/>
  <c r="E150" i="1"/>
  <c r="F150" i="1" s="1"/>
  <c r="E142" i="1"/>
  <c r="F142" i="1" s="1"/>
  <c r="E134" i="1"/>
  <c r="F134" i="1" s="1"/>
  <c r="E126" i="1"/>
  <c r="F126" i="1" s="1"/>
  <c r="E118" i="1"/>
  <c r="F118" i="1" s="1"/>
  <c r="E110" i="1"/>
  <c r="F110" i="1" s="1"/>
  <c r="E102" i="1"/>
  <c r="F102" i="1" s="1"/>
  <c r="E94" i="1"/>
  <c r="F94" i="1" s="1"/>
  <c r="E86" i="1"/>
  <c r="F86" i="1" s="1"/>
  <c r="E78" i="1"/>
  <c r="F78" i="1" s="1"/>
  <c r="E70" i="1"/>
  <c r="F70" i="1" s="1"/>
  <c r="E62" i="1"/>
  <c r="F62" i="1" s="1"/>
  <c r="E54" i="1"/>
  <c r="F54" i="1" s="1"/>
  <c r="E46" i="1"/>
  <c r="F46" i="1" s="1"/>
  <c r="E38" i="1"/>
  <c r="F38" i="1" s="1"/>
  <c r="E30" i="1"/>
  <c r="F30" i="1" s="1"/>
  <c r="E22" i="1"/>
  <c r="F22" i="1" s="1"/>
  <c r="E14" i="1"/>
  <c r="F14" i="1" s="1"/>
  <c r="E6" i="1"/>
  <c r="F6" i="1" s="1"/>
  <c r="E173" i="1"/>
  <c r="F173" i="1" s="1"/>
  <c r="E165" i="1"/>
  <c r="F165" i="1" s="1"/>
  <c r="E157" i="1"/>
  <c r="F157" i="1" s="1"/>
  <c r="E149" i="1"/>
  <c r="F149" i="1" s="1"/>
  <c r="E141" i="1"/>
  <c r="F141" i="1" s="1"/>
  <c r="E133" i="1"/>
  <c r="F133" i="1" s="1"/>
  <c r="E125" i="1"/>
  <c r="F125" i="1" s="1"/>
  <c r="E117" i="1"/>
  <c r="F117" i="1" s="1"/>
  <c r="E109" i="1"/>
  <c r="F109" i="1" s="1"/>
  <c r="E101" i="1"/>
  <c r="F101" i="1" s="1"/>
  <c r="E93" i="1"/>
  <c r="F93" i="1" s="1"/>
  <c r="E85" i="1"/>
  <c r="F85" i="1" s="1"/>
  <c r="E77" i="1"/>
  <c r="F77" i="1" s="1"/>
  <c r="E69" i="1"/>
  <c r="F69" i="1" s="1"/>
  <c r="E61" i="1"/>
  <c r="F61" i="1" s="1"/>
  <c r="E53" i="1"/>
  <c r="F53" i="1" s="1"/>
  <c r="E45" i="1"/>
  <c r="F45" i="1" s="1"/>
  <c r="E37" i="1"/>
  <c r="F37" i="1" s="1"/>
  <c r="E29" i="1"/>
  <c r="F29" i="1" s="1"/>
  <c r="E21" i="1"/>
  <c r="F21" i="1" s="1"/>
  <c r="E13" i="1"/>
  <c r="F13" i="1" s="1"/>
  <c r="E5" i="1"/>
  <c r="F5" i="1" s="1"/>
  <c r="E172" i="1"/>
  <c r="F172" i="1" s="1"/>
  <c r="E164" i="1"/>
  <c r="F164" i="1" s="1"/>
  <c r="E156" i="1"/>
  <c r="F156" i="1" s="1"/>
  <c r="E148" i="1"/>
  <c r="F148" i="1" s="1"/>
  <c r="E140" i="1"/>
  <c r="F140" i="1" s="1"/>
  <c r="E132" i="1"/>
  <c r="F132" i="1" s="1"/>
  <c r="E124" i="1"/>
  <c r="F124" i="1" s="1"/>
  <c r="E116" i="1"/>
  <c r="F116" i="1" s="1"/>
  <c r="E108" i="1"/>
  <c r="F108" i="1" s="1"/>
  <c r="E100" i="1"/>
  <c r="F100" i="1" s="1"/>
  <c r="E92" i="1"/>
  <c r="F92" i="1" s="1"/>
  <c r="E84" i="1"/>
  <c r="F84" i="1" s="1"/>
  <c r="E76" i="1"/>
  <c r="F76" i="1" s="1"/>
  <c r="E68" i="1"/>
  <c r="F68" i="1" s="1"/>
  <c r="E60" i="1"/>
  <c r="F60" i="1" s="1"/>
  <c r="E52" i="1"/>
  <c r="F52" i="1" s="1"/>
  <c r="E44" i="1"/>
  <c r="F44" i="1" s="1"/>
  <c r="E36" i="1"/>
  <c r="F36" i="1" s="1"/>
  <c r="E28" i="1"/>
  <c r="F28" i="1" s="1"/>
  <c r="E20" i="1"/>
  <c r="F20" i="1" s="1"/>
  <c r="E12" i="1"/>
  <c r="F12" i="1" s="1"/>
  <c r="E4" i="1"/>
  <c r="F4" i="1" s="1"/>
  <c r="E171" i="1"/>
  <c r="F171" i="1" s="1"/>
  <c r="E163" i="1"/>
  <c r="F163" i="1" s="1"/>
  <c r="E155" i="1"/>
  <c r="F155" i="1" s="1"/>
  <c r="E147" i="1"/>
  <c r="F147" i="1" s="1"/>
  <c r="E139" i="1"/>
  <c r="F139" i="1" s="1"/>
  <c r="E131" i="1"/>
  <c r="F131" i="1" s="1"/>
  <c r="E123" i="1"/>
  <c r="F123" i="1" s="1"/>
  <c r="E115" i="1"/>
  <c r="F115" i="1" s="1"/>
  <c r="E107" i="1"/>
  <c r="F107" i="1" s="1"/>
  <c r="E99" i="1"/>
  <c r="F99" i="1" s="1"/>
  <c r="E91" i="1"/>
  <c r="F91" i="1" s="1"/>
  <c r="E83" i="1"/>
  <c r="F83" i="1" s="1"/>
  <c r="E75" i="1"/>
  <c r="F75" i="1" s="1"/>
  <c r="E67" i="1"/>
  <c r="F67" i="1" s="1"/>
  <c r="E59" i="1"/>
  <c r="F59" i="1" s="1"/>
  <c r="E51" i="1"/>
  <c r="F51" i="1" s="1"/>
  <c r="E43" i="1"/>
  <c r="F43" i="1" s="1"/>
  <c r="E35" i="1"/>
  <c r="F35" i="1" s="1"/>
  <c r="E27" i="1"/>
  <c r="F27" i="1" s="1"/>
  <c r="E19" i="1"/>
  <c r="F19" i="1" s="1"/>
  <c r="E11" i="1"/>
  <c r="F11" i="1" s="1"/>
  <c r="E3" i="1"/>
  <c r="F3" i="1" s="1"/>
</calcChain>
</file>

<file path=xl/sharedStrings.xml><?xml version="1.0" encoding="utf-8"?>
<sst xmlns="http://schemas.openxmlformats.org/spreadsheetml/2006/main" count="1423" uniqueCount="82">
  <si>
    <t>file_name</t>
  </si>
  <si>
    <t>pr_score</t>
  </si>
  <si>
    <t>pr_size_px</t>
  </si>
  <si>
    <t>H_SI_M_4_5 .jpg</t>
  </si>
  <si>
    <t>M_YCW_Grey_3_1 .jpg</t>
  </si>
  <si>
    <t>M_YCW_Grey_2_5 .jpg</t>
  </si>
  <si>
    <t>M_YCW_Grey_3_5 .jpg</t>
  </si>
  <si>
    <t>M_YCW_Grey_1_1 .jpg</t>
  </si>
  <si>
    <t>H_SI_M_4_9 .jpg</t>
  </si>
  <si>
    <t>M_YCW_Grey_1_4 .jpg</t>
  </si>
  <si>
    <t>M_YCW_Grey_2_1 .jpg</t>
  </si>
  <si>
    <t>H_SI_M_5_6 .jpg</t>
  </si>
  <si>
    <t>H_SI_M_5_5 .jpg</t>
  </si>
  <si>
    <t>M_YCW_River_2_3 .jpg</t>
  </si>
  <si>
    <t>M_YCW_Grey_2_2 .jpg</t>
  </si>
  <si>
    <t>H_SI_M_4_8 .jpg</t>
  </si>
  <si>
    <t>M_YCW_Grey_3_2 .jpg</t>
  </si>
  <si>
    <t>M_YCW_Grey_4_5 .jpg</t>
  </si>
  <si>
    <t>H_SI_M_4_6 .jpg</t>
  </si>
  <si>
    <t>H_SI_M_5_3 .jpg</t>
  </si>
  <si>
    <t>M_YCW_Grey_2_4 .jpg</t>
  </si>
  <si>
    <t>M_YCW_River_2_1 .jpg</t>
  </si>
  <si>
    <t>M_YCW_Grey_2_3 .jpg</t>
  </si>
  <si>
    <t>M_YCW_River_2_2 .jpg</t>
  </si>
  <si>
    <t>M_YCW_Grey_1_2 .jpg</t>
  </si>
  <si>
    <t>M_YCW_Grey_3_3 .jpg</t>
  </si>
  <si>
    <t>M_YCW_River_2_4 .jpg</t>
  </si>
  <si>
    <t>M_YCW_Grey_4_2 .jpg</t>
  </si>
  <si>
    <t>H_SI_M_5_7 .jpg</t>
  </si>
  <si>
    <t>H_SI_M_5_4 .jpg</t>
  </si>
  <si>
    <t>M_YCW_Grey_4_1 .jpg</t>
  </si>
  <si>
    <t>M_YCW_Grey_1_3 .jpg</t>
  </si>
  <si>
    <t>M_YCW_River_2_5 .jpg</t>
  </si>
  <si>
    <t>H_SI_M_4_7 .jpg</t>
  </si>
  <si>
    <t>M_YCW_Grey_3_4 .jpg</t>
  </si>
  <si>
    <t>M_YCW_Grey_4_3 .jpg</t>
  </si>
  <si>
    <t>M_YCW_Grey_4_4 .jpg</t>
  </si>
  <si>
    <t>M_YCW_Grey_1_5 .jpg</t>
  </si>
  <si>
    <t>leaf_number</t>
  </si>
  <si>
    <t>NA</t>
  </si>
  <si>
    <t>area_mm2</t>
  </si>
  <si>
    <t>pixel_to_mm2_convert</t>
  </si>
  <si>
    <t>area_mm2_manual</t>
  </si>
  <si>
    <t>override</t>
  </si>
  <si>
    <t>area_mm2_auto</t>
  </si>
  <si>
    <t>area_mm2_combo</t>
  </si>
  <si>
    <t>Estuary</t>
  </si>
  <si>
    <t>Quadrat</t>
  </si>
  <si>
    <t>Tree</t>
  </si>
  <si>
    <t>Site</t>
  </si>
  <si>
    <t>Tree2</t>
  </si>
  <si>
    <t>Quadrat2</t>
  </si>
  <si>
    <t>Site2</t>
  </si>
  <si>
    <t>SI</t>
  </si>
  <si>
    <t>4</t>
  </si>
  <si>
    <t>5</t>
  </si>
  <si>
    <t>YCW</t>
  </si>
  <si>
    <t>3</t>
  </si>
  <si>
    <t xml:space="preserve">1 </t>
  </si>
  <si>
    <t>2</t>
  </si>
  <si>
    <t xml:space="preserve">5 </t>
  </si>
  <si>
    <t>1</t>
  </si>
  <si>
    <t>9</t>
  </si>
  <si>
    <t xml:space="preserve">4 </t>
  </si>
  <si>
    <t>6</t>
  </si>
  <si>
    <t xml:space="preserve">2 </t>
  </si>
  <si>
    <t>8</t>
  </si>
  <si>
    <t xml:space="preserve">3 </t>
  </si>
  <si>
    <t>7</t>
  </si>
  <si>
    <t>Hunter</t>
  </si>
  <si>
    <t>Maroochy</t>
  </si>
  <si>
    <t>Species</t>
  </si>
  <si>
    <t>Grey</t>
  </si>
  <si>
    <t>River</t>
  </si>
  <si>
    <t>Measurer</t>
  </si>
  <si>
    <t>Method</t>
  </si>
  <si>
    <t>Notes</t>
  </si>
  <si>
    <t>AI</t>
  </si>
  <si>
    <t>Machine_learning</t>
  </si>
  <si>
    <t>Scan_manual</t>
  </si>
  <si>
    <t>Dana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</si>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</sst>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"/>
  <sheetViews>
    <sheetView workbookViewId="0">
      <pane ySplit="1" topLeftCell="A2" activePane="bottomLeft" state="frozen"/>
      <selection pane="bottomLeft" activeCell="N93" sqref="N93"/>
    </sheetView>
  </sheetViews>
  <sheetFormatPr defaultRowHeight="15" x14ac:dyDescent="0.25"/>
  <cols>
    <col min="1" max="1" width="21.42578125" bestFit="1" customWidth="1"/>
    <col min="2" max="2" width="7.42578125" bestFit="1" customWidth="1"/>
    <col min="3" max="3" width="5" bestFit="1" customWidth="1"/>
    <col min="4" max="4" width="5" customWidth="1"/>
    <col min="5" max="5" width="8.140625" bestFit="1" customWidth="1"/>
    <col min="6" max="6" width="8.140625" customWidth="1"/>
    <col min="7" max="7" width="5" bestFit="1" customWidth="1"/>
    <col min="8" max="8" width="5" customWidth="1"/>
    <col min="10" max="10" width="10.42578125" bestFit="1" customWidth="1"/>
    <col min="12" max="12" width="19.85546875" bestFit="1" customWidth="1"/>
  </cols>
  <sheetData>
    <row r="1" spans="1:15" x14ac:dyDescent="0.25">
      <c r="A1" t="s">
        <v>0</v>
      </c>
      <c r="B1" t="s">
        <v>46</v>
      </c>
      <c r="C1" t="s">
        <v>52</v>
      </c>
      <c r="D1" t="s">
        <v>49</v>
      </c>
      <c r="E1" t="s">
        <v>51</v>
      </c>
      <c r="F1" t="s">
        <v>47</v>
      </c>
      <c r="G1" t="s">
        <v>50</v>
      </c>
      <c r="H1" t="s">
        <v>48</v>
      </c>
      <c r="I1" t="s">
        <v>1</v>
      </c>
      <c r="J1" t="s">
        <v>2</v>
      </c>
      <c r="K1" t="s">
        <v>38</v>
      </c>
      <c r="L1" t="s">
        <v>41</v>
      </c>
      <c r="M1" t="s">
        <v>42</v>
      </c>
      <c r="N1" t="s">
        <v>44</v>
      </c>
      <c r="O1" t="s">
        <v>45</v>
      </c>
    </row>
    <row r="2" spans="1:15" x14ac:dyDescent="0.25">
      <c r="A2" t="s">
        <v>3</v>
      </c>
      <c r="B2" t="str">
        <f>LEFT(A2,1)</f>
        <v>H</v>
      </c>
      <c r="C2" t="str">
        <f>MID(A2,3,3)</f>
        <v>SI_</v>
      </c>
      <c r="D2" t="str">
        <f>IF(C2=$C$2,"SI","YCW")</f>
        <v>SI</v>
      </c>
      <c r="E2" t="str">
        <f>IF(C2=$C$2,MID(A2,8,1),MID(A2,12,2))</f>
        <v>4</v>
      </c>
      <c r="F2" t="str">
        <f>SUBSTITUTE(E2,"_","")</f>
        <v>4</v>
      </c>
      <c r="G2" t="str">
        <f t="shared" ref="G2:G33" si="0">IF(C2=$C$2,MID(A2,10,1),MID(A2,14,2))</f>
        <v>5</v>
      </c>
      <c r="H2" t="str">
        <f>SUBSTITUTE(G2,"_","")</f>
        <v>5</v>
      </c>
      <c r="I2">
        <v>0.99981885999999998</v>
      </c>
      <c r="J2">
        <v>250415</v>
      </c>
      <c r="K2">
        <v>3</v>
      </c>
      <c r="L2">
        <v>141</v>
      </c>
      <c r="M2">
        <v>1785</v>
      </c>
      <c r="N2">
        <f>J2/140</f>
        <v>1788.6785714285713</v>
      </c>
      <c r="O2">
        <f>IF(N2&gt;0,N2,M2)</f>
        <v>1788.6785714285713</v>
      </c>
    </row>
    <row r="3" spans="1:15" x14ac:dyDescent="0.25">
      <c r="A3" t="s">
        <v>3</v>
      </c>
      <c r="B3" t="str">
        <f t="shared" ref="B3:B66" si="1">LEFT(A3,1)</f>
        <v>H</v>
      </c>
      <c r="C3" t="str">
        <f t="shared" ref="C3:C66" si="2">MID(A3,3,3)</f>
        <v>SI_</v>
      </c>
      <c r="D3" t="str">
        <f t="shared" ref="D3:D66" si="3">IF(C3=$C$2,"SI","YCW")</f>
        <v>SI</v>
      </c>
      <c r="E3" t="str">
        <f t="shared" ref="E3:E66" si="4">IF(C3=$C$2,MID(A3,8,1),MID(A3,12,2))</f>
        <v>4</v>
      </c>
      <c r="F3" t="str">
        <f t="shared" ref="F3:F66" si="5">SUBSTITUTE(E3,"_","")</f>
        <v>4</v>
      </c>
      <c r="G3" t="str">
        <f t="shared" si="0"/>
        <v>5</v>
      </c>
      <c r="H3" t="str">
        <f t="shared" ref="H3:H66" si="6">SUBSTITUTE(G3,"_","")</f>
        <v>5</v>
      </c>
      <c r="I3">
        <v>0.99925870000000006</v>
      </c>
      <c r="J3">
        <v>288627</v>
      </c>
      <c r="K3">
        <v>1</v>
      </c>
      <c r="L3">
        <v>141</v>
      </c>
      <c r="M3">
        <v>2049</v>
      </c>
      <c r="N3">
        <f t="shared" ref="N3:N66" si="7">J3/140</f>
        <v>2061.6214285714286</v>
      </c>
      <c r="O3">
        <f t="shared" ref="O3:O66" si="8">IF(N3&gt;0,N3,M3)</f>
        <v>2061.6214285714286</v>
      </c>
    </row>
    <row r="4" spans="1:15" x14ac:dyDescent="0.25">
      <c r="A4" t="s">
        <v>3</v>
      </c>
      <c r="B4" t="str">
        <f t="shared" si="1"/>
        <v>H</v>
      </c>
      <c r="C4" t="str">
        <f t="shared" si="2"/>
        <v>SI_</v>
      </c>
      <c r="D4" t="str">
        <f t="shared" si="3"/>
        <v>SI</v>
      </c>
      <c r="E4" t="str">
        <f t="shared" si="4"/>
        <v>4</v>
      </c>
      <c r="F4" t="str">
        <f t="shared" si="5"/>
        <v>4</v>
      </c>
      <c r="G4" t="str">
        <f t="shared" si="0"/>
        <v>5</v>
      </c>
      <c r="H4" t="str">
        <f t="shared" si="6"/>
        <v>5</v>
      </c>
      <c r="I4">
        <v>0.99922429999999995</v>
      </c>
      <c r="J4">
        <v>295623</v>
      </c>
      <c r="K4">
        <v>2</v>
      </c>
      <c r="N4">
        <f t="shared" si="7"/>
        <v>2111.5928571428572</v>
      </c>
      <c r="O4">
        <f t="shared" si="8"/>
        <v>2111.5928571428572</v>
      </c>
    </row>
    <row r="5" spans="1:15" x14ac:dyDescent="0.25">
      <c r="A5" t="s">
        <v>3</v>
      </c>
      <c r="B5" t="str">
        <f t="shared" si="1"/>
        <v>H</v>
      </c>
      <c r="C5" t="str">
        <f t="shared" si="2"/>
        <v>SI_</v>
      </c>
      <c r="D5" t="str">
        <f t="shared" si="3"/>
        <v>SI</v>
      </c>
      <c r="E5" t="str">
        <f t="shared" si="4"/>
        <v>4</v>
      </c>
      <c r="F5" t="str">
        <f t="shared" si="5"/>
        <v>4</v>
      </c>
      <c r="G5" t="str">
        <f t="shared" si="0"/>
        <v>5</v>
      </c>
      <c r="H5" t="str">
        <f t="shared" si="6"/>
        <v>5</v>
      </c>
      <c r="I5">
        <v>0.99721115999999999</v>
      </c>
      <c r="J5">
        <v>313969</v>
      </c>
      <c r="K5">
        <v>5</v>
      </c>
      <c r="L5">
        <v>142</v>
      </c>
      <c r="M5">
        <v>2209</v>
      </c>
      <c r="N5">
        <f t="shared" si="7"/>
        <v>2242.6357142857141</v>
      </c>
      <c r="O5">
        <f t="shared" si="8"/>
        <v>2242.6357142857141</v>
      </c>
    </row>
    <row r="6" spans="1:15" x14ac:dyDescent="0.25">
      <c r="A6" t="s">
        <v>3</v>
      </c>
      <c r="B6" t="str">
        <f t="shared" si="1"/>
        <v>H</v>
      </c>
      <c r="C6" t="str">
        <f t="shared" si="2"/>
        <v>SI_</v>
      </c>
      <c r="D6" t="str">
        <f t="shared" si="3"/>
        <v>SI</v>
      </c>
      <c r="E6" t="str">
        <f t="shared" si="4"/>
        <v>4</v>
      </c>
      <c r="F6" t="str">
        <f t="shared" si="5"/>
        <v>4</v>
      </c>
      <c r="G6" t="str">
        <f t="shared" si="0"/>
        <v>5</v>
      </c>
      <c r="H6" t="str">
        <f t="shared" si="6"/>
        <v>5</v>
      </c>
      <c r="I6">
        <v>0.96090275000000003</v>
      </c>
      <c r="J6">
        <v>307998</v>
      </c>
      <c r="K6">
        <v>4</v>
      </c>
      <c r="L6">
        <v>141</v>
      </c>
      <c r="M6">
        <v>2188</v>
      </c>
      <c r="N6">
        <f t="shared" si="7"/>
        <v>2199.9857142857145</v>
      </c>
      <c r="O6">
        <f t="shared" si="8"/>
        <v>2199.9857142857145</v>
      </c>
    </row>
    <row r="7" spans="1:15" x14ac:dyDescent="0.25">
      <c r="A7" t="s">
        <v>3</v>
      </c>
      <c r="B7" t="str">
        <f t="shared" si="1"/>
        <v>H</v>
      </c>
      <c r="C7" t="str">
        <f t="shared" si="2"/>
        <v>SI_</v>
      </c>
      <c r="D7" t="str">
        <f t="shared" si="3"/>
        <v>SI</v>
      </c>
      <c r="E7" t="str">
        <f t="shared" si="4"/>
        <v>4</v>
      </c>
      <c r="F7" t="str">
        <f t="shared" si="5"/>
        <v>4</v>
      </c>
      <c r="G7" t="str">
        <f t="shared" si="0"/>
        <v>5</v>
      </c>
      <c r="H7" t="str">
        <f t="shared" si="6"/>
        <v>5</v>
      </c>
      <c r="I7">
        <v>0.72857050000000001</v>
      </c>
      <c r="J7">
        <v>13766</v>
      </c>
      <c r="K7" t="s">
        <v>39</v>
      </c>
      <c r="N7">
        <f t="shared" si="7"/>
        <v>98.328571428571422</v>
      </c>
      <c r="O7">
        <f t="shared" si="8"/>
        <v>98.328571428571422</v>
      </c>
    </row>
    <row r="8" spans="1:15" x14ac:dyDescent="0.25">
      <c r="A8" t="s">
        <v>4</v>
      </c>
      <c r="B8" t="str">
        <f t="shared" si="1"/>
        <v>M</v>
      </c>
      <c r="C8" t="str">
        <f t="shared" si="2"/>
        <v>YCW</v>
      </c>
      <c r="D8" t="str">
        <f t="shared" si="3"/>
        <v>YCW</v>
      </c>
      <c r="E8" t="str">
        <f t="shared" si="4"/>
        <v>3_</v>
      </c>
      <c r="F8" t="str">
        <f t="shared" si="5"/>
        <v>3</v>
      </c>
      <c r="G8" t="str">
        <f t="shared" si="0"/>
        <v xml:space="preserve">1 </v>
      </c>
      <c r="H8" t="str">
        <f t="shared" si="6"/>
        <v xml:space="preserve">1 </v>
      </c>
      <c r="I8">
        <v>0.99909029999999999</v>
      </c>
      <c r="J8">
        <v>403679</v>
      </c>
      <c r="K8">
        <v>3</v>
      </c>
      <c r="N8">
        <f t="shared" si="7"/>
        <v>2883.4214285714284</v>
      </c>
      <c r="O8">
        <f t="shared" si="8"/>
        <v>2883.4214285714284</v>
      </c>
    </row>
    <row r="9" spans="1:15" x14ac:dyDescent="0.25">
      <c r="A9" t="s">
        <v>4</v>
      </c>
      <c r="B9" t="str">
        <f t="shared" si="1"/>
        <v>M</v>
      </c>
      <c r="C9" t="str">
        <f t="shared" si="2"/>
        <v>YCW</v>
      </c>
      <c r="D9" t="str">
        <f t="shared" si="3"/>
        <v>YCW</v>
      </c>
      <c r="E9" t="str">
        <f t="shared" si="4"/>
        <v>3_</v>
      </c>
      <c r="F9" t="str">
        <f t="shared" si="5"/>
        <v>3</v>
      </c>
      <c r="G9" t="str">
        <f t="shared" si="0"/>
        <v xml:space="preserve">1 </v>
      </c>
      <c r="H9" t="str">
        <f t="shared" si="6"/>
        <v xml:space="preserve">1 </v>
      </c>
      <c r="I9">
        <v>0.99059920000000001</v>
      </c>
      <c r="J9">
        <v>285256</v>
      </c>
      <c r="K9">
        <v>5</v>
      </c>
      <c r="N9">
        <f t="shared" si="7"/>
        <v>2037.5428571428572</v>
      </c>
      <c r="O9">
        <f t="shared" si="8"/>
        <v>2037.5428571428572</v>
      </c>
    </row>
    <row r="10" spans="1:15" x14ac:dyDescent="0.25">
      <c r="A10" t="s">
        <v>4</v>
      </c>
      <c r="B10" t="str">
        <f t="shared" si="1"/>
        <v>M</v>
      </c>
      <c r="C10" t="str">
        <f t="shared" si="2"/>
        <v>YCW</v>
      </c>
      <c r="D10" t="str">
        <f t="shared" si="3"/>
        <v>YCW</v>
      </c>
      <c r="E10" t="str">
        <f t="shared" si="4"/>
        <v>3_</v>
      </c>
      <c r="F10" t="str">
        <f t="shared" si="5"/>
        <v>3</v>
      </c>
      <c r="G10" t="str">
        <f t="shared" si="0"/>
        <v xml:space="preserve">1 </v>
      </c>
      <c r="H10" t="str">
        <f t="shared" si="6"/>
        <v xml:space="preserve">1 </v>
      </c>
      <c r="K10">
        <v>1</v>
      </c>
      <c r="M10">
        <v>1109</v>
      </c>
      <c r="N10">
        <f t="shared" si="7"/>
        <v>0</v>
      </c>
      <c r="O10">
        <f t="shared" si="8"/>
        <v>1109</v>
      </c>
    </row>
    <row r="11" spans="1:15" x14ac:dyDescent="0.25">
      <c r="A11" t="s">
        <v>4</v>
      </c>
      <c r="B11" t="str">
        <f t="shared" si="1"/>
        <v>M</v>
      </c>
      <c r="C11" t="str">
        <f t="shared" si="2"/>
        <v>YCW</v>
      </c>
      <c r="D11" t="str">
        <f t="shared" si="3"/>
        <v>YCW</v>
      </c>
      <c r="E11" t="str">
        <f t="shared" si="4"/>
        <v>3_</v>
      </c>
      <c r="F11" t="str">
        <f t="shared" si="5"/>
        <v>3</v>
      </c>
      <c r="G11" t="str">
        <f t="shared" si="0"/>
        <v xml:space="preserve">1 </v>
      </c>
      <c r="H11" t="str">
        <f t="shared" si="6"/>
        <v xml:space="preserve">1 </v>
      </c>
      <c r="K11">
        <v>2</v>
      </c>
      <c r="M11">
        <v>2382</v>
      </c>
      <c r="N11">
        <f t="shared" si="7"/>
        <v>0</v>
      </c>
      <c r="O11">
        <f t="shared" si="8"/>
        <v>2382</v>
      </c>
    </row>
    <row r="12" spans="1:15" x14ac:dyDescent="0.25">
      <c r="A12" t="s">
        <v>4</v>
      </c>
      <c r="B12" t="str">
        <f t="shared" si="1"/>
        <v>M</v>
      </c>
      <c r="C12" t="str">
        <f t="shared" si="2"/>
        <v>YCW</v>
      </c>
      <c r="D12" t="str">
        <f t="shared" si="3"/>
        <v>YCW</v>
      </c>
      <c r="E12" t="str">
        <f t="shared" si="4"/>
        <v>3_</v>
      </c>
      <c r="F12" t="str">
        <f t="shared" si="5"/>
        <v>3</v>
      </c>
      <c r="G12" t="str">
        <f t="shared" si="0"/>
        <v xml:space="preserve">1 </v>
      </c>
      <c r="H12" t="str">
        <f t="shared" si="6"/>
        <v xml:space="preserve">1 </v>
      </c>
      <c r="K12">
        <v>4</v>
      </c>
      <c r="M12">
        <v>1227</v>
      </c>
      <c r="N12">
        <f t="shared" si="7"/>
        <v>0</v>
      </c>
      <c r="O12">
        <f t="shared" si="8"/>
        <v>1227</v>
      </c>
    </row>
    <row r="13" spans="1:15" x14ac:dyDescent="0.25">
      <c r="A13" t="s">
        <v>5</v>
      </c>
      <c r="B13" t="str">
        <f t="shared" si="1"/>
        <v>M</v>
      </c>
      <c r="C13" t="str">
        <f t="shared" si="2"/>
        <v>YCW</v>
      </c>
      <c r="D13" t="str">
        <f t="shared" si="3"/>
        <v>YCW</v>
      </c>
      <c r="E13" t="str">
        <f t="shared" si="4"/>
        <v>2_</v>
      </c>
      <c r="F13" t="str">
        <f t="shared" si="5"/>
        <v>2</v>
      </c>
      <c r="G13" t="str">
        <f t="shared" si="0"/>
        <v xml:space="preserve">5 </v>
      </c>
      <c r="H13" t="str">
        <f t="shared" si="6"/>
        <v xml:space="preserve">5 </v>
      </c>
      <c r="I13">
        <v>0.99967159999999999</v>
      </c>
      <c r="J13">
        <v>246560</v>
      </c>
      <c r="K13">
        <v>5</v>
      </c>
      <c r="N13">
        <f t="shared" si="7"/>
        <v>1761.1428571428571</v>
      </c>
      <c r="O13">
        <f t="shared" si="8"/>
        <v>1761.1428571428571</v>
      </c>
    </row>
    <row r="14" spans="1:15" x14ac:dyDescent="0.25">
      <c r="A14" t="s">
        <v>5</v>
      </c>
      <c r="B14" t="str">
        <f t="shared" si="1"/>
        <v>M</v>
      </c>
      <c r="C14" t="str">
        <f t="shared" si="2"/>
        <v>YCW</v>
      </c>
      <c r="D14" t="str">
        <f t="shared" si="3"/>
        <v>YCW</v>
      </c>
      <c r="E14" t="str">
        <f t="shared" si="4"/>
        <v>2_</v>
      </c>
      <c r="F14" t="str">
        <f t="shared" si="5"/>
        <v>2</v>
      </c>
      <c r="G14" t="str">
        <f t="shared" si="0"/>
        <v xml:space="preserve">5 </v>
      </c>
      <c r="H14" t="str">
        <f t="shared" si="6"/>
        <v xml:space="preserve">5 </v>
      </c>
      <c r="I14">
        <v>0.99950755000000002</v>
      </c>
      <c r="J14">
        <v>315180</v>
      </c>
      <c r="K14">
        <v>3</v>
      </c>
      <c r="L14">
        <v>139</v>
      </c>
      <c r="M14">
        <v>2260</v>
      </c>
      <c r="N14">
        <f t="shared" si="7"/>
        <v>2251.2857142857142</v>
      </c>
      <c r="O14">
        <f t="shared" si="8"/>
        <v>2251.2857142857142</v>
      </c>
    </row>
    <row r="15" spans="1:15" x14ac:dyDescent="0.25">
      <c r="A15" t="s">
        <v>5</v>
      </c>
      <c r="B15" t="str">
        <f t="shared" si="1"/>
        <v>M</v>
      </c>
      <c r="C15" t="str">
        <f t="shared" si="2"/>
        <v>YCW</v>
      </c>
      <c r="D15" t="str">
        <f t="shared" si="3"/>
        <v>YCW</v>
      </c>
      <c r="E15" t="str">
        <f t="shared" si="4"/>
        <v>2_</v>
      </c>
      <c r="F15" t="str">
        <f t="shared" si="5"/>
        <v>2</v>
      </c>
      <c r="G15" t="str">
        <f t="shared" si="0"/>
        <v xml:space="preserve">5 </v>
      </c>
      <c r="H15" t="str">
        <f t="shared" si="6"/>
        <v xml:space="preserve">5 </v>
      </c>
      <c r="I15">
        <v>0.9987587</v>
      </c>
      <c r="J15">
        <v>253614</v>
      </c>
      <c r="K15">
        <v>2</v>
      </c>
      <c r="L15">
        <v>136</v>
      </c>
      <c r="M15">
        <v>1858</v>
      </c>
      <c r="N15">
        <f t="shared" si="7"/>
        <v>1811.5285714285715</v>
      </c>
      <c r="O15">
        <f t="shared" si="8"/>
        <v>1811.5285714285715</v>
      </c>
    </row>
    <row r="16" spans="1:15" x14ac:dyDescent="0.25">
      <c r="A16" t="s">
        <v>5</v>
      </c>
      <c r="B16" t="str">
        <f t="shared" si="1"/>
        <v>M</v>
      </c>
      <c r="C16" t="str">
        <f t="shared" si="2"/>
        <v>YCW</v>
      </c>
      <c r="D16" t="str">
        <f t="shared" si="3"/>
        <v>YCW</v>
      </c>
      <c r="E16" t="str">
        <f t="shared" si="4"/>
        <v>2_</v>
      </c>
      <c r="F16" t="str">
        <f t="shared" si="5"/>
        <v>2</v>
      </c>
      <c r="G16" t="str">
        <f t="shared" si="0"/>
        <v xml:space="preserve">5 </v>
      </c>
      <c r="H16" t="str">
        <f t="shared" si="6"/>
        <v xml:space="preserve">5 </v>
      </c>
      <c r="I16">
        <v>0.99690719999999999</v>
      </c>
      <c r="J16">
        <v>289446</v>
      </c>
      <c r="K16">
        <v>1</v>
      </c>
      <c r="L16">
        <v>142</v>
      </c>
      <c r="M16">
        <v>2032</v>
      </c>
      <c r="N16">
        <f t="shared" si="7"/>
        <v>2067.4714285714285</v>
      </c>
      <c r="O16">
        <f t="shared" si="8"/>
        <v>2067.4714285714285</v>
      </c>
    </row>
    <row r="17" spans="1:15" x14ac:dyDescent="0.25">
      <c r="A17" t="s">
        <v>5</v>
      </c>
      <c r="B17" t="str">
        <f t="shared" si="1"/>
        <v>M</v>
      </c>
      <c r="C17" t="str">
        <f t="shared" si="2"/>
        <v>YCW</v>
      </c>
      <c r="D17" t="str">
        <f t="shared" si="3"/>
        <v>YCW</v>
      </c>
      <c r="E17" t="str">
        <f t="shared" si="4"/>
        <v>2_</v>
      </c>
      <c r="F17" t="str">
        <f t="shared" si="5"/>
        <v>2</v>
      </c>
      <c r="G17" t="str">
        <f t="shared" si="0"/>
        <v xml:space="preserve">5 </v>
      </c>
      <c r="H17" t="str">
        <f t="shared" si="6"/>
        <v xml:space="preserve">5 </v>
      </c>
      <c r="I17">
        <v>0.85238990000000003</v>
      </c>
      <c r="J17">
        <v>400643</v>
      </c>
      <c r="K17">
        <v>4</v>
      </c>
      <c r="N17">
        <f t="shared" si="7"/>
        <v>2861.7357142857145</v>
      </c>
      <c r="O17">
        <f t="shared" si="8"/>
        <v>2861.7357142857145</v>
      </c>
    </row>
    <row r="18" spans="1:15" x14ac:dyDescent="0.25">
      <c r="A18" t="s">
        <v>6</v>
      </c>
      <c r="B18" t="str">
        <f t="shared" si="1"/>
        <v>M</v>
      </c>
      <c r="C18" t="str">
        <f t="shared" si="2"/>
        <v>YCW</v>
      </c>
      <c r="D18" t="str">
        <f t="shared" si="3"/>
        <v>YCW</v>
      </c>
      <c r="E18" t="str">
        <f t="shared" si="4"/>
        <v>3_</v>
      </c>
      <c r="F18" t="str">
        <f t="shared" si="5"/>
        <v>3</v>
      </c>
      <c r="G18" t="str">
        <f t="shared" si="0"/>
        <v xml:space="preserve">5 </v>
      </c>
      <c r="H18" t="str">
        <f t="shared" si="6"/>
        <v xml:space="preserve">5 </v>
      </c>
      <c r="I18">
        <v>0.99966896000000005</v>
      </c>
      <c r="J18">
        <v>295267</v>
      </c>
      <c r="K18">
        <v>3</v>
      </c>
      <c r="L18">
        <v>137</v>
      </c>
      <c r="M18">
        <v>2157</v>
      </c>
      <c r="N18">
        <f t="shared" si="7"/>
        <v>2109.0500000000002</v>
      </c>
      <c r="O18">
        <f t="shared" si="8"/>
        <v>2109.0500000000002</v>
      </c>
    </row>
    <row r="19" spans="1:15" x14ac:dyDescent="0.25">
      <c r="A19" t="s">
        <v>6</v>
      </c>
      <c r="B19" t="str">
        <f t="shared" si="1"/>
        <v>M</v>
      </c>
      <c r="C19" t="str">
        <f t="shared" si="2"/>
        <v>YCW</v>
      </c>
      <c r="D19" t="str">
        <f t="shared" si="3"/>
        <v>YCW</v>
      </c>
      <c r="E19" t="str">
        <f t="shared" si="4"/>
        <v>3_</v>
      </c>
      <c r="F19" t="str">
        <f t="shared" si="5"/>
        <v>3</v>
      </c>
      <c r="G19" t="str">
        <f t="shared" si="0"/>
        <v xml:space="preserve">5 </v>
      </c>
      <c r="H19" t="str">
        <f t="shared" si="6"/>
        <v xml:space="preserve">5 </v>
      </c>
      <c r="I19">
        <v>0.99918132999999998</v>
      </c>
      <c r="J19">
        <v>283139</v>
      </c>
      <c r="K19">
        <v>5</v>
      </c>
      <c r="N19">
        <f t="shared" si="7"/>
        <v>2022.4214285714286</v>
      </c>
      <c r="O19">
        <f t="shared" si="8"/>
        <v>2022.4214285714286</v>
      </c>
    </row>
    <row r="20" spans="1:15" x14ac:dyDescent="0.25">
      <c r="A20" t="s">
        <v>6</v>
      </c>
      <c r="B20" t="str">
        <f t="shared" si="1"/>
        <v>M</v>
      </c>
      <c r="C20" t="str">
        <f t="shared" si="2"/>
        <v>YCW</v>
      </c>
      <c r="D20" t="str">
        <f t="shared" si="3"/>
        <v>YCW</v>
      </c>
      <c r="E20" t="str">
        <f t="shared" si="4"/>
        <v>3_</v>
      </c>
      <c r="F20" t="str">
        <f t="shared" si="5"/>
        <v>3</v>
      </c>
      <c r="G20" t="str">
        <f t="shared" si="0"/>
        <v xml:space="preserve">5 </v>
      </c>
      <c r="H20" t="str">
        <f t="shared" si="6"/>
        <v xml:space="preserve">5 </v>
      </c>
      <c r="I20">
        <v>0.99875473999999997</v>
      </c>
      <c r="J20">
        <v>334991</v>
      </c>
      <c r="K20">
        <v>1</v>
      </c>
      <c r="L20">
        <v>138</v>
      </c>
      <c r="M20">
        <v>2433</v>
      </c>
      <c r="N20">
        <f t="shared" si="7"/>
        <v>2392.792857142857</v>
      </c>
      <c r="O20">
        <f t="shared" si="8"/>
        <v>2392.792857142857</v>
      </c>
    </row>
    <row r="21" spans="1:15" x14ac:dyDescent="0.25">
      <c r="A21" t="s">
        <v>6</v>
      </c>
      <c r="B21" t="str">
        <f t="shared" si="1"/>
        <v>M</v>
      </c>
      <c r="C21" t="str">
        <f t="shared" si="2"/>
        <v>YCW</v>
      </c>
      <c r="D21" t="str">
        <f t="shared" si="3"/>
        <v>YCW</v>
      </c>
      <c r="E21" t="str">
        <f t="shared" si="4"/>
        <v>3_</v>
      </c>
      <c r="F21" t="str">
        <f t="shared" si="5"/>
        <v>3</v>
      </c>
      <c r="G21" t="str">
        <f t="shared" si="0"/>
        <v xml:space="preserve">5 </v>
      </c>
      <c r="H21" t="str">
        <f t="shared" si="6"/>
        <v xml:space="preserve">5 </v>
      </c>
      <c r="I21">
        <v>0.99832076000000003</v>
      </c>
      <c r="J21">
        <v>301990</v>
      </c>
      <c r="K21">
        <v>2</v>
      </c>
      <c r="L21">
        <v>136</v>
      </c>
      <c r="M21">
        <v>2215</v>
      </c>
      <c r="N21">
        <f t="shared" si="7"/>
        <v>2157.0714285714284</v>
      </c>
      <c r="O21">
        <f t="shared" si="8"/>
        <v>2157.0714285714284</v>
      </c>
    </row>
    <row r="22" spans="1:15" x14ac:dyDescent="0.25">
      <c r="A22" t="s">
        <v>6</v>
      </c>
      <c r="B22" t="str">
        <f t="shared" si="1"/>
        <v>M</v>
      </c>
      <c r="C22" t="str">
        <f t="shared" si="2"/>
        <v>YCW</v>
      </c>
      <c r="D22" t="str">
        <f t="shared" si="3"/>
        <v>YCW</v>
      </c>
      <c r="E22" t="str">
        <f t="shared" si="4"/>
        <v>3_</v>
      </c>
      <c r="F22" t="str">
        <f t="shared" si="5"/>
        <v>3</v>
      </c>
      <c r="G22" t="str">
        <f t="shared" si="0"/>
        <v xml:space="preserve">5 </v>
      </c>
      <c r="H22" t="str">
        <f t="shared" si="6"/>
        <v xml:space="preserve">5 </v>
      </c>
      <c r="I22">
        <v>0.99804649999999995</v>
      </c>
      <c r="J22">
        <v>195063</v>
      </c>
      <c r="K22">
        <v>4</v>
      </c>
      <c r="N22">
        <f t="shared" si="7"/>
        <v>1393.3071428571429</v>
      </c>
      <c r="O22">
        <f t="shared" si="8"/>
        <v>1393.3071428571429</v>
      </c>
    </row>
    <row r="23" spans="1:15" x14ac:dyDescent="0.25">
      <c r="A23" t="s">
        <v>7</v>
      </c>
      <c r="B23" t="str">
        <f t="shared" si="1"/>
        <v>M</v>
      </c>
      <c r="C23" t="str">
        <f t="shared" si="2"/>
        <v>YCW</v>
      </c>
      <c r="D23" t="str">
        <f t="shared" si="3"/>
        <v>YCW</v>
      </c>
      <c r="E23" t="str">
        <f t="shared" si="4"/>
        <v>1_</v>
      </c>
      <c r="F23" t="str">
        <f t="shared" si="5"/>
        <v>1</v>
      </c>
      <c r="G23" t="str">
        <f t="shared" si="0"/>
        <v xml:space="preserve">1 </v>
      </c>
      <c r="H23" t="str">
        <f t="shared" si="6"/>
        <v xml:space="preserve">1 </v>
      </c>
      <c r="I23">
        <v>0.99962985999999998</v>
      </c>
      <c r="J23">
        <v>417276</v>
      </c>
      <c r="K23">
        <v>4</v>
      </c>
      <c r="L23">
        <v>138</v>
      </c>
      <c r="M23">
        <v>3018</v>
      </c>
      <c r="N23">
        <f t="shared" si="7"/>
        <v>2980.542857142857</v>
      </c>
      <c r="O23">
        <f t="shared" si="8"/>
        <v>2980.542857142857</v>
      </c>
    </row>
    <row r="24" spans="1:15" x14ac:dyDescent="0.25">
      <c r="A24" t="s">
        <v>7</v>
      </c>
      <c r="B24" t="str">
        <f t="shared" si="1"/>
        <v>M</v>
      </c>
      <c r="C24" t="str">
        <f t="shared" si="2"/>
        <v>YCW</v>
      </c>
      <c r="D24" t="str">
        <f t="shared" si="3"/>
        <v>YCW</v>
      </c>
      <c r="E24" t="str">
        <f t="shared" si="4"/>
        <v>1_</v>
      </c>
      <c r="F24" t="str">
        <f t="shared" si="5"/>
        <v>1</v>
      </c>
      <c r="G24" t="str">
        <f t="shared" si="0"/>
        <v xml:space="preserve">1 </v>
      </c>
      <c r="H24" t="str">
        <f t="shared" si="6"/>
        <v xml:space="preserve">1 </v>
      </c>
      <c r="I24">
        <v>0.99945050000000002</v>
      </c>
      <c r="J24">
        <v>463366</v>
      </c>
      <c r="K24">
        <v>1</v>
      </c>
      <c r="N24">
        <f t="shared" si="7"/>
        <v>3309.7571428571428</v>
      </c>
      <c r="O24">
        <f t="shared" si="8"/>
        <v>3309.7571428571428</v>
      </c>
    </row>
    <row r="25" spans="1:15" x14ac:dyDescent="0.25">
      <c r="A25" t="s">
        <v>7</v>
      </c>
      <c r="B25" t="str">
        <f t="shared" si="1"/>
        <v>M</v>
      </c>
      <c r="C25" t="str">
        <f t="shared" si="2"/>
        <v>YCW</v>
      </c>
      <c r="D25" t="str">
        <f t="shared" si="3"/>
        <v>YCW</v>
      </c>
      <c r="E25" t="str">
        <f t="shared" si="4"/>
        <v>1_</v>
      </c>
      <c r="F25" t="str">
        <f t="shared" si="5"/>
        <v>1</v>
      </c>
      <c r="G25" t="str">
        <f t="shared" si="0"/>
        <v xml:space="preserve">1 </v>
      </c>
      <c r="H25" t="str">
        <f t="shared" si="6"/>
        <v xml:space="preserve">1 </v>
      </c>
      <c r="I25">
        <v>0.99810754999999995</v>
      </c>
      <c r="J25">
        <v>397815</v>
      </c>
      <c r="K25">
        <v>3</v>
      </c>
      <c r="L25">
        <v>139</v>
      </c>
      <c r="M25">
        <v>2871</v>
      </c>
      <c r="N25">
        <f t="shared" si="7"/>
        <v>2841.5357142857142</v>
      </c>
      <c r="O25">
        <f t="shared" si="8"/>
        <v>2841.5357142857142</v>
      </c>
    </row>
    <row r="26" spans="1:15" x14ac:dyDescent="0.25">
      <c r="A26" t="s">
        <v>7</v>
      </c>
      <c r="B26" t="str">
        <f t="shared" si="1"/>
        <v>M</v>
      </c>
      <c r="C26" t="str">
        <f t="shared" si="2"/>
        <v>YCW</v>
      </c>
      <c r="D26" t="str">
        <f t="shared" si="3"/>
        <v>YCW</v>
      </c>
      <c r="E26" t="str">
        <f t="shared" si="4"/>
        <v>1_</v>
      </c>
      <c r="F26" t="str">
        <f t="shared" si="5"/>
        <v>1</v>
      </c>
      <c r="G26" t="str">
        <f t="shared" si="0"/>
        <v xml:space="preserve">1 </v>
      </c>
      <c r="H26" t="str">
        <f t="shared" si="6"/>
        <v xml:space="preserve">1 </v>
      </c>
      <c r="I26">
        <v>0.99774169999999995</v>
      </c>
      <c r="J26">
        <v>341149</v>
      </c>
      <c r="K26">
        <v>5</v>
      </c>
      <c r="N26">
        <f t="shared" si="7"/>
        <v>2436.7785714285715</v>
      </c>
      <c r="O26">
        <f t="shared" si="8"/>
        <v>2436.7785714285715</v>
      </c>
    </row>
    <row r="27" spans="1:15" x14ac:dyDescent="0.25">
      <c r="A27" t="s">
        <v>7</v>
      </c>
      <c r="B27" t="str">
        <f t="shared" si="1"/>
        <v>M</v>
      </c>
      <c r="C27" t="str">
        <f t="shared" si="2"/>
        <v>YCW</v>
      </c>
      <c r="D27" t="str">
        <f t="shared" si="3"/>
        <v>YCW</v>
      </c>
      <c r="E27" t="str">
        <f t="shared" si="4"/>
        <v>1_</v>
      </c>
      <c r="F27" t="str">
        <f t="shared" si="5"/>
        <v>1</v>
      </c>
      <c r="G27" t="str">
        <f t="shared" si="0"/>
        <v xml:space="preserve">1 </v>
      </c>
      <c r="H27" t="str">
        <f t="shared" si="6"/>
        <v xml:space="preserve">1 </v>
      </c>
      <c r="I27">
        <v>0.99769730000000001</v>
      </c>
      <c r="J27">
        <v>214346</v>
      </c>
      <c r="K27">
        <v>2</v>
      </c>
      <c r="N27">
        <f t="shared" si="7"/>
        <v>1531.0428571428572</v>
      </c>
      <c r="O27">
        <f t="shared" si="8"/>
        <v>1531.0428571428572</v>
      </c>
    </row>
    <row r="28" spans="1:15" x14ac:dyDescent="0.25">
      <c r="A28" t="s">
        <v>8</v>
      </c>
      <c r="B28" t="str">
        <f t="shared" si="1"/>
        <v>H</v>
      </c>
      <c r="C28" t="str">
        <f t="shared" si="2"/>
        <v>SI_</v>
      </c>
      <c r="D28" t="str">
        <f t="shared" si="3"/>
        <v>SI</v>
      </c>
      <c r="E28" t="str">
        <f t="shared" si="4"/>
        <v>4</v>
      </c>
      <c r="F28" t="str">
        <f t="shared" si="5"/>
        <v>4</v>
      </c>
      <c r="G28" t="str">
        <f t="shared" si="0"/>
        <v>9</v>
      </c>
      <c r="H28" t="str">
        <f t="shared" si="6"/>
        <v>9</v>
      </c>
      <c r="I28">
        <v>0.99962010000000001</v>
      </c>
      <c r="J28">
        <v>437348</v>
      </c>
      <c r="K28">
        <v>1</v>
      </c>
      <c r="L28">
        <v>139</v>
      </c>
      <c r="M28">
        <v>3151</v>
      </c>
      <c r="N28">
        <f t="shared" si="7"/>
        <v>3123.9142857142856</v>
      </c>
      <c r="O28">
        <f t="shared" si="8"/>
        <v>3123.9142857142856</v>
      </c>
    </row>
    <row r="29" spans="1:15" x14ac:dyDescent="0.25">
      <c r="A29" t="s">
        <v>8</v>
      </c>
      <c r="B29" t="str">
        <f t="shared" si="1"/>
        <v>H</v>
      </c>
      <c r="C29" t="str">
        <f t="shared" si="2"/>
        <v>SI_</v>
      </c>
      <c r="D29" t="str">
        <f t="shared" si="3"/>
        <v>SI</v>
      </c>
      <c r="E29" t="str">
        <f t="shared" si="4"/>
        <v>4</v>
      </c>
      <c r="F29" t="str">
        <f t="shared" si="5"/>
        <v>4</v>
      </c>
      <c r="G29" t="str">
        <f t="shared" si="0"/>
        <v>9</v>
      </c>
      <c r="H29" t="str">
        <f t="shared" si="6"/>
        <v>9</v>
      </c>
      <c r="I29">
        <v>0.99950634999999999</v>
      </c>
      <c r="J29">
        <v>281521</v>
      </c>
      <c r="K29">
        <v>5</v>
      </c>
      <c r="N29">
        <f t="shared" si="7"/>
        <v>2010.8642857142856</v>
      </c>
      <c r="O29">
        <f t="shared" si="8"/>
        <v>2010.8642857142856</v>
      </c>
    </row>
    <row r="30" spans="1:15" x14ac:dyDescent="0.25">
      <c r="A30" t="s">
        <v>8</v>
      </c>
      <c r="B30" t="str">
        <f t="shared" si="1"/>
        <v>H</v>
      </c>
      <c r="C30" t="str">
        <f t="shared" si="2"/>
        <v>SI_</v>
      </c>
      <c r="D30" t="str">
        <f t="shared" si="3"/>
        <v>SI</v>
      </c>
      <c r="E30" t="str">
        <f t="shared" si="4"/>
        <v>4</v>
      </c>
      <c r="F30" t="str">
        <f t="shared" si="5"/>
        <v>4</v>
      </c>
      <c r="G30" t="str">
        <f t="shared" si="0"/>
        <v>9</v>
      </c>
      <c r="H30" t="str">
        <f t="shared" si="6"/>
        <v>9</v>
      </c>
      <c r="I30">
        <v>0.99829274000000001</v>
      </c>
      <c r="J30">
        <v>417594</v>
      </c>
      <c r="K30">
        <v>2</v>
      </c>
      <c r="L30">
        <v>139</v>
      </c>
      <c r="M30">
        <v>3003</v>
      </c>
      <c r="N30">
        <f t="shared" si="7"/>
        <v>2982.8142857142857</v>
      </c>
      <c r="O30">
        <f t="shared" si="8"/>
        <v>2982.8142857142857</v>
      </c>
    </row>
    <row r="31" spans="1:15" x14ac:dyDescent="0.25">
      <c r="A31" t="s">
        <v>8</v>
      </c>
      <c r="B31" t="str">
        <f t="shared" si="1"/>
        <v>H</v>
      </c>
      <c r="C31" t="str">
        <f t="shared" si="2"/>
        <v>SI_</v>
      </c>
      <c r="D31" t="str">
        <f t="shared" si="3"/>
        <v>SI</v>
      </c>
      <c r="E31" t="str">
        <f t="shared" si="4"/>
        <v>4</v>
      </c>
      <c r="F31" t="str">
        <f t="shared" si="5"/>
        <v>4</v>
      </c>
      <c r="G31" t="str">
        <f t="shared" si="0"/>
        <v>9</v>
      </c>
      <c r="H31" t="str">
        <f t="shared" si="6"/>
        <v>9</v>
      </c>
      <c r="I31">
        <v>0.99675639999999999</v>
      </c>
      <c r="J31">
        <v>160089</v>
      </c>
      <c r="K31">
        <v>3</v>
      </c>
      <c r="N31">
        <f t="shared" si="7"/>
        <v>1143.4928571428572</v>
      </c>
      <c r="O31">
        <f t="shared" si="8"/>
        <v>1143.4928571428572</v>
      </c>
    </row>
    <row r="32" spans="1:15" x14ac:dyDescent="0.25">
      <c r="A32" t="s">
        <v>8</v>
      </c>
      <c r="B32" t="str">
        <f t="shared" si="1"/>
        <v>H</v>
      </c>
      <c r="C32" t="str">
        <f t="shared" si="2"/>
        <v>SI_</v>
      </c>
      <c r="D32" t="str">
        <f t="shared" si="3"/>
        <v>SI</v>
      </c>
      <c r="E32" t="str">
        <f t="shared" si="4"/>
        <v>4</v>
      </c>
      <c r="F32" t="str">
        <f t="shared" si="5"/>
        <v>4</v>
      </c>
      <c r="G32" t="str">
        <f t="shared" si="0"/>
        <v>9</v>
      </c>
      <c r="H32" t="str">
        <f t="shared" si="6"/>
        <v>9</v>
      </c>
      <c r="I32">
        <v>0.98920490000000005</v>
      </c>
      <c r="J32">
        <v>136299</v>
      </c>
      <c r="K32">
        <v>4</v>
      </c>
      <c r="N32">
        <f t="shared" si="7"/>
        <v>973.56428571428569</v>
      </c>
      <c r="O32">
        <f t="shared" si="8"/>
        <v>973.56428571428569</v>
      </c>
    </row>
    <row r="33" spans="1:15" x14ac:dyDescent="0.25">
      <c r="A33" t="s">
        <v>9</v>
      </c>
      <c r="B33" t="str">
        <f t="shared" si="1"/>
        <v>M</v>
      </c>
      <c r="C33" t="str">
        <f t="shared" si="2"/>
        <v>YCW</v>
      </c>
      <c r="D33" t="str">
        <f t="shared" si="3"/>
        <v>YCW</v>
      </c>
      <c r="E33" t="str">
        <f t="shared" si="4"/>
        <v>1_</v>
      </c>
      <c r="F33" t="str">
        <f t="shared" si="5"/>
        <v>1</v>
      </c>
      <c r="G33" t="str">
        <f t="shared" si="0"/>
        <v xml:space="preserve">4 </v>
      </c>
      <c r="H33" t="str">
        <f t="shared" si="6"/>
        <v xml:space="preserve">4 </v>
      </c>
      <c r="I33">
        <v>0.99986220000000003</v>
      </c>
      <c r="J33">
        <v>140889</v>
      </c>
      <c r="K33">
        <v>4</v>
      </c>
      <c r="N33">
        <f t="shared" si="7"/>
        <v>1006.35</v>
      </c>
      <c r="O33">
        <f t="shared" si="8"/>
        <v>1006.35</v>
      </c>
    </row>
    <row r="34" spans="1:15" x14ac:dyDescent="0.25">
      <c r="A34" t="s">
        <v>9</v>
      </c>
      <c r="B34" t="str">
        <f t="shared" si="1"/>
        <v>M</v>
      </c>
      <c r="C34" t="str">
        <f t="shared" si="2"/>
        <v>YCW</v>
      </c>
      <c r="D34" t="str">
        <f t="shared" si="3"/>
        <v>YCW</v>
      </c>
      <c r="E34" t="str">
        <f t="shared" si="4"/>
        <v>1_</v>
      </c>
      <c r="F34" t="str">
        <f t="shared" si="5"/>
        <v>1</v>
      </c>
      <c r="G34" t="str">
        <f t="shared" ref="G34:G65" si="9">IF(C34=$C$2,MID(A34,10,1),MID(A34,14,2))</f>
        <v xml:space="preserve">4 </v>
      </c>
      <c r="H34" t="str">
        <f t="shared" si="6"/>
        <v xml:space="preserve">4 </v>
      </c>
      <c r="I34">
        <v>0.99964310000000001</v>
      </c>
      <c r="J34">
        <v>291520</v>
      </c>
      <c r="K34">
        <v>3</v>
      </c>
      <c r="L34">
        <v>137</v>
      </c>
      <c r="M34">
        <v>2124</v>
      </c>
      <c r="N34">
        <f t="shared" si="7"/>
        <v>2082.2857142857142</v>
      </c>
      <c r="O34">
        <f t="shared" si="8"/>
        <v>2082.2857142857142</v>
      </c>
    </row>
    <row r="35" spans="1:15" x14ac:dyDescent="0.25">
      <c r="A35" t="s">
        <v>9</v>
      </c>
      <c r="B35" t="str">
        <f t="shared" si="1"/>
        <v>M</v>
      </c>
      <c r="C35" t="str">
        <f t="shared" si="2"/>
        <v>YCW</v>
      </c>
      <c r="D35" t="str">
        <f t="shared" si="3"/>
        <v>YCW</v>
      </c>
      <c r="E35" t="str">
        <f t="shared" si="4"/>
        <v>1_</v>
      </c>
      <c r="F35" t="str">
        <f t="shared" si="5"/>
        <v>1</v>
      </c>
      <c r="G35" t="str">
        <f t="shared" si="9"/>
        <v xml:space="preserve">4 </v>
      </c>
      <c r="H35" t="str">
        <f t="shared" si="6"/>
        <v xml:space="preserve">4 </v>
      </c>
      <c r="I35">
        <v>0.99934274000000001</v>
      </c>
      <c r="J35">
        <v>211711</v>
      </c>
      <c r="K35">
        <v>2</v>
      </c>
      <c r="N35">
        <f t="shared" si="7"/>
        <v>1512.2214285714285</v>
      </c>
      <c r="O35">
        <f t="shared" si="8"/>
        <v>1512.2214285714285</v>
      </c>
    </row>
    <row r="36" spans="1:15" x14ac:dyDescent="0.25">
      <c r="A36" t="s">
        <v>9</v>
      </c>
      <c r="B36" t="str">
        <f t="shared" si="1"/>
        <v>M</v>
      </c>
      <c r="C36" t="str">
        <f t="shared" si="2"/>
        <v>YCW</v>
      </c>
      <c r="D36" t="str">
        <f t="shared" si="3"/>
        <v>YCW</v>
      </c>
      <c r="E36" t="str">
        <f t="shared" si="4"/>
        <v>1_</v>
      </c>
      <c r="F36" t="str">
        <f t="shared" si="5"/>
        <v>1</v>
      </c>
      <c r="G36" t="str">
        <f t="shared" si="9"/>
        <v xml:space="preserve">4 </v>
      </c>
      <c r="H36" t="str">
        <f t="shared" si="6"/>
        <v xml:space="preserve">4 </v>
      </c>
      <c r="I36">
        <v>0.99900025000000003</v>
      </c>
      <c r="J36">
        <v>294847</v>
      </c>
      <c r="K36">
        <v>1</v>
      </c>
      <c r="L36">
        <v>138</v>
      </c>
      <c r="M36">
        <v>2134</v>
      </c>
      <c r="N36">
        <f t="shared" si="7"/>
        <v>2106.0500000000002</v>
      </c>
      <c r="O36">
        <f t="shared" si="8"/>
        <v>2106.0500000000002</v>
      </c>
    </row>
    <row r="37" spans="1:15" x14ac:dyDescent="0.25">
      <c r="A37" t="s">
        <v>9</v>
      </c>
      <c r="B37" t="str">
        <f t="shared" si="1"/>
        <v>M</v>
      </c>
      <c r="C37" t="str">
        <f t="shared" si="2"/>
        <v>YCW</v>
      </c>
      <c r="D37" t="str">
        <f t="shared" si="3"/>
        <v>YCW</v>
      </c>
      <c r="E37" t="str">
        <f t="shared" si="4"/>
        <v>1_</v>
      </c>
      <c r="F37" t="str">
        <f t="shared" si="5"/>
        <v>1</v>
      </c>
      <c r="G37" t="str">
        <f t="shared" si="9"/>
        <v xml:space="preserve">4 </v>
      </c>
      <c r="H37" t="str">
        <f t="shared" si="6"/>
        <v xml:space="preserve">4 </v>
      </c>
      <c r="I37">
        <v>0.99721680000000001</v>
      </c>
      <c r="J37">
        <v>317963</v>
      </c>
      <c r="K37">
        <v>5</v>
      </c>
      <c r="N37">
        <f t="shared" si="7"/>
        <v>2271.1642857142856</v>
      </c>
      <c r="O37">
        <f t="shared" si="8"/>
        <v>2271.1642857142856</v>
      </c>
    </row>
    <row r="38" spans="1:15" x14ac:dyDescent="0.25">
      <c r="A38" t="s">
        <v>10</v>
      </c>
      <c r="B38" t="str">
        <f t="shared" si="1"/>
        <v>M</v>
      </c>
      <c r="C38" t="str">
        <f t="shared" si="2"/>
        <v>YCW</v>
      </c>
      <c r="D38" t="str">
        <f t="shared" si="3"/>
        <v>YCW</v>
      </c>
      <c r="E38" t="str">
        <f t="shared" si="4"/>
        <v>2_</v>
      </c>
      <c r="F38" t="str">
        <f t="shared" si="5"/>
        <v>2</v>
      </c>
      <c r="G38" t="str">
        <f t="shared" si="9"/>
        <v xml:space="preserve">1 </v>
      </c>
      <c r="H38" t="str">
        <f t="shared" si="6"/>
        <v xml:space="preserve">1 </v>
      </c>
      <c r="I38">
        <v>0.99986830000000004</v>
      </c>
      <c r="J38">
        <v>279221</v>
      </c>
      <c r="K38">
        <v>2</v>
      </c>
      <c r="N38">
        <f t="shared" si="7"/>
        <v>1994.4357142857143</v>
      </c>
      <c r="O38">
        <f t="shared" si="8"/>
        <v>1994.4357142857143</v>
      </c>
    </row>
    <row r="39" spans="1:15" x14ac:dyDescent="0.25">
      <c r="A39" t="s">
        <v>10</v>
      </c>
      <c r="B39" t="str">
        <f t="shared" si="1"/>
        <v>M</v>
      </c>
      <c r="C39" t="str">
        <f t="shared" si="2"/>
        <v>YCW</v>
      </c>
      <c r="D39" t="str">
        <f t="shared" si="3"/>
        <v>YCW</v>
      </c>
      <c r="E39" t="str">
        <f t="shared" si="4"/>
        <v>2_</v>
      </c>
      <c r="F39" t="str">
        <f t="shared" si="5"/>
        <v>2</v>
      </c>
      <c r="G39" t="str">
        <f t="shared" si="9"/>
        <v xml:space="preserve">1 </v>
      </c>
      <c r="H39" t="str">
        <f t="shared" si="6"/>
        <v xml:space="preserve">1 </v>
      </c>
      <c r="I39">
        <v>0.99931179999999997</v>
      </c>
      <c r="J39">
        <v>158756</v>
      </c>
      <c r="K39">
        <v>3</v>
      </c>
      <c r="N39">
        <f t="shared" si="7"/>
        <v>1133.9714285714285</v>
      </c>
      <c r="O39">
        <f t="shared" si="8"/>
        <v>1133.9714285714285</v>
      </c>
    </row>
    <row r="40" spans="1:15" x14ac:dyDescent="0.25">
      <c r="A40" t="s">
        <v>10</v>
      </c>
      <c r="B40" t="str">
        <f t="shared" si="1"/>
        <v>M</v>
      </c>
      <c r="C40" t="str">
        <f t="shared" si="2"/>
        <v>YCW</v>
      </c>
      <c r="D40" t="str">
        <f t="shared" si="3"/>
        <v>YCW</v>
      </c>
      <c r="E40" t="str">
        <f t="shared" si="4"/>
        <v>2_</v>
      </c>
      <c r="F40" t="str">
        <f t="shared" si="5"/>
        <v>2</v>
      </c>
      <c r="G40" t="str">
        <f t="shared" si="9"/>
        <v xml:space="preserve">1 </v>
      </c>
      <c r="H40" t="str">
        <f t="shared" si="6"/>
        <v xml:space="preserve">1 </v>
      </c>
      <c r="I40">
        <v>0.99898916000000004</v>
      </c>
      <c r="J40">
        <v>177102</v>
      </c>
      <c r="K40">
        <v>5</v>
      </c>
      <c r="L40">
        <v>137</v>
      </c>
      <c r="M40">
        <v>1293</v>
      </c>
      <c r="N40">
        <f t="shared" si="7"/>
        <v>1265.0142857142857</v>
      </c>
      <c r="O40">
        <f t="shared" si="8"/>
        <v>1265.0142857142857</v>
      </c>
    </row>
    <row r="41" spans="1:15" x14ac:dyDescent="0.25">
      <c r="A41" t="s">
        <v>10</v>
      </c>
      <c r="B41" t="str">
        <f t="shared" si="1"/>
        <v>M</v>
      </c>
      <c r="C41" t="str">
        <f t="shared" si="2"/>
        <v>YCW</v>
      </c>
      <c r="D41" t="str">
        <f t="shared" si="3"/>
        <v>YCW</v>
      </c>
      <c r="E41" t="str">
        <f t="shared" si="4"/>
        <v>2_</v>
      </c>
      <c r="F41" t="str">
        <f t="shared" si="5"/>
        <v>2</v>
      </c>
      <c r="G41" t="str">
        <f t="shared" si="9"/>
        <v xml:space="preserve">1 </v>
      </c>
      <c r="H41" t="str">
        <f t="shared" si="6"/>
        <v xml:space="preserve">1 </v>
      </c>
      <c r="I41">
        <v>0.99620900000000001</v>
      </c>
      <c r="J41">
        <v>214197</v>
      </c>
      <c r="K41">
        <v>1</v>
      </c>
      <c r="N41">
        <f t="shared" si="7"/>
        <v>1529.9785714285715</v>
      </c>
      <c r="O41">
        <f t="shared" si="8"/>
        <v>1529.9785714285715</v>
      </c>
    </row>
    <row r="42" spans="1:15" x14ac:dyDescent="0.25">
      <c r="A42" t="s">
        <v>10</v>
      </c>
      <c r="B42" t="str">
        <f t="shared" si="1"/>
        <v>M</v>
      </c>
      <c r="C42" t="str">
        <f t="shared" si="2"/>
        <v>YCW</v>
      </c>
      <c r="D42" t="str">
        <f t="shared" si="3"/>
        <v>YCW</v>
      </c>
      <c r="E42" t="str">
        <f t="shared" si="4"/>
        <v>2_</v>
      </c>
      <c r="F42" t="str">
        <f t="shared" si="5"/>
        <v>2</v>
      </c>
      <c r="G42" t="str">
        <f t="shared" si="9"/>
        <v xml:space="preserve">1 </v>
      </c>
      <c r="H42" t="str">
        <f t="shared" si="6"/>
        <v xml:space="preserve">1 </v>
      </c>
      <c r="I42">
        <v>0.89065355000000002</v>
      </c>
      <c r="J42">
        <v>216067</v>
      </c>
      <c r="K42">
        <v>4</v>
      </c>
      <c r="N42">
        <f t="shared" si="7"/>
        <v>1543.3357142857142</v>
      </c>
      <c r="O42">
        <f t="shared" si="8"/>
        <v>1543.3357142857142</v>
      </c>
    </row>
    <row r="43" spans="1:15" x14ac:dyDescent="0.25">
      <c r="A43" t="s">
        <v>11</v>
      </c>
      <c r="B43" t="str">
        <f t="shared" si="1"/>
        <v>H</v>
      </c>
      <c r="C43" t="str">
        <f t="shared" si="2"/>
        <v>SI_</v>
      </c>
      <c r="D43" t="str">
        <f t="shared" si="3"/>
        <v>SI</v>
      </c>
      <c r="E43" t="str">
        <f t="shared" si="4"/>
        <v>5</v>
      </c>
      <c r="F43" t="str">
        <f t="shared" si="5"/>
        <v>5</v>
      </c>
      <c r="G43" t="str">
        <f t="shared" si="9"/>
        <v>6</v>
      </c>
      <c r="H43" t="str">
        <f t="shared" si="6"/>
        <v>6</v>
      </c>
      <c r="I43">
        <v>0.99968564999999998</v>
      </c>
      <c r="J43">
        <v>319409</v>
      </c>
      <c r="K43">
        <v>5</v>
      </c>
      <c r="N43">
        <f t="shared" si="7"/>
        <v>2281.4928571428572</v>
      </c>
      <c r="O43">
        <f t="shared" si="8"/>
        <v>2281.4928571428572</v>
      </c>
    </row>
    <row r="44" spans="1:15" x14ac:dyDescent="0.25">
      <c r="A44" t="s">
        <v>11</v>
      </c>
      <c r="B44" t="str">
        <f t="shared" si="1"/>
        <v>H</v>
      </c>
      <c r="C44" t="str">
        <f t="shared" si="2"/>
        <v>SI_</v>
      </c>
      <c r="D44" t="str">
        <f t="shared" si="3"/>
        <v>SI</v>
      </c>
      <c r="E44" t="str">
        <f t="shared" si="4"/>
        <v>5</v>
      </c>
      <c r="F44" t="str">
        <f t="shared" si="5"/>
        <v>5</v>
      </c>
      <c r="G44" t="str">
        <f t="shared" si="9"/>
        <v>6</v>
      </c>
      <c r="H44" t="str">
        <f t="shared" si="6"/>
        <v>6</v>
      </c>
      <c r="I44">
        <v>0.99962470000000003</v>
      </c>
      <c r="J44">
        <v>342155</v>
      </c>
      <c r="K44">
        <v>1</v>
      </c>
      <c r="L44">
        <v>140</v>
      </c>
      <c r="M44">
        <v>2444</v>
      </c>
      <c r="N44">
        <f t="shared" si="7"/>
        <v>2443.9642857142858</v>
      </c>
      <c r="O44">
        <f t="shared" si="8"/>
        <v>2443.9642857142858</v>
      </c>
    </row>
    <row r="45" spans="1:15" x14ac:dyDescent="0.25">
      <c r="A45" t="s">
        <v>11</v>
      </c>
      <c r="B45" t="str">
        <f t="shared" si="1"/>
        <v>H</v>
      </c>
      <c r="C45" t="str">
        <f t="shared" si="2"/>
        <v>SI_</v>
      </c>
      <c r="D45" t="str">
        <f t="shared" si="3"/>
        <v>SI</v>
      </c>
      <c r="E45" t="str">
        <f t="shared" si="4"/>
        <v>5</v>
      </c>
      <c r="F45" t="str">
        <f t="shared" si="5"/>
        <v>5</v>
      </c>
      <c r="G45" t="str">
        <f t="shared" si="9"/>
        <v>6</v>
      </c>
      <c r="H45" t="str">
        <f t="shared" si="6"/>
        <v>6</v>
      </c>
      <c r="I45">
        <v>0.99713503999999997</v>
      </c>
      <c r="J45">
        <v>188284</v>
      </c>
      <c r="K45">
        <v>2</v>
      </c>
      <c r="N45">
        <f t="shared" si="7"/>
        <v>1344.8857142857144</v>
      </c>
      <c r="O45">
        <f t="shared" si="8"/>
        <v>1344.8857142857144</v>
      </c>
    </row>
    <row r="46" spans="1:15" x14ac:dyDescent="0.25">
      <c r="A46" t="s">
        <v>11</v>
      </c>
      <c r="B46" t="str">
        <f t="shared" si="1"/>
        <v>H</v>
      </c>
      <c r="C46" t="str">
        <f t="shared" si="2"/>
        <v>SI_</v>
      </c>
      <c r="D46" t="str">
        <f t="shared" si="3"/>
        <v>SI</v>
      </c>
      <c r="E46" t="str">
        <f t="shared" si="4"/>
        <v>5</v>
      </c>
      <c r="F46" t="str">
        <f t="shared" si="5"/>
        <v>5</v>
      </c>
      <c r="G46" t="str">
        <f t="shared" si="9"/>
        <v>6</v>
      </c>
      <c r="H46" t="str">
        <f t="shared" si="6"/>
        <v>6</v>
      </c>
      <c r="I46">
        <v>0.8549698</v>
      </c>
      <c r="J46">
        <v>232275</v>
      </c>
      <c r="K46">
        <v>3</v>
      </c>
      <c r="N46">
        <f t="shared" si="7"/>
        <v>1659.1071428571429</v>
      </c>
      <c r="O46">
        <f t="shared" si="8"/>
        <v>1659.1071428571429</v>
      </c>
    </row>
    <row r="47" spans="1:15" x14ac:dyDescent="0.25">
      <c r="A47" t="s">
        <v>11</v>
      </c>
      <c r="B47" t="str">
        <f t="shared" si="1"/>
        <v>H</v>
      </c>
      <c r="C47" t="str">
        <f t="shared" si="2"/>
        <v>SI_</v>
      </c>
      <c r="D47" t="str">
        <f t="shared" si="3"/>
        <v>SI</v>
      </c>
      <c r="E47" t="str">
        <f t="shared" si="4"/>
        <v>5</v>
      </c>
      <c r="F47" t="str">
        <f t="shared" si="5"/>
        <v>5</v>
      </c>
      <c r="G47" t="str">
        <f t="shared" si="9"/>
        <v>6</v>
      </c>
      <c r="H47" t="str">
        <f t="shared" si="6"/>
        <v>6</v>
      </c>
      <c r="K47">
        <v>4</v>
      </c>
      <c r="M47">
        <v>1246</v>
      </c>
      <c r="N47">
        <f t="shared" si="7"/>
        <v>0</v>
      </c>
      <c r="O47">
        <f t="shared" si="8"/>
        <v>1246</v>
      </c>
    </row>
    <row r="48" spans="1:15" x14ac:dyDescent="0.25">
      <c r="A48" t="s">
        <v>12</v>
      </c>
      <c r="B48" t="str">
        <f t="shared" si="1"/>
        <v>H</v>
      </c>
      <c r="C48" t="str">
        <f t="shared" si="2"/>
        <v>SI_</v>
      </c>
      <c r="D48" t="str">
        <f t="shared" si="3"/>
        <v>SI</v>
      </c>
      <c r="E48" t="str">
        <f t="shared" si="4"/>
        <v>5</v>
      </c>
      <c r="F48" t="str">
        <f t="shared" si="5"/>
        <v>5</v>
      </c>
      <c r="G48" t="str">
        <f t="shared" si="9"/>
        <v>5</v>
      </c>
      <c r="H48" t="str">
        <f t="shared" si="6"/>
        <v>5</v>
      </c>
      <c r="K48">
        <v>1</v>
      </c>
      <c r="M48">
        <v>747</v>
      </c>
      <c r="N48">
        <f t="shared" si="7"/>
        <v>0</v>
      </c>
      <c r="O48">
        <f t="shared" si="8"/>
        <v>747</v>
      </c>
    </row>
    <row r="49" spans="1:15" x14ac:dyDescent="0.25">
      <c r="A49" t="s">
        <v>12</v>
      </c>
      <c r="B49" t="str">
        <f t="shared" si="1"/>
        <v>H</v>
      </c>
      <c r="C49" t="str">
        <f t="shared" si="2"/>
        <v>SI_</v>
      </c>
      <c r="D49" t="str">
        <f t="shared" si="3"/>
        <v>SI</v>
      </c>
      <c r="E49" t="str">
        <f t="shared" si="4"/>
        <v>5</v>
      </c>
      <c r="F49" t="str">
        <f t="shared" si="5"/>
        <v>5</v>
      </c>
      <c r="G49" t="str">
        <f t="shared" si="9"/>
        <v>5</v>
      </c>
      <c r="H49" t="str">
        <f t="shared" si="6"/>
        <v>5</v>
      </c>
      <c r="K49">
        <v>2</v>
      </c>
      <c r="M49">
        <v>615</v>
      </c>
      <c r="N49">
        <f t="shared" si="7"/>
        <v>0</v>
      </c>
      <c r="O49">
        <f t="shared" si="8"/>
        <v>615</v>
      </c>
    </row>
    <row r="50" spans="1:15" x14ac:dyDescent="0.25">
      <c r="A50" t="s">
        <v>12</v>
      </c>
      <c r="B50" t="str">
        <f t="shared" si="1"/>
        <v>H</v>
      </c>
      <c r="C50" t="str">
        <f t="shared" si="2"/>
        <v>SI_</v>
      </c>
      <c r="D50" t="str">
        <f t="shared" si="3"/>
        <v>SI</v>
      </c>
      <c r="E50" t="str">
        <f t="shared" si="4"/>
        <v>5</v>
      </c>
      <c r="F50" t="str">
        <f t="shared" si="5"/>
        <v>5</v>
      </c>
      <c r="G50" t="str">
        <f t="shared" si="9"/>
        <v>5</v>
      </c>
      <c r="H50" t="str">
        <f t="shared" si="6"/>
        <v>5</v>
      </c>
      <c r="I50">
        <v>0.99957510000000005</v>
      </c>
      <c r="J50">
        <v>311360</v>
      </c>
      <c r="K50">
        <v>3</v>
      </c>
      <c r="N50">
        <f t="shared" si="7"/>
        <v>2224</v>
      </c>
      <c r="O50">
        <f t="shared" si="8"/>
        <v>2224</v>
      </c>
    </row>
    <row r="51" spans="1:15" x14ac:dyDescent="0.25">
      <c r="A51" t="s">
        <v>12</v>
      </c>
      <c r="B51" t="str">
        <f t="shared" si="1"/>
        <v>H</v>
      </c>
      <c r="C51" t="str">
        <f t="shared" si="2"/>
        <v>SI_</v>
      </c>
      <c r="D51" t="str">
        <f t="shared" si="3"/>
        <v>SI</v>
      </c>
      <c r="E51" t="str">
        <f t="shared" si="4"/>
        <v>5</v>
      </c>
      <c r="F51" t="str">
        <f t="shared" si="5"/>
        <v>5</v>
      </c>
      <c r="G51" t="str">
        <f t="shared" si="9"/>
        <v>5</v>
      </c>
      <c r="H51" t="str">
        <f t="shared" si="6"/>
        <v>5</v>
      </c>
      <c r="I51">
        <v>0.98925054000000001</v>
      </c>
      <c r="J51">
        <v>306877</v>
      </c>
      <c r="K51">
        <v>4</v>
      </c>
      <c r="N51">
        <f t="shared" si="7"/>
        <v>2191.9785714285713</v>
      </c>
      <c r="O51">
        <f t="shared" si="8"/>
        <v>2191.9785714285713</v>
      </c>
    </row>
    <row r="52" spans="1:15" x14ac:dyDescent="0.25">
      <c r="A52" t="s">
        <v>12</v>
      </c>
      <c r="B52" t="str">
        <f t="shared" si="1"/>
        <v>H</v>
      </c>
      <c r="C52" t="str">
        <f t="shared" si="2"/>
        <v>SI_</v>
      </c>
      <c r="D52" t="str">
        <f t="shared" si="3"/>
        <v>SI</v>
      </c>
      <c r="E52" t="str">
        <f t="shared" si="4"/>
        <v>5</v>
      </c>
      <c r="F52" t="str">
        <f t="shared" si="5"/>
        <v>5</v>
      </c>
      <c r="G52" t="str">
        <f t="shared" si="9"/>
        <v>5</v>
      </c>
      <c r="H52" t="str">
        <f t="shared" si="6"/>
        <v>5</v>
      </c>
      <c r="I52">
        <v>0.88111910000000004</v>
      </c>
      <c r="J52">
        <v>626</v>
      </c>
      <c r="K52" t="s">
        <v>39</v>
      </c>
      <c r="N52">
        <f t="shared" si="7"/>
        <v>4.4714285714285715</v>
      </c>
      <c r="O52">
        <f t="shared" si="8"/>
        <v>4.4714285714285715</v>
      </c>
    </row>
    <row r="53" spans="1:15" x14ac:dyDescent="0.25">
      <c r="A53" t="s">
        <v>13</v>
      </c>
      <c r="B53" t="str">
        <f t="shared" si="1"/>
        <v>M</v>
      </c>
      <c r="C53" t="str">
        <f t="shared" si="2"/>
        <v>YCW</v>
      </c>
      <c r="D53" t="str">
        <f t="shared" si="3"/>
        <v>YCW</v>
      </c>
      <c r="E53" t="str">
        <f t="shared" si="4"/>
        <v>_2</v>
      </c>
      <c r="F53" t="str">
        <f t="shared" si="5"/>
        <v>2</v>
      </c>
      <c r="G53" t="str">
        <f t="shared" si="9"/>
        <v>_3</v>
      </c>
      <c r="H53" t="str">
        <f t="shared" si="6"/>
        <v>3</v>
      </c>
      <c r="I53">
        <v>0.99974554999999998</v>
      </c>
      <c r="J53">
        <v>252480</v>
      </c>
      <c r="K53">
        <v>1</v>
      </c>
      <c r="L53">
        <v>137</v>
      </c>
      <c r="M53">
        <v>1850</v>
      </c>
      <c r="N53">
        <f t="shared" si="7"/>
        <v>1803.4285714285713</v>
      </c>
      <c r="O53">
        <f t="shared" si="8"/>
        <v>1803.4285714285713</v>
      </c>
    </row>
    <row r="54" spans="1:15" x14ac:dyDescent="0.25">
      <c r="A54" t="s">
        <v>13</v>
      </c>
      <c r="B54" t="str">
        <f t="shared" si="1"/>
        <v>M</v>
      </c>
      <c r="C54" t="str">
        <f t="shared" si="2"/>
        <v>YCW</v>
      </c>
      <c r="D54" t="str">
        <f t="shared" si="3"/>
        <v>YCW</v>
      </c>
      <c r="E54" t="str">
        <f t="shared" si="4"/>
        <v>_2</v>
      </c>
      <c r="F54" t="str">
        <f t="shared" si="5"/>
        <v>2</v>
      </c>
      <c r="G54" t="str">
        <f t="shared" si="9"/>
        <v>_3</v>
      </c>
      <c r="H54" t="str">
        <f t="shared" si="6"/>
        <v>3</v>
      </c>
      <c r="I54">
        <v>0.99972682999999996</v>
      </c>
      <c r="J54">
        <v>393149</v>
      </c>
      <c r="K54">
        <v>2</v>
      </c>
      <c r="N54">
        <f t="shared" si="7"/>
        <v>2808.207142857143</v>
      </c>
      <c r="O54">
        <f t="shared" si="8"/>
        <v>2808.207142857143</v>
      </c>
    </row>
    <row r="55" spans="1:15" x14ac:dyDescent="0.25">
      <c r="A55" t="s">
        <v>13</v>
      </c>
      <c r="B55" t="str">
        <f t="shared" si="1"/>
        <v>M</v>
      </c>
      <c r="C55" t="str">
        <f t="shared" si="2"/>
        <v>YCW</v>
      </c>
      <c r="D55" t="str">
        <f t="shared" si="3"/>
        <v>YCW</v>
      </c>
      <c r="E55" t="str">
        <f t="shared" si="4"/>
        <v>_2</v>
      </c>
      <c r="F55" t="str">
        <f t="shared" si="5"/>
        <v>2</v>
      </c>
      <c r="G55" t="str">
        <f t="shared" si="9"/>
        <v>_3</v>
      </c>
      <c r="H55" t="str">
        <f t="shared" si="6"/>
        <v>3</v>
      </c>
      <c r="I55">
        <v>0.99946016000000004</v>
      </c>
      <c r="J55">
        <v>203137</v>
      </c>
      <c r="K55">
        <v>5</v>
      </c>
      <c r="N55">
        <f t="shared" si="7"/>
        <v>1450.9785714285715</v>
      </c>
      <c r="O55">
        <f t="shared" si="8"/>
        <v>1450.9785714285715</v>
      </c>
    </row>
    <row r="56" spans="1:15" x14ac:dyDescent="0.25">
      <c r="A56" t="s">
        <v>13</v>
      </c>
      <c r="B56" t="str">
        <f t="shared" si="1"/>
        <v>M</v>
      </c>
      <c r="C56" t="str">
        <f t="shared" si="2"/>
        <v>YCW</v>
      </c>
      <c r="D56" t="str">
        <f t="shared" si="3"/>
        <v>YCW</v>
      </c>
      <c r="E56" t="str">
        <f t="shared" si="4"/>
        <v>_2</v>
      </c>
      <c r="F56" t="str">
        <f t="shared" si="5"/>
        <v>2</v>
      </c>
      <c r="G56" t="str">
        <f t="shared" si="9"/>
        <v>_3</v>
      </c>
      <c r="H56" t="str">
        <f t="shared" si="6"/>
        <v>3</v>
      </c>
      <c r="I56">
        <v>0.99881869999999995</v>
      </c>
      <c r="J56">
        <v>273117</v>
      </c>
      <c r="K56">
        <v>3</v>
      </c>
      <c r="N56">
        <f t="shared" si="7"/>
        <v>1950.8357142857142</v>
      </c>
      <c r="O56">
        <f t="shared" si="8"/>
        <v>1950.8357142857142</v>
      </c>
    </row>
    <row r="57" spans="1:15" x14ac:dyDescent="0.25">
      <c r="A57" t="s">
        <v>13</v>
      </c>
      <c r="B57" t="str">
        <f t="shared" si="1"/>
        <v>M</v>
      </c>
      <c r="C57" t="str">
        <f t="shared" si="2"/>
        <v>YCW</v>
      </c>
      <c r="D57" t="str">
        <f t="shared" si="3"/>
        <v>YCW</v>
      </c>
      <c r="E57" t="str">
        <f t="shared" si="4"/>
        <v>_2</v>
      </c>
      <c r="F57" t="str">
        <f t="shared" si="5"/>
        <v>2</v>
      </c>
      <c r="G57" t="str">
        <f t="shared" si="9"/>
        <v>_3</v>
      </c>
      <c r="H57" t="str">
        <f t="shared" si="6"/>
        <v>3</v>
      </c>
      <c r="I57">
        <v>0.99712590000000001</v>
      </c>
      <c r="J57">
        <v>109555</v>
      </c>
      <c r="K57">
        <v>4</v>
      </c>
      <c r="N57">
        <f t="shared" si="7"/>
        <v>782.53571428571433</v>
      </c>
      <c r="O57">
        <f t="shared" si="8"/>
        <v>782.53571428571433</v>
      </c>
    </row>
    <row r="58" spans="1:15" x14ac:dyDescent="0.25">
      <c r="A58" t="s">
        <v>14</v>
      </c>
      <c r="B58" t="str">
        <f t="shared" si="1"/>
        <v>M</v>
      </c>
      <c r="C58" t="str">
        <f t="shared" si="2"/>
        <v>YCW</v>
      </c>
      <c r="D58" t="str">
        <f t="shared" si="3"/>
        <v>YCW</v>
      </c>
      <c r="E58" t="str">
        <f t="shared" si="4"/>
        <v>2_</v>
      </c>
      <c r="F58" t="str">
        <f t="shared" si="5"/>
        <v>2</v>
      </c>
      <c r="G58" t="str">
        <f t="shared" si="9"/>
        <v xml:space="preserve">2 </v>
      </c>
      <c r="H58" t="str">
        <f t="shared" si="6"/>
        <v xml:space="preserve">2 </v>
      </c>
      <c r="I58">
        <v>0.99960357</v>
      </c>
      <c r="J58">
        <v>153288</v>
      </c>
      <c r="K58">
        <v>1</v>
      </c>
      <c r="N58">
        <f t="shared" si="7"/>
        <v>1094.9142857142858</v>
      </c>
      <c r="O58">
        <f t="shared" si="8"/>
        <v>1094.9142857142858</v>
      </c>
    </row>
    <row r="59" spans="1:15" x14ac:dyDescent="0.25">
      <c r="A59" t="s">
        <v>14</v>
      </c>
      <c r="B59" t="str">
        <f t="shared" si="1"/>
        <v>M</v>
      </c>
      <c r="C59" t="str">
        <f t="shared" si="2"/>
        <v>YCW</v>
      </c>
      <c r="D59" t="str">
        <f t="shared" si="3"/>
        <v>YCW</v>
      </c>
      <c r="E59" t="str">
        <f t="shared" si="4"/>
        <v>2_</v>
      </c>
      <c r="F59" t="str">
        <f t="shared" si="5"/>
        <v>2</v>
      </c>
      <c r="G59" t="str">
        <f t="shared" si="9"/>
        <v xml:space="preserve">2 </v>
      </c>
      <c r="H59" t="str">
        <f t="shared" si="6"/>
        <v xml:space="preserve">2 </v>
      </c>
      <c r="I59">
        <v>0.99942326999999997</v>
      </c>
      <c r="J59">
        <v>255363</v>
      </c>
      <c r="K59">
        <v>5</v>
      </c>
      <c r="N59">
        <f t="shared" si="7"/>
        <v>1824.0214285714285</v>
      </c>
      <c r="O59">
        <f t="shared" si="8"/>
        <v>1824.0214285714285</v>
      </c>
    </row>
    <row r="60" spans="1:15" x14ac:dyDescent="0.25">
      <c r="A60" t="s">
        <v>14</v>
      </c>
      <c r="B60" t="str">
        <f t="shared" si="1"/>
        <v>M</v>
      </c>
      <c r="C60" t="str">
        <f t="shared" si="2"/>
        <v>YCW</v>
      </c>
      <c r="D60" t="str">
        <f t="shared" si="3"/>
        <v>YCW</v>
      </c>
      <c r="E60" t="str">
        <f t="shared" si="4"/>
        <v>2_</v>
      </c>
      <c r="F60" t="str">
        <f t="shared" si="5"/>
        <v>2</v>
      </c>
      <c r="G60" t="str">
        <f t="shared" si="9"/>
        <v xml:space="preserve">2 </v>
      </c>
      <c r="H60" t="str">
        <f t="shared" si="6"/>
        <v xml:space="preserve">2 </v>
      </c>
      <c r="I60">
        <v>0.99701490000000004</v>
      </c>
      <c r="J60">
        <v>78732</v>
      </c>
      <c r="K60">
        <v>2</v>
      </c>
      <c r="N60">
        <f t="shared" si="7"/>
        <v>562.37142857142862</v>
      </c>
      <c r="O60">
        <f t="shared" si="8"/>
        <v>562.37142857142862</v>
      </c>
    </row>
    <row r="61" spans="1:15" x14ac:dyDescent="0.25">
      <c r="A61" t="s">
        <v>14</v>
      </c>
      <c r="B61" t="str">
        <f t="shared" si="1"/>
        <v>M</v>
      </c>
      <c r="C61" t="str">
        <f t="shared" si="2"/>
        <v>YCW</v>
      </c>
      <c r="D61" t="str">
        <f t="shared" si="3"/>
        <v>YCW</v>
      </c>
      <c r="E61" t="str">
        <f t="shared" si="4"/>
        <v>2_</v>
      </c>
      <c r="F61" t="str">
        <f t="shared" si="5"/>
        <v>2</v>
      </c>
      <c r="G61" t="str">
        <f t="shared" si="9"/>
        <v xml:space="preserve">2 </v>
      </c>
      <c r="H61" t="str">
        <f t="shared" si="6"/>
        <v xml:space="preserve">2 </v>
      </c>
      <c r="I61">
        <v>0.98468060000000002</v>
      </c>
      <c r="J61">
        <v>251563</v>
      </c>
      <c r="K61">
        <v>3</v>
      </c>
      <c r="N61">
        <f t="shared" si="7"/>
        <v>1796.8785714285714</v>
      </c>
      <c r="O61">
        <f t="shared" si="8"/>
        <v>1796.8785714285714</v>
      </c>
    </row>
    <row r="62" spans="1:15" x14ac:dyDescent="0.25">
      <c r="A62" t="s">
        <v>14</v>
      </c>
      <c r="B62" t="str">
        <f t="shared" si="1"/>
        <v>M</v>
      </c>
      <c r="C62" t="str">
        <f t="shared" si="2"/>
        <v>YCW</v>
      </c>
      <c r="D62" t="str">
        <f t="shared" si="3"/>
        <v>YCW</v>
      </c>
      <c r="E62" t="str">
        <f t="shared" si="4"/>
        <v>2_</v>
      </c>
      <c r="F62" t="str">
        <f t="shared" si="5"/>
        <v>2</v>
      </c>
      <c r="G62" t="str">
        <f t="shared" si="9"/>
        <v xml:space="preserve">2 </v>
      </c>
      <c r="H62" t="str">
        <f t="shared" si="6"/>
        <v xml:space="preserve">2 </v>
      </c>
      <c r="K62">
        <v>4</v>
      </c>
      <c r="M62">
        <v>2626</v>
      </c>
      <c r="N62">
        <f t="shared" si="7"/>
        <v>0</v>
      </c>
      <c r="O62">
        <f t="shared" si="8"/>
        <v>2626</v>
      </c>
    </row>
    <row r="63" spans="1:15" x14ac:dyDescent="0.25">
      <c r="A63" t="s">
        <v>15</v>
      </c>
      <c r="B63" t="str">
        <f t="shared" si="1"/>
        <v>H</v>
      </c>
      <c r="C63" t="str">
        <f t="shared" si="2"/>
        <v>SI_</v>
      </c>
      <c r="D63" t="str">
        <f t="shared" si="3"/>
        <v>SI</v>
      </c>
      <c r="E63" t="str">
        <f t="shared" si="4"/>
        <v>4</v>
      </c>
      <c r="F63" t="str">
        <f t="shared" si="5"/>
        <v>4</v>
      </c>
      <c r="G63" t="str">
        <f t="shared" si="9"/>
        <v>8</v>
      </c>
      <c r="H63" t="str">
        <f t="shared" si="6"/>
        <v>8</v>
      </c>
      <c r="I63">
        <v>0.99957556000000003</v>
      </c>
      <c r="J63">
        <v>261150</v>
      </c>
      <c r="K63">
        <v>3</v>
      </c>
      <c r="N63">
        <f t="shared" si="7"/>
        <v>1865.3571428571429</v>
      </c>
      <c r="O63">
        <f t="shared" si="8"/>
        <v>1865.3571428571429</v>
      </c>
    </row>
    <row r="64" spans="1:15" x14ac:dyDescent="0.25">
      <c r="A64" t="s">
        <v>15</v>
      </c>
      <c r="B64" t="str">
        <f t="shared" si="1"/>
        <v>H</v>
      </c>
      <c r="C64" t="str">
        <f t="shared" si="2"/>
        <v>SI_</v>
      </c>
      <c r="D64" t="str">
        <f t="shared" si="3"/>
        <v>SI</v>
      </c>
      <c r="E64" t="str">
        <f t="shared" si="4"/>
        <v>4</v>
      </c>
      <c r="F64" t="str">
        <f t="shared" si="5"/>
        <v>4</v>
      </c>
      <c r="G64" t="str">
        <f t="shared" si="9"/>
        <v>8</v>
      </c>
      <c r="H64" t="str">
        <f t="shared" si="6"/>
        <v>8</v>
      </c>
      <c r="I64">
        <v>0.99742609999999998</v>
      </c>
      <c r="J64">
        <v>344752</v>
      </c>
      <c r="K64">
        <v>4</v>
      </c>
      <c r="N64">
        <f t="shared" si="7"/>
        <v>2462.5142857142855</v>
      </c>
      <c r="O64">
        <f t="shared" si="8"/>
        <v>2462.5142857142855</v>
      </c>
    </row>
    <row r="65" spans="1:15" x14ac:dyDescent="0.25">
      <c r="A65" t="s">
        <v>15</v>
      </c>
      <c r="B65" t="str">
        <f t="shared" si="1"/>
        <v>H</v>
      </c>
      <c r="C65" t="str">
        <f t="shared" si="2"/>
        <v>SI_</v>
      </c>
      <c r="D65" t="str">
        <f t="shared" si="3"/>
        <v>SI</v>
      </c>
      <c r="E65" t="str">
        <f t="shared" si="4"/>
        <v>4</v>
      </c>
      <c r="F65" t="str">
        <f t="shared" si="5"/>
        <v>4</v>
      </c>
      <c r="G65" t="str">
        <f t="shared" si="9"/>
        <v>8</v>
      </c>
      <c r="H65" t="str">
        <f t="shared" si="6"/>
        <v>8</v>
      </c>
      <c r="I65">
        <v>0.99472059999999995</v>
      </c>
      <c r="J65">
        <v>165954</v>
      </c>
      <c r="K65">
        <v>1</v>
      </c>
      <c r="N65">
        <f t="shared" si="7"/>
        <v>1185.3857142857144</v>
      </c>
      <c r="O65">
        <f t="shared" si="8"/>
        <v>1185.3857142857144</v>
      </c>
    </row>
    <row r="66" spans="1:15" x14ac:dyDescent="0.25">
      <c r="A66" t="s">
        <v>15</v>
      </c>
      <c r="B66" t="str">
        <f t="shared" si="1"/>
        <v>H</v>
      </c>
      <c r="C66" t="str">
        <f t="shared" si="2"/>
        <v>SI_</v>
      </c>
      <c r="D66" t="str">
        <f t="shared" si="3"/>
        <v>SI</v>
      </c>
      <c r="E66" t="str">
        <f t="shared" si="4"/>
        <v>4</v>
      </c>
      <c r="F66" t="str">
        <f t="shared" si="5"/>
        <v>4</v>
      </c>
      <c r="G66" t="str">
        <f t="shared" ref="G66:G97" si="10">IF(C66=$C$2,MID(A66,10,1),MID(A66,14,2))</f>
        <v>8</v>
      </c>
      <c r="H66" t="str">
        <f t="shared" si="6"/>
        <v>8</v>
      </c>
      <c r="I66">
        <v>0.95965330000000004</v>
      </c>
      <c r="J66">
        <v>234925</v>
      </c>
      <c r="K66">
        <v>2</v>
      </c>
      <c r="N66">
        <f t="shared" si="7"/>
        <v>1678.0357142857142</v>
      </c>
      <c r="O66">
        <f t="shared" si="8"/>
        <v>1678.0357142857142</v>
      </c>
    </row>
    <row r="67" spans="1:15" x14ac:dyDescent="0.25">
      <c r="A67" t="s">
        <v>15</v>
      </c>
      <c r="B67" t="str">
        <f t="shared" ref="B67:B130" si="11">LEFT(A67,1)</f>
        <v>H</v>
      </c>
      <c r="C67" t="str">
        <f t="shared" ref="C67:C130" si="12">MID(A67,3,3)</f>
        <v>SI_</v>
      </c>
      <c r="D67" t="str">
        <f t="shared" ref="D67:D130" si="13">IF(C67=$C$2,"SI","YCW")</f>
        <v>SI</v>
      </c>
      <c r="E67" t="str">
        <f t="shared" ref="E67:E130" si="14">IF(C67=$C$2,MID(A67,8,1),MID(A67,12,2))</f>
        <v>4</v>
      </c>
      <c r="F67" t="str">
        <f t="shared" ref="F67:F130" si="15">SUBSTITUTE(E67,"_","")</f>
        <v>4</v>
      </c>
      <c r="G67" t="str">
        <f t="shared" si="10"/>
        <v>8</v>
      </c>
      <c r="H67" t="str">
        <f t="shared" ref="H67:H130" si="16">SUBSTITUTE(G67,"_","")</f>
        <v>8</v>
      </c>
      <c r="I67">
        <v>0.82084524999999997</v>
      </c>
      <c r="J67">
        <v>132855</v>
      </c>
      <c r="K67">
        <v>5</v>
      </c>
      <c r="N67">
        <f t="shared" ref="N67:N130" si="17">J67/140</f>
        <v>948.96428571428567</v>
      </c>
      <c r="O67">
        <f t="shared" ref="O67:O130" si="18">IF(N67&gt;0,N67,M67)</f>
        <v>948.96428571428567</v>
      </c>
    </row>
    <row r="68" spans="1:15" x14ac:dyDescent="0.25">
      <c r="A68" t="s">
        <v>16</v>
      </c>
      <c r="B68" t="str">
        <f t="shared" si="11"/>
        <v>M</v>
      </c>
      <c r="C68" t="str">
        <f t="shared" si="12"/>
        <v>YCW</v>
      </c>
      <c r="D68" t="str">
        <f t="shared" si="13"/>
        <v>YCW</v>
      </c>
      <c r="E68" t="str">
        <f t="shared" si="14"/>
        <v>3_</v>
      </c>
      <c r="F68" t="str">
        <f t="shared" si="15"/>
        <v>3</v>
      </c>
      <c r="G68" t="str">
        <f t="shared" si="10"/>
        <v xml:space="preserve">2 </v>
      </c>
      <c r="H68" t="str">
        <f t="shared" si="16"/>
        <v xml:space="preserve">2 </v>
      </c>
      <c r="I68">
        <v>0.99793659999999995</v>
      </c>
      <c r="J68">
        <v>245564</v>
      </c>
      <c r="K68">
        <v>1</v>
      </c>
      <c r="N68">
        <f t="shared" si="17"/>
        <v>1754.0285714285715</v>
      </c>
      <c r="O68">
        <f t="shared" si="18"/>
        <v>1754.0285714285715</v>
      </c>
    </row>
    <row r="69" spans="1:15" x14ac:dyDescent="0.25">
      <c r="A69" t="s">
        <v>16</v>
      </c>
      <c r="B69" t="str">
        <f t="shared" si="11"/>
        <v>M</v>
      </c>
      <c r="C69" t="str">
        <f t="shared" si="12"/>
        <v>YCW</v>
      </c>
      <c r="D69" t="str">
        <f t="shared" si="13"/>
        <v>YCW</v>
      </c>
      <c r="E69" t="str">
        <f t="shared" si="14"/>
        <v>3_</v>
      </c>
      <c r="F69" t="str">
        <f t="shared" si="15"/>
        <v>3</v>
      </c>
      <c r="G69" t="str">
        <f t="shared" si="10"/>
        <v xml:space="preserve">2 </v>
      </c>
      <c r="H69" t="str">
        <f t="shared" si="16"/>
        <v xml:space="preserve">2 </v>
      </c>
      <c r="I69">
        <v>0.98730624</v>
      </c>
      <c r="J69">
        <v>192855</v>
      </c>
      <c r="K69">
        <v>2</v>
      </c>
      <c r="N69">
        <f t="shared" si="17"/>
        <v>1377.5357142857142</v>
      </c>
      <c r="O69">
        <f t="shared" si="18"/>
        <v>1377.5357142857142</v>
      </c>
    </row>
    <row r="70" spans="1:15" x14ac:dyDescent="0.25">
      <c r="A70" t="s">
        <v>16</v>
      </c>
      <c r="B70" t="str">
        <f t="shared" si="11"/>
        <v>M</v>
      </c>
      <c r="C70" t="str">
        <f t="shared" si="12"/>
        <v>YCW</v>
      </c>
      <c r="D70" t="str">
        <f t="shared" si="13"/>
        <v>YCW</v>
      </c>
      <c r="E70" t="str">
        <f t="shared" si="14"/>
        <v>3_</v>
      </c>
      <c r="F70" t="str">
        <f t="shared" si="15"/>
        <v>3</v>
      </c>
      <c r="G70" t="str">
        <f t="shared" si="10"/>
        <v xml:space="preserve">2 </v>
      </c>
      <c r="H70" t="str">
        <f t="shared" si="16"/>
        <v xml:space="preserve">2 </v>
      </c>
      <c r="I70">
        <v>0.94519620000000004</v>
      </c>
      <c r="J70">
        <v>107249</v>
      </c>
      <c r="K70">
        <v>5</v>
      </c>
      <c r="N70">
        <f t="shared" si="17"/>
        <v>766.06428571428569</v>
      </c>
      <c r="O70">
        <f t="shared" si="18"/>
        <v>766.06428571428569</v>
      </c>
    </row>
    <row r="71" spans="1:15" x14ac:dyDescent="0.25">
      <c r="A71" t="s">
        <v>16</v>
      </c>
      <c r="B71" t="str">
        <f t="shared" si="11"/>
        <v>M</v>
      </c>
      <c r="C71" t="str">
        <f t="shared" si="12"/>
        <v>YCW</v>
      </c>
      <c r="D71" t="str">
        <f t="shared" si="13"/>
        <v>YCW</v>
      </c>
      <c r="E71" t="str">
        <f t="shared" si="14"/>
        <v>3_</v>
      </c>
      <c r="F71" t="str">
        <f t="shared" si="15"/>
        <v>3</v>
      </c>
      <c r="G71" t="str">
        <f t="shared" si="10"/>
        <v xml:space="preserve">2 </v>
      </c>
      <c r="H71" t="str">
        <f t="shared" si="16"/>
        <v xml:space="preserve">2 </v>
      </c>
      <c r="I71">
        <v>0.90925043999999999</v>
      </c>
      <c r="J71">
        <v>79633</v>
      </c>
      <c r="K71">
        <v>4</v>
      </c>
      <c r="N71">
        <f t="shared" si="17"/>
        <v>568.80714285714282</v>
      </c>
      <c r="O71">
        <f t="shared" si="18"/>
        <v>568.80714285714282</v>
      </c>
    </row>
    <row r="72" spans="1:15" x14ac:dyDescent="0.25">
      <c r="A72" t="s">
        <v>16</v>
      </c>
      <c r="B72" t="str">
        <f t="shared" si="11"/>
        <v>M</v>
      </c>
      <c r="C72" t="str">
        <f t="shared" si="12"/>
        <v>YCW</v>
      </c>
      <c r="D72" t="str">
        <f t="shared" si="13"/>
        <v>YCW</v>
      </c>
      <c r="E72" t="str">
        <f t="shared" si="14"/>
        <v>3_</v>
      </c>
      <c r="F72" t="str">
        <f t="shared" si="15"/>
        <v>3</v>
      </c>
      <c r="G72" t="str">
        <f t="shared" si="10"/>
        <v xml:space="preserve">2 </v>
      </c>
      <c r="H72" t="str">
        <f t="shared" si="16"/>
        <v xml:space="preserve">2 </v>
      </c>
      <c r="I72">
        <v>0.76233989999999996</v>
      </c>
      <c r="J72">
        <v>291734</v>
      </c>
      <c r="K72">
        <v>3</v>
      </c>
      <c r="N72">
        <f t="shared" si="17"/>
        <v>2083.8142857142857</v>
      </c>
      <c r="O72">
        <f t="shared" si="18"/>
        <v>2083.8142857142857</v>
      </c>
    </row>
    <row r="73" spans="1:15" x14ac:dyDescent="0.25">
      <c r="A73" t="s">
        <v>17</v>
      </c>
      <c r="B73" t="str">
        <f t="shared" si="11"/>
        <v>M</v>
      </c>
      <c r="C73" t="str">
        <f t="shared" si="12"/>
        <v>YCW</v>
      </c>
      <c r="D73" t="str">
        <f t="shared" si="13"/>
        <v>YCW</v>
      </c>
      <c r="E73" t="str">
        <f t="shared" si="14"/>
        <v>4_</v>
      </c>
      <c r="F73" t="str">
        <f t="shared" si="15"/>
        <v>4</v>
      </c>
      <c r="G73" t="str">
        <f t="shared" si="10"/>
        <v xml:space="preserve">5 </v>
      </c>
      <c r="H73" t="str">
        <f t="shared" si="16"/>
        <v xml:space="preserve">5 </v>
      </c>
      <c r="I73">
        <v>0.99903359999999997</v>
      </c>
      <c r="J73">
        <v>326003</v>
      </c>
      <c r="K73">
        <v>5</v>
      </c>
      <c r="N73">
        <f t="shared" si="17"/>
        <v>2328.5928571428572</v>
      </c>
      <c r="O73">
        <f t="shared" si="18"/>
        <v>2328.5928571428572</v>
      </c>
    </row>
    <row r="74" spans="1:15" x14ac:dyDescent="0.25">
      <c r="A74" t="s">
        <v>17</v>
      </c>
      <c r="B74" t="str">
        <f t="shared" si="11"/>
        <v>M</v>
      </c>
      <c r="C74" t="str">
        <f t="shared" si="12"/>
        <v>YCW</v>
      </c>
      <c r="D74" t="str">
        <f t="shared" si="13"/>
        <v>YCW</v>
      </c>
      <c r="E74" t="str">
        <f t="shared" si="14"/>
        <v>4_</v>
      </c>
      <c r="F74" t="str">
        <f t="shared" si="15"/>
        <v>4</v>
      </c>
      <c r="G74" t="str">
        <f t="shared" si="10"/>
        <v xml:space="preserve">5 </v>
      </c>
      <c r="H74" t="str">
        <f t="shared" si="16"/>
        <v xml:space="preserve">5 </v>
      </c>
      <c r="I74">
        <v>0.99736625000000001</v>
      </c>
      <c r="J74">
        <v>260199</v>
      </c>
      <c r="K74">
        <v>2</v>
      </c>
      <c r="N74">
        <f t="shared" si="17"/>
        <v>1858.5642857142857</v>
      </c>
      <c r="O74">
        <f t="shared" si="18"/>
        <v>1858.5642857142857</v>
      </c>
    </row>
    <row r="75" spans="1:15" x14ac:dyDescent="0.25">
      <c r="A75" t="s">
        <v>17</v>
      </c>
      <c r="B75" t="str">
        <f t="shared" si="11"/>
        <v>M</v>
      </c>
      <c r="C75" t="str">
        <f t="shared" si="12"/>
        <v>YCW</v>
      </c>
      <c r="D75" t="str">
        <f t="shared" si="13"/>
        <v>YCW</v>
      </c>
      <c r="E75" t="str">
        <f t="shared" si="14"/>
        <v>4_</v>
      </c>
      <c r="F75" t="str">
        <f t="shared" si="15"/>
        <v>4</v>
      </c>
      <c r="G75" t="str">
        <f t="shared" si="10"/>
        <v xml:space="preserve">5 </v>
      </c>
      <c r="H75" t="str">
        <f t="shared" si="16"/>
        <v xml:space="preserve">5 </v>
      </c>
      <c r="I75">
        <v>0.97737169999999995</v>
      </c>
      <c r="J75">
        <v>251744</v>
      </c>
      <c r="K75">
        <v>3</v>
      </c>
      <c r="N75">
        <f t="shared" si="17"/>
        <v>1798.1714285714286</v>
      </c>
      <c r="O75">
        <f t="shared" si="18"/>
        <v>1798.1714285714286</v>
      </c>
    </row>
    <row r="76" spans="1:15" x14ac:dyDescent="0.25">
      <c r="A76" t="s">
        <v>17</v>
      </c>
      <c r="B76" t="str">
        <f t="shared" si="11"/>
        <v>M</v>
      </c>
      <c r="C76" t="str">
        <f t="shared" si="12"/>
        <v>YCW</v>
      </c>
      <c r="D76" t="str">
        <f t="shared" si="13"/>
        <v>YCW</v>
      </c>
      <c r="E76" t="str">
        <f t="shared" si="14"/>
        <v>4_</v>
      </c>
      <c r="F76" t="str">
        <f t="shared" si="15"/>
        <v>4</v>
      </c>
      <c r="G76" t="str">
        <f t="shared" si="10"/>
        <v xml:space="preserve">5 </v>
      </c>
      <c r="H76" t="str">
        <f t="shared" si="16"/>
        <v xml:space="preserve">5 </v>
      </c>
      <c r="I76">
        <v>0.91672706999999998</v>
      </c>
      <c r="J76">
        <v>206513</v>
      </c>
      <c r="K76">
        <v>4</v>
      </c>
      <c r="N76">
        <f t="shared" si="17"/>
        <v>1475.0928571428572</v>
      </c>
      <c r="O76">
        <f t="shared" si="18"/>
        <v>1475.0928571428572</v>
      </c>
    </row>
    <row r="77" spans="1:15" x14ac:dyDescent="0.25">
      <c r="A77" t="s">
        <v>17</v>
      </c>
      <c r="B77" t="str">
        <f t="shared" si="11"/>
        <v>M</v>
      </c>
      <c r="C77" t="str">
        <f t="shared" si="12"/>
        <v>YCW</v>
      </c>
      <c r="D77" t="str">
        <f t="shared" si="13"/>
        <v>YCW</v>
      </c>
      <c r="E77" t="str">
        <f t="shared" si="14"/>
        <v>4_</v>
      </c>
      <c r="F77" t="str">
        <f t="shared" si="15"/>
        <v>4</v>
      </c>
      <c r="G77" t="str">
        <f t="shared" si="10"/>
        <v xml:space="preserve">5 </v>
      </c>
      <c r="H77" t="str">
        <f t="shared" si="16"/>
        <v xml:space="preserve">5 </v>
      </c>
      <c r="K77">
        <v>1</v>
      </c>
      <c r="M77">
        <v>1853</v>
      </c>
      <c r="N77">
        <f t="shared" si="17"/>
        <v>0</v>
      </c>
      <c r="O77">
        <f t="shared" si="18"/>
        <v>1853</v>
      </c>
    </row>
    <row r="78" spans="1:15" x14ac:dyDescent="0.25">
      <c r="A78" t="s">
        <v>18</v>
      </c>
      <c r="B78" t="str">
        <f t="shared" si="11"/>
        <v>H</v>
      </c>
      <c r="C78" t="str">
        <f t="shared" si="12"/>
        <v>SI_</v>
      </c>
      <c r="D78" t="str">
        <f t="shared" si="13"/>
        <v>SI</v>
      </c>
      <c r="E78" t="str">
        <f t="shared" si="14"/>
        <v>4</v>
      </c>
      <c r="F78" t="str">
        <f t="shared" si="15"/>
        <v>4</v>
      </c>
      <c r="G78" t="str">
        <f t="shared" si="10"/>
        <v>6</v>
      </c>
      <c r="H78" t="str">
        <f t="shared" si="16"/>
        <v>6</v>
      </c>
      <c r="I78">
        <v>0.99876509999999996</v>
      </c>
      <c r="J78">
        <v>104852</v>
      </c>
      <c r="K78">
        <v>2</v>
      </c>
      <c r="L78">
        <v>140</v>
      </c>
      <c r="M78">
        <v>748</v>
      </c>
      <c r="N78">
        <f t="shared" si="17"/>
        <v>748.94285714285718</v>
      </c>
      <c r="O78">
        <f t="shared" si="18"/>
        <v>748.94285714285718</v>
      </c>
    </row>
    <row r="79" spans="1:15" x14ac:dyDescent="0.25">
      <c r="A79" t="s">
        <v>18</v>
      </c>
      <c r="B79" t="str">
        <f t="shared" si="11"/>
        <v>H</v>
      </c>
      <c r="C79" t="str">
        <f t="shared" si="12"/>
        <v>SI_</v>
      </c>
      <c r="D79" t="str">
        <f t="shared" si="13"/>
        <v>SI</v>
      </c>
      <c r="E79" t="str">
        <f t="shared" si="14"/>
        <v>4</v>
      </c>
      <c r="F79" t="str">
        <f t="shared" si="15"/>
        <v>4</v>
      </c>
      <c r="G79" t="str">
        <f t="shared" si="10"/>
        <v>6</v>
      </c>
      <c r="H79" t="str">
        <f t="shared" si="16"/>
        <v>6</v>
      </c>
      <c r="I79">
        <v>0.99837434000000003</v>
      </c>
      <c r="J79">
        <v>192751</v>
      </c>
      <c r="K79">
        <v>5</v>
      </c>
      <c r="L79">
        <v>139</v>
      </c>
      <c r="M79">
        <v>1386</v>
      </c>
      <c r="N79">
        <f t="shared" si="17"/>
        <v>1376.7928571428572</v>
      </c>
      <c r="O79">
        <f t="shared" si="18"/>
        <v>1376.7928571428572</v>
      </c>
    </row>
    <row r="80" spans="1:15" x14ac:dyDescent="0.25">
      <c r="A80" t="s">
        <v>18</v>
      </c>
      <c r="B80" t="str">
        <f t="shared" si="11"/>
        <v>H</v>
      </c>
      <c r="C80" t="str">
        <f t="shared" si="12"/>
        <v>SI_</v>
      </c>
      <c r="D80" t="str">
        <f t="shared" si="13"/>
        <v>SI</v>
      </c>
      <c r="E80" t="str">
        <f t="shared" si="14"/>
        <v>4</v>
      </c>
      <c r="F80" t="str">
        <f t="shared" si="15"/>
        <v>4</v>
      </c>
      <c r="G80" t="str">
        <f t="shared" si="10"/>
        <v>6</v>
      </c>
      <c r="H80" t="str">
        <f t="shared" si="16"/>
        <v>6</v>
      </c>
      <c r="I80">
        <v>0.99414659999999999</v>
      </c>
      <c r="J80">
        <v>369289</v>
      </c>
      <c r="K80">
        <v>1</v>
      </c>
      <c r="N80">
        <f t="shared" si="17"/>
        <v>2637.7785714285715</v>
      </c>
      <c r="O80">
        <f t="shared" si="18"/>
        <v>2637.7785714285715</v>
      </c>
    </row>
    <row r="81" spans="1:15" x14ac:dyDescent="0.25">
      <c r="A81" t="s">
        <v>18</v>
      </c>
      <c r="B81" t="str">
        <f t="shared" si="11"/>
        <v>H</v>
      </c>
      <c r="C81" t="str">
        <f t="shared" si="12"/>
        <v>SI_</v>
      </c>
      <c r="D81" t="str">
        <f t="shared" si="13"/>
        <v>SI</v>
      </c>
      <c r="E81" t="str">
        <f t="shared" si="14"/>
        <v>4</v>
      </c>
      <c r="F81" t="str">
        <f t="shared" si="15"/>
        <v>4</v>
      </c>
      <c r="G81" t="str">
        <f t="shared" si="10"/>
        <v>6</v>
      </c>
      <c r="H81" t="str">
        <f t="shared" si="16"/>
        <v>6</v>
      </c>
      <c r="I81">
        <v>0.98691313999999997</v>
      </c>
      <c r="J81">
        <v>163887</v>
      </c>
      <c r="K81">
        <v>3</v>
      </c>
      <c r="N81">
        <f t="shared" si="17"/>
        <v>1170.6214285714286</v>
      </c>
      <c r="O81">
        <f t="shared" si="18"/>
        <v>1170.6214285714286</v>
      </c>
    </row>
    <row r="82" spans="1:15" x14ac:dyDescent="0.25">
      <c r="A82" t="s">
        <v>18</v>
      </c>
      <c r="B82" t="str">
        <f t="shared" si="11"/>
        <v>H</v>
      </c>
      <c r="C82" t="str">
        <f t="shared" si="12"/>
        <v>SI_</v>
      </c>
      <c r="D82" t="str">
        <f t="shared" si="13"/>
        <v>SI</v>
      </c>
      <c r="E82" t="str">
        <f t="shared" si="14"/>
        <v>4</v>
      </c>
      <c r="F82" t="str">
        <f t="shared" si="15"/>
        <v>4</v>
      </c>
      <c r="G82" t="str">
        <f t="shared" si="10"/>
        <v>6</v>
      </c>
      <c r="H82" t="str">
        <f t="shared" si="16"/>
        <v>6</v>
      </c>
      <c r="K82">
        <v>4</v>
      </c>
      <c r="M82">
        <v>1029</v>
      </c>
      <c r="N82">
        <f t="shared" si="17"/>
        <v>0</v>
      </c>
      <c r="O82">
        <f t="shared" si="18"/>
        <v>1029</v>
      </c>
    </row>
    <row r="83" spans="1:15" x14ac:dyDescent="0.25">
      <c r="A83" t="s">
        <v>19</v>
      </c>
      <c r="B83" t="str">
        <f t="shared" si="11"/>
        <v>H</v>
      </c>
      <c r="C83" t="str">
        <f t="shared" si="12"/>
        <v>SI_</v>
      </c>
      <c r="D83" t="str">
        <f t="shared" si="13"/>
        <v>SI</v>
      </c>
      <c r="E83" t="str">
        <f t="shared" si="14"/>
        <v>5</v>
      </c>
      <c r="F83" t="str">
        <f t="shared" si="15"/>
        <v>5</v>
      </c>
      <c r="G83" t="str">
        <f t="shared" si="10"/>
        <v>3</v>
      </c>
      <c r="H83" t="str">
        <f t="shared" si="16"/>
        <v>3</v>
      </c>
      <c r="I83">
        <v>0.99976723999999995</v>
      </c>
      <c r="J83">
        <v>189521</v>
      </c>
      <c r="K83">
        <v>3</v>
      </c>
      <c r="N83">
        <f t="shared" si="17"/>
        <v>1353.7214285714285</v>
      </c>
      <c r="O83">
        <f t="shared" si="18"/>
        <v>1353.7214285714285</v>
      </c>
    </row>
    <row r="84" spans="1:15" x14ac:dyDescent="0.25">
      <c r="A84" t="s">
        <v>19</v>
      </c>
      <c r="B84" t="str">
        <f t="shared" si="11"/>
        <v>H</v>
      </c>
      <c r="C84" t="str">
        <f t="shared" si="12"/>
        <v>SI_</v>
      </c>
      <c r="D84" t="str">
        <f t="shared" si="13"/>
        <v>SI</v>
      </c>
      <c r="E84" t="str">
        <f t="shared" si="14"/>
        <v>5</v>
      </c>
      <c r="F84" t="str">
        <f t="shared" si="15"/>
        <v>5</v>
      </c>
      <c r="G84" t="str">
        <f t="shared" si="10"/>
        <v>3</v>
      </c>
      <c r="H84" t="str">
        <f t="shared" si="16"/>
        <v>3</v>
      </c>
      <c r="I84">
        <v>0.99973339999999999</v>
      </c>
      <c r="J84">
        <v>330976</v>
      </c>
      <c r="K84">
        <v>5</v>
      </c>
      <c r="N84">
        <f t="shared" si="17"/>
        <v>2364.1142857142859</v>
      </c>
      <c r="O84">
        <f t="shared" si="18"/>
        <v>2364.1142857142859</v>
      </c>
    </row>
    <row r="85" spans="1:15" x14ac:dyDescent="0.25">
      <c r="A85" t="s">
        <v>19</v>
      </c>
      <c r="B85" t="str">
        <f t="shared" si="11"/>
        <v>H</v>
      </c>
      <c r="C85" t="str">
        <f t="shared" si="12"/>
        <v>SI_</v>
      </c>
      <c r="D85" t="str">
        <f t="shared" si="13"/>
        <v>SI</v>
      </c>
      <c r="E85" t="str">
        <f t="shared" si="14"/>
        <v>5</v>
      </c>
      <c r="F85" t="str">
        <f t="shared" si="15"/>
        <v>5</v>
      </c>
      <c r="G85" t="str">
        <f t="shared" si="10"/>
        <v>3</v>
      </c>
      <c r="H85" t="str">
        <f t="shared" si="16"/>
        <v>3</v>
      </c>
      <c r="I85">
        <v>0.99926230000000005</v>
      </c>
      <c r="J85">
        <v>256271</v>
      </c>
      <c r="K85">
        <v>1</v>
      </c>
      <c r="N85">
        <f t="shared" si="17"/>
        <v>1830.5071428571428</v>
      </c>
      <c r="O85">
        <f t="shared" si="18"/>
        <v>1830.5071428571428</v>
      </c>
    </row>
    <row r="86" spans="1:15" x14ac:dyDescent="0.25">
      <c r="A86" t="s">
        <v>19</v>
      </c>
      <c r="B86" t="str">
        <f t="shared" si="11"/>
        <v>H</v>
      </c>
      <c r="C86" t="str">
        <f t="shared" si="12"/>
        <v>SI_</v>
      </c>
      <c r="D86" t="str">
        <f t="shared" si="13"/>
        <v>SI</v>
      </c>
      <c r="E86" t="str">
        <f t="shared" si="14"/>
        <v>5</v>
      </c>
      <c r="F86" t="str">
        <f t="shared" si="15"/>
        <v>5</v>
      </c>
      <c r="G86" t="str">
        <f t="shared" si="10"/>
        <v>3</v>
      </c>
      <c r="H86" t="str">
        <f t="shared" si="16"/>
        <v>3</v>
      </c>
      <c r="I86">
        <v>0.99905259999999996</v>
      </c>
      <c r="J86">
        <v>310936</v>
      </c>
      <c r="K86">
        <v>4</v>
      </c>
      <c r="L86">
        <v>140</v>
      </c>
      <c r="M86">
        <v>2219</v>
      </c>
      <c r="N86">
        <f t="shared" si="17"/>
        <v>2220.9714285714285</v>
      </c>
      <c r="O86">
        <f t="shared" si="18"/>
        <v>2220.9714285714285</v>
      </c>
    </row>
    <row r="87" spans="1:15" x14ac:dyDescent="0.25">
      <c r="A87" t="s">
        <v>19</v>
      </c>
      <c r="B87" t="str">
        <f t="shared" si="11"/>
        <v>H</v>
      </c>
      <c r="C87" t="str">
        <f t="shared" si="12"/>
        <v>SI_</v>
      </c>
      <c r="D87" t="str">
        <f t="shared" si="13"/>
        <v>SI</v>
      </c>
      <c r="E87" t="str">
        <f t="shared" si="14"/>
        <v>5</v>
      </c>
      <c r="F87" t="str">
        <f t="shared" si="15"/>
        <v>5</v>
      </c>
      <c r="G87" t="str">
        <f t="shared" si="10"/>
        <v>3</v>
      </c>
      <c r="H87" t="str">
        <f t="shared" si="16"/>
        <v>3</v>
      </c>
      <c r="I87">
        <v>0.98322695000000004</v>
      </c>
      <c r="J87">
        <v>255030</v>
      </c>
      <c r="K87">
        <v>2</v>
      </c>
      <c r="N87">
        <f t="shared" si="17"/>
        <v>1821.6428571428571</v>
      </c>
      <c r="O87">
        <f t="shared" si="18"/>
        <v>1821.6428571428571</v>
      </c>
    </row>
    <row r="88" spans="1:15" x14ac:dyDescent="0.25">
      <c r="A88" t="s">
        <v>20</v>
      </c>
      <c r="B88" t="str">
        <f t="shared" si="11"/>
        <v>M</v>
      </c>
      <c r="C88" t="str">
        <f t="shared" si="12"/>
        <v>YCW</v>
      </c>
      <c r="D88" t="str">
        <f t="shared" si="13"/>
        <v>YCW</v>
      </c>
      <c r="E88" t="str">
        <f t="shared" si="14"/>
        <v>2_</v>
      </c>
      <c r="F88" t="str">
        <f t="shared" si="15"/>
        <v>2</v>
      </c>
      <c r="G88" t="str">
        <f t="shared" si="10"/>
        <v xml:space="preserve">4 </v>
      </c>
      <c r="H88" t="str">
        <f t="shared" si="16"/>
        <v xml:space="preserve">4 </v>
      </c>
      <c r="I88">
        <v>0.99992380000000003</v>
      </c>
      <c r="J88">
        <v>137579</v>
      </c>
      <c r="K88">
        <v>2</v>
      </c>
      <c r="N88">
        <f t="shared" si="17"/>
        <v>982.70714285714291</v>
      </c>
      <c r="O88">
        <f t="shared" si="18"/>
        <v>982.70714285714291</v>
      </c>
    </row>
    <row r="89" spans="1:15" x14ac:dyDescent="0.25">
      <c r="A89" t="s">
        <v>20</v>
      </c>
      <c r="B89" t="str">
        <f t="shared" si="11"/>
        <v>M</v>
      </c>
      <c r="C89" t="str">
        <f t="shared" si="12"/>
        <v>YCW</v>
      </c>
      <c r="D89" t="str">
        <f t="shared" si="13"/>
        <v>YCW</v>
      </c>
      <c r="E89" t="str">
        <f t="shared" si="14"/>
        <v>2_</v>
      </c>
      <c r="F89" t="str">
        <f t="shared" si="15"/>
        <v>2</v>
      </c>
      <c r="G89" t="str">
        <f t="shared" si="10"/>
        <v xml:space="preserve">4 </v>
      </c>
      <c r="H89" t="str">
        <f t="shared" si="16"/>
        <v xml:space="preserve">4 </v>
      </c>
      <c r="I89">
        <v>0.99954659999999995</v>
      </c>
      <c r="J89">
        <v>243956</v>
      </c>
      <c r="K89">
        <v>3</v>
      </c>
      <c r="N89">
        <f t="shared" si="17"/>
        <v>1742.5428571428572</v>
      </c>
      <c r="O89">
        <f t="shared" si="18"/>
        <v>1742.5428571428572</v>
      </c>
    </row>
    <row r="90" spans="1:15" x14ac:dyDescent="0.25">
      <c r="A90" t="s">
        <v>20</v>
      </c>
      <c r="B90" t="str">
        <f t="shared" si="11"/>
        <v>M</v>
      </c>
      <c r="C90" t="str">
        <f t="shared" si="12"/>
        <v>YCW</v>
      </c>
      <c r="D90" t="str">
        <f t="shared" si="13"/>
        <v>YCW</v>
      </c>
      <c r="E90" t="str">
        <f t="shared" si="14"/>
        <v>2_</v>
      </c>
      <c r="F90" t="str">
        <f t="shared" si="15"/>
        <v>2</v>
      </c>
      <c r="G90" t="str">
        <f t="shared" si="10"/>
        <v xml:space="preserve">4 </v>
      </c>
      <c r="H90" t="str">
        <f t="shared" si="16"/>
        <v xml:space="preserve">4 </v>
      </c>
      <c r="I90">
        <v>0.9982974</v>
      </c>
      <c r="J90">
        <v>375673</v>
      </c>
      <c r="K90">
        <v>4</v>
      </c>
      <c r="N90">
        <f t="shared" si="17"/>
        <v>2683.3785714285714</v>
      </c>
      <c r="O90">
        <f t="shared" si="18"/>
        <v>2683.3785714285714</v>
      </c>
    </row>
    <row r="91" spans="1:15" x14ac:dyDescent="0.25">
      <c r="A91" t="s">
        <v>20</v>
      </c>
      <c r="B91" t="str">
        <f t="shared" si="11"/>
        <v>M</v>
      </c>
      <c r="C91" t="str">
        <f t="shared" si="12"/>
        <v>YCW</v>
      </c>
      <c r="D91" t="str">
        <f t="shared" si="13"/>
        <v>YCW</v>
      </c>
      <c r="E91" t="str">
        <f t="shared" si="14"/>
        <v>2_</v>
      </c>
      <c r="F91" t="str">
        <f t="shared" si="15"/>
        <v>2</v>
      </c>
      <c r="G91" t="str">
        <f t="shared" si="10"/>
        <v xml:space="preserve">4 </v>
      </c>
      <c r="H91" t="str">
        <f t="shared" si="16"/>
        <v xml:space="preserve">4 </v>
      </c>
      <c r="I91">
        <v>0.99700659999999997</v>
      </c>
      <c r="J91">
        <v>236132</v>
      </c>
      <c r="K91">
        <v>1</v>
      </c>
      <c r="L91">
        <v>138</v>
      </c>
      <c r="M91">
        <v>1717</v>
      </c>
      <c r="N91">
        <f t="shared" si="17"/>
        <v>1686.6571428571428</v>
      </c>
      <c r="O91">
        <f t="shared" si="18"/>
        <v>1686.6571428571428</v>
      </c>
    </row>
    <row r="92" spans="1:15" x14ac:dyDescent="0.25">
      <c r="A92" t="s">
        <v>20</v>
      </c>
      <c r="B92" t="str">
        <f t="shared" si="11"/>
        <v>M</v>
      </c>
      <c r="C92" t="str">
        <f t="shared" si="12"/>
        <v>YCW</v>
      </c>
      <c r="D92" t="str">
        <f t="shared" si="13"/>
        <v>YCW</v>
      </c>
      <c r="E92" t="str">
        <f t="shared" si="14"/>
        <v>2_</v>
      </c>
      <c r="F92" t="str">
        <f t="shared" si="15"/>
        <v>2</v>
      </c>
      <c r="G92" t="str">
        <f t="shared" si="10"/>
        <v xml:space="preserve">4 </v>
      </c>
      <c r="H92" t="str">
        <f t="shared" si="16"/>
        <v xml:space="preserve">4 </v>
      </c>
      <c r="I92">
        <v>0.99473864000000001</v>
      </c>
      <c r="J92">
        <v>217708</v>
      </c>
      <c r="K92">
        <v>5</v>
      </c>
      <c r="L92">
        <v>139</v>
      </c>
      <c r="M92">
        <v>1571</v>
      </c>
      <c r="N92">
        <f t="shared" si="17"/>
        <v>1555.0571428571429</v>
      </c>
      <c r="O92">
        <f t="shared" si="18"/>
        <v>1555.0571428571429</v>
      </c>
    </row>
    <row r="93" spans="1:15" x14ac:dyDescent="0.25">
      <c r="A93" t="s">
        <v>21</v>
      </c>
      <c r="B93" t="str">
        <f t="shared" si="11"/>
        <v>M</v>
      </c>
      <c r="C93" t="str">
        <f t="shared" si="12"/>
        <v>YCW</v>
      </c>
      <c r="D93" t="str">
        <f t="shared" si="13"/>
        <v>YCW</v>
      </c>
      <c r="E93" t="str">
        <f t="shared" si="14"/>
        <v>_2</v>
      </c>
      <c r="F93" t="str">
        <f t="shared" si="15"/>
        <v>2</v>
      </c>
      <c r="G93" t="str">
        <f t="shared" si="10"/>
        <v>_1</v>
      </c>
      <c r="H93" t="str">
        <f t="shared" si="16"/>
        <v>1</v>
      </c>
      <c r="I93">
        <v>0.99668080000000003</v>
      </c>
      <c r="J93">
        <v>320460</v>
      </c>
      <c r="K93">
        <v>1</v>
      </c>
      <c r="N93">
        <f t="shared" si="17"/>
        <v>2289</v>
      </c>
      <c r="O93">
        <f t="shared" si="18"/>
        <v>2289</v>
      </c>
    </row>
    <row r="94" spans="1:15" x14ac:dyDescent="0.25">
      <c r="A94" t="s">
        <v>21</v>
      </c>
      <c r="B94" t="str">
        <f t="shared" si="11"/>
        <v>M</v>
      </c>
      <c r="C94" t="str">
        <f t="shared" si="12"/>
        <v>YCW</v>
      </c>
      <c r="D94" t="str">
        <f t="shared" si="13"/>
        <v>YCW</v>
      </c>
      <c r="E94" t="str">
        <f t="shared" si="14"/>
        <v>_2</v>
      </c>
      <c r="F94" t="str">
        <f t="shared" si="15"/>
        <v>2</v>
      </c>
      <c r="G94" t="str">
        <f t="shared" si="10"/>
        <v>_1</v>
      </c>
      <c r="H94" t="str">
        <f t="shared" si="16"/>
        <v>1</v>
      </c>
      <c r="I94">
        <v>0.99351924999999996</v>
      </c>
      <c r="J94">
        <v>309040</v>
      </c>
      <c r="K94">
        <v>4</v>
      </c>
      <c r="N94">
        <f t="shared" si="17"/>
        <v>2207.4285714285716</v>
      </c>
      <c r="O94">
        <f t="shared" si="18"/>
        <v>2207.4285714285716</v>
      </c>
    </row>
    <row r="95" spans="1:15" x14ac:dyDescent="0.25">
      <c r="A95" t="s">
        <v>21</v>
      </c>
      <c r="B95" t="str">
        <f t="shared" si="11"/>
        <v>M</v>
      </c>
      <c r="C95" t="str">
        <f t="shared" si="12"/>
        <v>YCW</v>
      </c>
      <c r="D95" t="str">
        <f t="shared" si="13"/>
        <v>YCW</v>
      </c>
      <c r="E95" t="str">
        <f t="shared" si="14"/>
        <v>_2</v>
      </c>
      <c r="F95" t="str">
        <f t="shared" si="15"/>
        <v>2</v>
      </c>
      <c r="G95" t="str">
        <f t="shared" si="10"/>
        <v>_1</v>
      </c>
      <c r="H95" t="str">
        <f t="shared" si="16"/>
        <v>1</v>
      </c>
      <c r="I95">
        <v>0.98812217000000002</v>
      </c>
      <c r="J95">
        <v>229658</v>
      </c>
      <c r="K95">
        <v>3</v>
      </c>
      <c r="N95">
        <f t="shared" si="17"/>
        <v>1640.4142857142858</v>
      </c>
      <c r="O95">
        <f t="shared" si="18"/>
        <v>1640.4142857142858</v>
      </c>
    </row>
    <row r="96" spans="1:15" x14ac:dyDescent="0.25">
      <c r="A96" t="s">
        <v>21</v>
      </c>
      <c r="B96" t="str">
        <f t="shared" si="11"/>
        <v>M</v>
      </c>
      <c r="C96" t="str">
        <f t="shared" si="12"/>
        <v>YCW</v>
      </c>
      <c r="D96" t="str">
        <f t="shared" si="13"/>
        <v>YCW</v>
      </c>
      <c r="E96" t="str">
        <f t="shared" si="14"/>
        <v>_2</v>
      </c>
      <c r="F96" t="str">
        <f t="shared" si="15"/>
        <v>2</v>
      </c>
      <c r="G96" t="str">
        <f t="shared" si="10"/>
        <v>_1</v>
      </c>
      <c r="H96" t="str">
        <f t="shared" si="16"/>
        <v>1</v>
      </c>
      <c r="I96">
        <v>0.94536823000000003</v>
      </c>
      <c r="J96">
        <v>326752</v>
      </c>
      <c r="K96">
        <v>2</v>
      </c>
      <c r="N96">
        <f t="shared" si="17"/>
        <v>2333.9428571428571</v>
      </c>
      <c r="O96">
        <f t="shared" si="18"/>
        <v>2333.9428571428571</v>
      </c>
    </row>
    <row r="97" spans="1:15" x14ac:dyDescent="0.25">
      <c r="A97" t="s">
        <v>21</v>
      </c>
      <c r="B97" t="str">
        <f t="shared" si="11"/>
        <v>M</v>
      </c>
      <c r="C97" t="str">
        <f t="shared" si="12"/>
        <v>YCW</v>
      </c>
      <c r="D97" t="str">
        <f t="shared" si="13"/>
        <v>YCW</v>
      </c>
      <c r="E97" t="str">
        <f t="shared" si="14"/>
        <v>_2</v>
      </c>
      <c r="F97" t="str">
        <f t="shared" si="15"/>
        <v>2</v>
      </c>
      <c r="G97" t="str">
        <f t="shared" si="10"/>
        <v>_1</v>
      </c>
      <c r="H97" t="str">
        <f t="shared" si="16"/>
        <v>1</v>
      </c>
      <c r="I97">
        <v>0.81375540000000002</v>
      </c>
      <c r="J97">
        <v>155323</v>
      </c>
      <c r="K97">
        <v>5</v>
      </c>
      <c r="N97">
        <f t="shared" si="17"/>
        <v>1109.45</v>
      </c>
      <c r="O97">
        <f t="shared" si="18"/>
        <v>1109.45</v>
      </c>
    </row>
    <row r="98" spans="1:15" x14ac:dyDescent="0.25">
      <c r="A98" t="s">
        <v>22</v>
      </c>
      <c r="B98" t="str">
        <f t="shared" si="11"/>
        <v>M</v>
      </c>
      <c r="C98" t="str">
        <f t="shared" si="12"/>
        <v>YCW</v>
      </c>
      <c r="D98" t="str">
        <f t="shared" si="13"/>
        <v>YCW</v>
      </c>
      <c r="E98" t="str">
        <f t="shared" si="14"/>
        <v>2_</v>
      </c>
      <c r="F98" t="str">
        <f t="shared" si="15"/>
        <v>2</v>
      </c>
      <c r="G98" t="str">
        <f t="shared" ref="G98:G129" si="19">IF(C98=$C$2,MID(A98,10,1),MID(A98,14,2))</f>
        <v xml:space="preserve">3 </v>
      </c>
      <c r="H98" t="str">
        <f t="shared" si="16"/>
        <v xml:space="preserve">3 </v>
      </c>
      <c r="I98">
        <v>0.99930286000000002</v>
      </c>
      <c r="J98">
        <v>312962</v>
      </c>
      <c r="K98">
        <v>2</v>
      </c>
      <c r="L98">
        <v>140</v>
      </c>
      <c r="M98">
        <v>2237</v>
      </c>
      <c r="N98">
        <f t="shared" si="17"/>
        <v>2235.4428571428571</v>
      </c>
      <c r="O98">
        <f t="shared" si="18"/>
        <v>2235.4428571428571</v>
      </c>
    </row>
    <row r="99" spans="1:15" x14ac:dyDescent="0.25">
      <c r="A99" t="s">
        <v>22</v>
      </c>
      <c r="B99" t="str">
        <f t="shared" si="11"/>
        <v>M</v>
      </c>
      <c r="C99" t="str">
        <f t="shared" si="12"/>
        <v>YCW</v>
      </c>
      <c r="D99" t="str">
        <f t="shared" si="13"/>
        <v>YCW</v>
      </c>
      <c r="E99" t="str">
        <f t="shared" si="14"/>
        <v>2_</v>
      </c>
      <c r="F99" t="str">
        <f t="shared" si="15"/>
        <v>2</v>
      </c>
      <c r="G99" t="str">
        <f t="shared" si="19"/>
        <v xml:space="preserve">3 </v>
      </c>
      <c r="H99" t="str">
        <f t="shared" si="16"/>
        <v xml:space="preserve">3 </v>
      </c>
      <c r="I99">
        <v>0.99929166000000003</v>
      </c>
      <c r="J99">
        <v>309814</v>
      </c>
      <c r="K99">
        <v>5</v>
      </c>
      <c r="L99">
        <v>139</v>
      </c>
      <c r="M99">
        <v>2225</v>
      </c>
      <c r="N99">
        <f t="shared" si="17"/>
        <v>2212.957142857143</v>
      </c>
      <c r="O99">
        <f t="shared" si="18"/>
        <v>2212.957142857143</v>
      </c>
    </row>
    <row r="100" spans="1:15" x14ac:dyDescent="0.25">
      <c r="A100" t="s">
        <v>22</v>
      </c>
      <c r="B100" t="str">
        <f t="shared" si="11"/>
        <v>M</v>
      </c>
      <c r="C100" t="str">
        <f t="shared" si="12"/>
        <v>YCW</v>
      </c>
      <c r="D100" t="str">
        <f t="shared" si="13"/>
        <v>YCW</v>
      </c>
      <c r="E100" t="str">
        <f t="shared" si="14"/>
        <v>2_</v>
      </c>
      <c r="F100" t="str">
        <f t="shared" si="15"/>
        <v>2</v>
      </c>
      <c r="G100" t="str">
        <f t="shared" si="19"/>
        <v xml:space="preserve">3 </v>
      </c>
      <c r="H100" t="str">
        <f t="shared" si="16"/>
        <v xml:space="preserve">3 </v>
      </c>
      <c r="I100">
        <v>0.99910010000000005</v>
      </c>
      <c r="J100">
        <v>195955</v>
      </c>
      <c r="K100">
        <v>1</v>
      </c>
      <c r="N100">
        <f t="shared" si="17"/>
        <v>1399.6785714285713</v>
      </c>
      <c r="O100">
        <f t="shared" si="18"/>
        <v>1399.6785714285713</v>
      </c>
    </row>
    <row r="101" spans="1:15" x14ac:dyDescent="0.25">
      <c r="A101" t="s">
        <v>22</v>
      </c>
      <c r="B101" t="str">
        <f t="shared" si="11"/>
        <v>M</v>
      </c>
      <c r="C101" t="str">
        <f t="shared" si="12"/>
        <v>YCW</v>
      </c>
      <c r="D101" t="str">
        <f t="shared" si="13"/>
        <v>YCW</v>
      </c>
      <c r="E101" t="str">
        <f t="shared" si="14"/>
        <v>2_</v>
      </c>
      <c r="F101" t="str">
        <f t="shared" si="15"/>
        <v>2</v>
      </c>
      <c r="G101" t="str">
        <f t="shared" si="19"/>
        <v xml:space="preserve">3 </v>
      </c>
      <c r="H101" t="str">
        <f t="shared" si="16"/>
        <v xml:space="preserve">3 </v>
      </c>
      <c r="I101">
        <v>0.99785703000000003</v>
      </c>
      <c r="J101">
        <v>226206</v>
      </c>
      <c r="K101">
        <v>3</v>
      </c>
      <c r="L101">
        <v>140</v>
      </c>
      <c r="M101">
        <v>1621</v>
      </c>
      <c r="N101">
        <f t="shared" si="17"/>
        <v>1615.7571428571428</v>
      </c>
      <c r="O101">
        <f t="shared" si="18"/>
        <v>1615.7571428571428</v>
      </c>
    </row>
    <row r="102" spans="1:15" x14ac:dyDescent="0.25">
      <c r="A102" t="s">
        <v>22</v>
      </c>
      <c r="B102" t="str">
        <f t="shared" si="11"/>
        <v>M</v>
      </c>
      <c r="C102" t="str">
        <f t="shared" si="12"/>
        <v>YCW</v>
      </c>
      <c r="D102" t="str">
        <f t="shared" si="13"/>
        <v>YCW</v>
      </c>
      <c r="E102" t="str">
        <f t="shared" si="14"/>
        <v>2_</v>
      </c>
      <c r="F102" t="str">
        <f t="shared" si="15"/>
        <v>2</v>
      </c>
      <c r="G102" t="str">
        <f t="shared" si="19"/>
        <v xml:space="preserve">3 </v>
      </c>
      <c r="H102" t="str">
        <f t="shared" si="16"/>
        <v xml:space="preserve">3 </v>
      </c>
      <c r="I102">
        <v>0.88234449999999998</v>
      </c>
      <c r="J102">
        <v>107546</v>
      </c>
      <c r="K102">
        <v>4</v>
      </c>
      <c r="N102">
        <f t="shared" si="17"/>
        <v>768.18571428571431</v>
      </c>
      <c r="O102">
        <f t="shared" si="18"/>
        <v>768.18571428571431</v>
      </c>
    </row>
    <row r="103" spans="1:15" x14ac:dyDescent="0.25">
      <c r="A103" t="s">
        <v>23</v>
      </c>
      <c r="B103" t="str">
        <f t="shared" si="11"/>
        <v>M</v>
      </c>
      <c r="C103" t="str">
        <f t="shared" si="12"/>
        <v>YCW</v>
      </c>
      <c r="D103" t="str">
        <f t="shared" si="13"/>
        <v>YCW</v>
      </c>
      <c r="E103" t="str">
        <f t="shared" si="14"/>
        <v>_2</v>
      </c>
      <c r="F103" t="str">
        <f t="shared" si="15"/>
        <v>2</v>
      </c>
      <c r="G103" t="str">
        <f t="shared" si="19"/>
        <v>_2</v>
      </c>
      <c r="H103" t="str">
        <f t="shared" si="16"/>
        <v>2</v>
      </c>
      <c r="I103">
        <v>0.99285126000000001</v>
      </c>
      <c r="J103">
        <v>343708</v>
      </c>
      <c r="K103">
        <v>3</v>
      </c>
      <c r="N103">
        <f t="shared" si="17"/>
        <v>2455.0571428571429</v>
      </c>
      <c r="O103">
        <f t="shared" si="18"/>
        <v>2455.0571428571429</v>
      </c>
    </row>
    <row r="104" spans="1:15" x14ac:dyDescent="0.25">
      <c r="A104" t="s">
        <v>23</v>
      </c>
      <c r="B104" t="str">
        <f t="shared" si="11"/>
        <v>M</v>
      </c>
      <c r="C104" t="str">
        <f t="shared" si="12"/>
        <v>YCW</v>
      </c>
      <c r="D104" t="str">
        <f t="shared" si="13"/>
        <v>YCW</v>
      </c>
      <c r="E104" t="str">
        <f t="shared" si="14"/>
        <v>_2</v>
      </c>
      <c r="F104" t="str">
        <f t="shared" si="15"/>
        <v>2</v>
      </c>
      <c r="G104" t="str">
        <f t="shared" si="19"/>
        <v>_2</v>
      </c>
      <c r="H104" t="str">
        <f t="shared" si="16"/>
        <v>2</v>
      </c>
      <c r="I104">
        <v>0.99260795000000002</v>
      </c>
      <c r="J104">
        <v>426153</v>
      </c>
      <c r="K104">
        <v>4</v>
      </c>
      <c r="N104">
        <f t="shared" si="17"/>
        <v>3043.95</v>
      </c>
      <c r="O104">
        <f t="shared" si="18"/>
        <v>3043.95</v>
      </c>
    </row>
    <row r="105" spans="1:15" x14ac:dyDescent="0.25">
      <c r="A105" t="s">
        <v>23</v>
      </c>
      <c r="B105" t="str">
        <f t="shared" si="11"/>
        <v>M</v>
      </c>
      <c r="C105" t="str">
        <f t="shared" si="12"/>
        <v>YCW</v>
      </c>
      <c r="D105" t="str">
        <f t="shared" si="13"/>
        <v>YCW</v>
      </c>
      <c r="E105" t="str">
        <f t="shared" si="14"/>
        <v>_2</v>
      </c>
      <c r="F105" t="str">
        <f t="shared" si="15"/>
        <v>2</v>
      </c>
      <c r="G105" t="str">
        <f t="shared" si="19"/>
        <v>_2</v>
      </c>
      <c r="H105" t="str">
        <f t="shared" si="16"/>
        <v>2</v>
      </c>
      <c r="I105">
        <v>0.99241453000000002</v>
      </c>
      <c r="J105">
        <v>484481</v>
      </c>
      <c r="K105">
        <v>2</v>
      </c>
      <c r="L105">
        <v>137</v>
      </c>
      <c r="M105">
        <v>3541</v>
      </c>
      <c r="N105">
        <f t="shared" si="17"/>
        <v>3460.5785714285716</v>
      </c>
      <c r="O105">
        <f t="shared" si="18"/>
        <v>3460.5785714285716</v>
      </c>
    </row>
    <row r="106" spans="1:15" x14ac:dyDescent="0.25">
      <c r="A106" t="s">
        <v>23</v>
      </c>
      <c r="B106" t="str">
        <f t="shared" si="11"/>
        <v>M</v>
      </c>
      <c r="C106" t="str">
        <f t="shared" si="12"/>
        <v>YCW</v>
      </c>
      <c r="D106" t="str">
        <f t="shared" si="13"/>
        <v>YCW</v>
      </c>
      <c r="E106" t="str">
        <f t="shared" si="14"/>
        <v>_2</v>
      </c>
      <c r="F106" t="str">
        <f t="shared" si="15"/>
        <v>2</v>
      </c>
      <c r="G106" t="str">
        <f t="shared" si="19"/>
        <v>_2</v>
      </c>
      <c r="H106" t="str">
        <f t="shared" si="16"/>
        <v>2</v>
      </c>
      <c r="I106">
        <v>0.80169374000000004</v>
      </c>
      <c r="J106">
        <v>580067</v>
      </c>
      <c r="K106">
        <v>1</v>
      </c>
      <c r="N106">
        <f t="shared" si="17"/>
        <v>4143.3357142857139</v>
      </c>
      <c r="O106">
        <f t="shared" si="18"/>
        <v>4143.3357142857139</v>
      </c>
    </row>
    <row r="107" spans="1:15" x14ac:dyDescent="0.25">
      <c r="A107" t="s">
        <v>23</v>
      </c>
      <c r="B107" t="str">
        <f t="shared" si="11"/>
        <v>M</v>
      </c>
      <c r="C107" t="str">
        <f t="shared" si="12"/>
        <v>YCW</v>
      </c>
      <c r="D107" t="str">
        <f t="shared" si="13"/>
        <v>YCW</v>
      </c>
      <c r="E107" t="str">
        <f t="shared" si="14"/>
        <v>_2</v>
      </c>
      <c r="F107" t="str">
        <f t="shared" si="15"/>
        <v>2</v>
      </c>
      <c r="G107" t="str">
        <f t="shared" si="19"/>
        <v>_2</v>
      </c>
      <c r="H107" t="str">
        <f t="shared" si="16"/>
        <v>2</v>
      </c>
      <c r="K107">
        <v>5</v>
      </c>
      <c r="M107">
        <v>956</v>
      </c>
      <c r="N107">
        <f t="shared" si="17"/>
        <v>0</v>
      </c>
      <c r="O107">
        <f t="shared" si="18"/>
        <v>956</v>
      </c>
    </row>
    <row r="108" spans="1:15" x14ac:dyDescent="0.25">
      <c r="A108" t="s">
        <v>24</v>
      </c>
      <c r="B108" t="str">
        <f t="shared" si="11"/>
        <v>M</v>
      </c>
      <c r="C108" t="str">
        <f t="shared" si="12"/>
        <v>YCW</v>
      </c>
      <c r="D108" t="str">
        <f t="shared" si="13"/>
        <v>YCW</v>
      </c>
      <c r="E108" t="str">
        <f t="shared" si="14"/>
        <v>1_</v>
      </c>
      <c r="F108" t="str">
        <f t="shared" si="15"/>
        <v>1</v>
      </c>
      <c r="G108" t="str">
        <f t="shared" si="19"/>
        <v xml:space="preserve">2 </v>
      </c>
      <c r="H108" t="str">
        <f t="shared" si="16"/>
        <v xml:space="preserve">2 </v>
      </c>
      <c r="I108">
        <v>0.99990915999999996</v>
      </c>
      <c r="J108">
        <v>219918</v>
      </c>
      <c r="K108">
        <v>2</v>
      </c>
      <c r="N108">
        <f t="shared" si="17"/>
        <v>1570.8428571428572</v>
      </c>
      <c r="O108">
        <f t="shared" si="18"/>
        <v>1570.8428571428572</v>
      </c>
    </row>
    <row r="109" spans="1:15" x14ac:dyDescent="0.25">
      <c r="A109" t="s">
        <v>24</v>
      </c>
      <c r="B109" t="str">
        <f t="shared" si="11"/>
        <v>M</v>
      </c>
      <c r="C109" t="str">
        <f t="shared" si="12"/>
        <v>YCW</v>
      </c>
      <c r="D109" t="str">
        <f t="shared" si="13"/>
        <v>YCW</v>
      </c>
      <c r="E109" t="str">
        <f t="shared" si="14"/>
        <v>1_</v>
      </c>
      <c r="F109" t="str">
        <f t="shared" si="15"/>
        <v>1</v>
      </c>
      <c r="G109" t="str">
        <f t="shared" si="19"/>
        <v xml:space="preserve">2 </v>
      </c>
      <c r="H109" t="str">
        <f t="shared" si="16"/>
        <v xml:space="preserve">2 </v>
      </c>
      <c r="I109">
        <v>0.99985049999999998</v>
      </c>
      <c r="J109">
        <v>139397</v>
      </c>
      <c r="K109">
        <v>5</v>
      </c>
      <c r="L109">
        <v>137</v>
      </c>
      <c r="M109">
        <v>1018</v>
      </c>
      <c r="N109">
        <f t="shared" si="17"/>
        <v>995.69285714285718</v>
      </c>
      <c r="O109">
        <f t="shared" si="18"/>
        <v>995.69285714285718</v>
      </c>
    </row>
    <row r="110" spans="1:15" x14ac:dyDescent="0.25">
      <c r="A110" t="s">
        <v>24</v>
      </c>
      <c r="B110" t="str">
        <f t="shared" si="11"/>
        <v>M</v>
      </c>
      <c r="C110" t="str">
        <f t="shared" si="12"/>
        <v>YCW</v>
      </c>
      <c r="D110" t="str">
        <f t="shared" si="13"/>
        <v>YCW</v>
      </c>
      <c r="E110" t="str">
        <f t="shared" si="14"/>
        <v>1_</v>
      </c>
      <c r="F110" t="str">
        <f t="shared" si="15"/>
        <v>1</v>
      </c>
      <c r="G110" t="str">
        <f t="shared" si="19"/>
        <v xml:space="preserve">2 </v>
      </c>
      <c r="H110" t="str">
        <f t="shared" si="16"/>
        <v xml:space="preserve">2 </v>
      </c>
      <c r="I110">
        <v>0.99981600000000004</v>
      </c>
      <c r="J110">
        <v>146356</v>
      </c>
      <c r="K110">
        <v>3</v>
      </c>
      <c r="L110">
        <v>133</v>
      </c>
      <c r="M110">
        <v>1102</v>
      </c>
      <c r="N110">
        <f t="shared" si="17"/>
        <v>1045.4000000000001</v>
      </c>
      <c r="O110">
        <f t="shared" si="18"/>
        <v>1045.4000000000001</v>
      </c>
    </row>
    <row r="111" spans="1:15" x14ac:dyDescent="0.25">
      <c r="A111" t="s">
        <v>24</v>
      </c>
      <c r="B111" t="str">
        <f t="shared" si="11"/>
        <v>M</v>
      </c>
      <c r="C111" t="str">
        <f t="shared" si="12"/>
        <v>YCW</v>
      </c>
      <c r="D111" t="str">
        <f t="shared" si="13"/>
        <v>YCW</v>
      </c>
      <c r="E111" t="str">
        <f t="shared" si="14"/>
        <v>1_</v>
      </c>
      <c r="F111" t="str">
        <f t="shared" si="15"/>
        <v>1</v>
      </c>
      <c r="G111" t="str">
        <f t="shared" si="19"/>
        <v xml:space="preserve">2 </v>
      </c>
      <c r="H111" t="str">
        <f t="shared" si="16"/>
        <v xml:space="preserve">2 </v>
      </c>
      <c r="I111">
        <v>0.99657709999999999</v>
      </c>
      <c r="J111">
        <v>354244</v>
      </c>
      <c r="K111">
        <v>1</v>
      </c>
      <c r="N111">
        <f t="shared" si="17"/>
        <v>2530.3142857142857</v>
      </c>
      <c r="O111">
        <f t="shared" si="18"/>
        <v>2530.3142857142857</v>
      </c>
    </row>
    <row r="112" spans="1:15" x14ac:dyDescent="0.25">
      <c r="A112" t="s">
        <v>24</v>
      </c>
      <c r="B112" t="str">
        <f t="shared" si="11"/>
        <v>M</v>
      </c>
      <c r="C112" t="str">
        <f t="shared" si="12"/>
        <v>YCW</v>
      </c>
      <c r="D112" t="str">
        <f t="shared" si="13"/>
        <v>YCW</v>
      </c>
      <c r="E112" t="str">
        <f t="shared" si="14"/>
        <v>1_</v>
      </c>
      <c r="F112" t="str">
        <f t="shared" si="15"/>
        <v>1</v>
      </c>
      <c r="G112" t="str">
        <f t="shared" si="19"/>
        <v xml:space="preserve">2 </v>
      </c>
      <c r="H112" t="str">
        <f t="shared" si="16"/>
        <v xml:space="preserve">2 </v>
      </c>
      <c r="I112">
        <v>0.98327476000000003</v>
      </c>
      <c r="J112">
        <v>115177</v>
      </c>
      <c r="K112">
        <v>4</v>
      </c>
      <c r="L112">
        <v>139</v>
      </c>
      <c r="M112">
        <v>831</v>
      </c>
      <c r="N112">
        <f t="shared" si="17"/>
        <v>822.69285714285718</v>
      </c>
      <c r="O112">
        <f t="shared" si="18"/>
        <v>822.69285714285718</v>
      </c>
    </row>
    <row r="113" spans="1:15" x14ac:dyDescent="0.25">
      <c r="A113" t="s">
        <v>25</v>
      </c>
      <c r="B113" t="str">
        <f t="shared" si="11"/>
        <v>M</v>
      </c>
      <c r="C113" t="str">
        <f t="shared" si="12"/>
        <v>YCW</v>
      </c>
      <c r="D113" t="str">
        <f t="shared" si="13"/>
        <v>YCW</v>
      </c>
      <c r="E113" t="str">
        <f t="shared" si="14"/>
        <v>3_</v>
      </c>
      <c r="F113" t="str">
        <f t="shared" si="15"/>
        <v>3</v>
      </c>
      <c r="G113" t="str">
        <f t="shared" si="19"/>
        <v xml:space="preserve">3 </v>
      </c>
      <c r="H113" t="str">
        <f t="shared" si="16"/>
        <v xml:space="preserve">3 </v>
      </c>
      <c r="I113">
        <v>0.99236005999999999</v>
      </c>
      <c r="J113">
        <v>142615</v>
      </c>
      <c r="K113">
        <v>5</v>
      </c>
      <c r="N113">
        <f t="shared" si="17"/>
        <v>1018.6785714285714</v>
      </c>
      <c r="O113">
        <f t="shared" si="18"/>
        <v>1018.6785714285714</v>
      </c>
    </row>
    <row r="114" spans="1:15" x14ac:dyDescent="0.25">
      <c r="A114" t="s">
        <v>25</v>
      </c>
      <c r="B114" t="str">
        <f t="shared" si="11"/>
        <v>M</v>
      </c>
      <c r="C114" t="str">
        <f t="shared" si="12"/>
        <v>YCW</v>
      </c>
      <c r="D114" t="str">
        <f t="shared" si="13"/>
        <v>YCW</v>
      </c>
      <c r="E114" t="str">
        <f t="shared" si="14"/>
        <v>3_</v>
      </c>
      <c r="F114" t="str">
        <f t="shared" si="15"/>
        <v>3</v>
      </c>
      <c r="G114" t="str">
        <f t="shared" si="19"/>
        <v xml:space="preserve">3 </v>
      </c>
      <c r="H114" t="str">
        <f t="shared" si="16"/>
        <v xml:space="preserve">3 </v>
      </c>
      <c r="I114">
        <v>0.98296654000000006</v>
      </c>
      <c r="J114">
        <v>167842</v>
      </c>
      <c r="K114">
        <v>3</v>
      </c>
      <c r="N114">
        <f t="shared" si="17"/>
        <v>1198.8714285714286</v>
      </c>
      <c r="O114">
        <f t="shared" si="18"/>
        <v>1198.8714285714286</v>
      </c>
    </row>
    <row r="115" spans="1:15" x14ac:dyDescent="0.25">
      <c r="A115" t="s">
        <v>25</v>
      </c>
      <c r="B115" t="str">
        <f t="shared" si="11"/>
        <v>M</v>
      </c>
      <c r="C115" t="str">
        <f t="shared" si="12"/>
        <v>YCW</v>
      </c>
      <c r="D115" t="str">
        <f t="shared" si="13"/>
        <v>YCW</v>
      </c>
      <c r="E115" t="str">
        <f t="shared" si="14"/>
        <v>3_</v>
      </c>
      <c r="F115" t="str">
        <f t="shared" si="15"/>
        <v>3</v>
      </c>
      <c r="G115" t="str">
        <f t="shared" si="19"/>
        <v xml:space="preserve">3 </v>
      </c>
      <c r="H115" t="str">
        <f t="shared" si="16"/>
        <v xml:space="preserve">3 </v>
      </c>
      <c r="I115">
        <v>0.9421986</v>
      </c>
      <c r="J115">
        <v>175811</v>
      </c>
      <c r="K115">
        <v>2</v>
      </c>
      <c r="N115">
        <f t="shared" si="17"/>
        <v>1255.7928571428572</v>
      </c>
      <c r="O115">
        <f t="shared" si="18"/>
        <v>1255.7928571428572</v>
      </c>
    </row>
    <row r="116" spans="1:15" x14ac:dyDescent="0.25">
      <c r="A116" t="s">
        <v>25</v>
      </c>
      <c r="B116" t="str">
        <f t="shared" si="11"/>
        <v>M</v>
      </c>
      <c r="C116" t="str">
        <f t="shared" si="12"/>
        <v>YCW</v>
      </c>
      <c r="D116" t="str">
        <f t="shared" si="13"/>
        <v>YCW</v>
      </c>
      <c r="E116" t="str">
        <f t="shared" si="14"/>
        <v>3_</v>
      </c>
      <c r="F116" t="str">
        <f t="shared" si="15"/>
        <v>3</v>
      </c>
      <c r="G116" t="str">
        <f t="shared" si="19"/>
        <v xml:space="preserve">3 </v>
      </c>
      <c r="H116" t="str">
        <f t="shared" si="16"/>
        <v xml:space="preserve">3 </v>
      </c>
      <c r="I116">
        <v>0.87699389999999999</v>
      </c>
      <c r="J116">
        <v>192151</v>
      </c>
      <c r="K116">
        <v>4</v>
      </c>
      <c r="L116" s="1" t="s">
        <v>43</v>
      </c>
      <c r="M116" s="1">
        <v>1722</v>
      </c>
      <c r="N116" s="1">
        <f t="shared" si="17"/>
        <v>1372.5071428571428</v>
      </c>
      <c r="O116">
        <f>M116</f>
        <v>1722</v>
      </c>
    </row>
    <row r="117" spans="1:15" x14ac:dyDescent="0.25">
      <c r="A117" t="s">
        <v>25</v>
      </c>
      <c r="B117" t="str">
        <f t="shared" si="11"/>
        <v>M</v>
      </c>
      <c r="C117" t="str">
        <f t="shared" si="12"/>
        <v>YCW</v>
      </c>
      <c r="D117" t="str">
        <f t="shared" si="13"/>
        <v>YCW</v>
      </c>
      <c r="E117" t="str">
        <f t="shared" si="14"/>
        <v>3_</v>
      </c>
      <c r="F117" t="str">
        <f t="shared" si="15"/>
        <v>3</v>
      </c>
      <c r="G117" t="str">
        <f t="shared" si="19"/>
        <v xml:space="preserve">3 </v>
      </c>
      <c r="H117" t="str">
        <f t="shared" si="16"/>
        <v xml:space="preserve">3 </v>
      </c>
      <c r="K117">
        <v>1</v>
      </c>
      <c r="M117">
        <v>1253</v>
      </c>
      <c r="N117">
        <f t="shared" si="17"/>
        <v>0</v>
      </c>
      <c r="O117">
        <f t="shared" si="18"/>
        <v>1253</v>
      </c>
    </row>
    <row r="118" spans="1:15" x14ac:dyDescent="0.25">
      <c r="A118" t="s">
        <v>26</v>
      </c>
      <c r="B118" t="str">
        <f t="shared" si="11"/>
        <v>M</v>
      </c>
      <c r="C118" t="str">
        <f t="shared" si="12"/>
        <v>YCW</v>
      </c>
      <c r="D118" t="str">
        <f t="shared" si="13"/>
        <v>YCW</v>
      </c>
      <c r="E118" t="str">
        <f t="shared" si="14"/>
        <v>_2</v>
      </c>
      <c r="F118" t="str">
        <f t="shared" si="15"/>
        <v>2</v>
      </c>
      <c r="G118" t="str">
        <f t="shared" si="19"/>
        <v>_4</v>
      </c>
      <c r="H118" t="str">
        <f t="shared" si="16"/>
        <v>4</v>
      </c>
      <c r="I118">
        <v>0.99935156000000003</v>
      </c>
      <c r="J118">
        <v>533158</v>
      </c>
      <c r="K118">
        <v>4</v>
      </c>
      <c r="N118">
        <f t="shared" si="17"/>
        <v>3808.2714285714287</v>
      </c>
      <c r="O118">
        <f t="shared" si="18"/>
        <v>3808.2714285714287</v>
      </c>
    </row>
    <row r="119" spans="1:15" x14ac:dyDescent="0.25">
      <c r="A119" t="s">
        <v>26</v>
      </c>
      <c r="B119" t="str">
        <f t="shared" si="11"/>
        <v>M</v>
      </c>
      <c r="C119" t="str">
        <f t="shared" si="12"/>
        <v>YCW</v>
      </c>
      <c r="D119" t="str">
        <f t="shared" si="13"/>
        <v>YCW</v>
      </c>
      <c r="E119" t="str">
        <f t="shared" si="14"/>
        <v>_2</v>
      </c>
      <c r="F119" t="str">
        <f t="shared" si="15"/>
        <v>2</v>
      </c>
      <c r="G119" t="str">
        <f t="shared" si="19"/>
        <v>_4</v>
      </c>
      <c r="H119" t="str">
        <f t="shared" si="16"/>
        <v>4</v>
      </c>
      <c r="I119">
        <v>0.99926775999999995</v>
      </c>
      <c r="J119">
        <v>355015</v>
      </c>
      <c r="K119">
        <v>3</v>
      </c>
      <c r="N119">
        <f t="shared" si="17"/>
        <v>2535.8214285714284</v>
      </c>
      <c r="O119">
        <f t="shared" si="18"/>
        <v>2535.8214285714284</v>
      </c>
    </row>
    <row r="120" spans="1:15" x14ac:dyDescent="0.25">
      <c r="A120" t="s">
        <v>26</v>
      </c>
      <c r="B120" t="str">
        <f t="shared" si="11"/>
        <v>M</v>
      </c>
      <c r="C120" t="str">
        <f t="shared" si="12"/>
        <v>YCW</v>
      </c>
      <c r="D120" t="str">
        <f t="shared" si="13"/>
        <v>YCW</v>
      </c>
      <c r="E120" t="str">
        <f t="shared" si="14"/>
        <v>_2</v>
      </c>
      <c r="F120" t="str">
        <f t="shared" si="15"/>
        <v>2</v>
      </c>
      <c r="G120" t="str">
        <f t="shared" si="19"/>
        <v>_4</v>
      </c>
      <c r="H120" t="str">
        <f t="shared" si="16"/>
        <v>4</v>
      </c>
      <c r="I120">
        <v>0.99421680000000001</v>
      </c>
      <c r="J120">
        <v>281759</v>
      </c>
      <c r="K120">
        <v>5</v>
      </c>
      <c r="N120">
        <f t="shared" si="17"/>
        <v>2012.5642857142857</v>
      </c>
      <c r="O120">
        <f t="shared" si="18"/>
        <v>2012.5642857142857</v>
      </c>
    </row>
    <row r="121" spans="1:15" x14ac:dyDescent="0.25">
      <c r="A121" t="s">
        <v>26</v>
      </c>
      <c r="B121" t="str">
        <f t="shared" si="11"/>
        <v>M</v>
      </c>
      <c r="C121" t="str">
        <f t="shared" si="12"/>
        <v>YCW</v>
      </c>
      <c r="D121" t="str">
        <f t="shared" si="13"/>
        <v>YCW</v>
      </c>
      <c r="E121" t="str">
        <f t="shared" si="14"/>
        <v>_2</v>
      </c>
      <c r="F121" t="str">
        <f t="shared" si="15"/>
        <v>2</v>
      </c>
      <c r="G121" t="str">
        <f t="shared" si="19"/>
        <v>_4</v>
      </c>
      <c r="H121" t="str">
        <f t="shared" si="16"/>
        <v>4</v>
      </c>
      <c r="I121">
        <v>0.97607284999999999</v>
      </c>
      <c r="J121">
        <v>456907</v>
      </c>
      <c r="K121">
        <v>1</v>
      </c>
      <c r="N121">
        <f t="shared" si="17"/>
        <v>3263.6214285714286</v>
      </c>
      <c r="O121">
        <f t="shared" si="18"/>
        <v>3263.6214285714286</v>
      </c>
    </row>
    <row r="122" spans="1:15" x14ac:dyDescent="0.25">
      <c r="A122" t="s">
        <v>26</v>
      </c>
      <c r="B122" t="str">
        <f t="shared" si="11"/>
        <v>M</v>
      </c>
      <c r="C122" t="str">
        <f t="shared" si="12"/>
        <v>YCW</v>
      </c>
      <c r="D122" t="str">
        <f t="shared" si="13"/>
        <v>YCW</v>
      </c>
      <c r="E122" t="str">
        <f t="shared" si="14"/>
        <v>_2</v>
      </c>
      <c r="F122" t="str">
        <f t="shared" si="15"/>
        <v>2</v>
      </c>
      <c r="G122" t="str">
        <f t="shared" si="19"/>
        <v>_4</v>
      </c>
      <c r="H122" t="str">
        <f t="shared" si="16"/>
        <v>4</v>
      </c>
      <c r="I122">
        <v>0.94310899999999998</v>
      </c>
      <c r="J122">
        <v>313606</v>
      </c>
      <c r="K122">
        <v>2</v>
      </c>
      <c r="N122">
        <f t="shared" si="17"/>
        <v>2240.042857142857</v>
      </c>
      <c r="O122">
        <f t="shared" si="18"/>
        <v>2240.042857142857</v>
      </c>
    </row>
    <row r="123" spans="1:15" x14ac:dyDescent="0.25">
      <c r="A123" t="s">
        <v>27</v>
      </c>
      <c r="B123" t="str">
        <f t="shared" si="11"/>
        <v>M</v>
      </c>
      <c r="C123" t="str">
        <f t="shared" si="12"/>
        <v>YCW</v>
      </c>
      <c r="D123" t="str">
        <f t="shared" si="13"/>
        <v>YCW</v>
      </c>
      <c r="E123" t="str">
        <f t="shared" si="14"/>
        <v>4_</v>
      </c>
      <c r="F123" t="str">
        <f t="shared" si="15"/>
        <v>4</v>
      </c>
      <c r="G123" t="str">
        <f t="shared" si="19"/>
        <v xml:space="preserve">2 </v>
      </c>
      <c r="H123" t="str">
        <f t="shared" si="16"/>
        <v xml:space="preserve">2 </v>
      </c>
      <c r="I123">
        <v>0.99969090000000005</v>
      </c>
      <c r="J123">
        <v>463053</v>
      </c>
      <c r="K123">
        <v>3</v>
      </c>
      <c r="N123">
        <f t="shared" si="17"/>
        <v>3307.5214285714287</v>
      </c>
      <c r="O123">
        <f t="shared" si="18"/>
        <v>3307.5214285714287</v>
      </c>
    </row>
    <row r="124" spans="1:15" x14ac:dyDescent="0.25">
      <c r="A124" t="s">
        <v>27</v>
      </c>
      <c r="B124" t="str">
        <f t="shared" si="11"/>
        <v>M</v>
      </c>
      <c r="C124" t="str">
        <f t="shared" si="12"/>
        <v>YCW</v>
      </c>
      <c r="D124" t="str">
        <f t="shared" si="13"/>
        <v>YCW</v>
      </c>
      <c r="E124" t="str">
        <f t="shared" si="14"/>
        <v>4_</v>
      </c>
      <c r="F124" t="str">
        <f t="shared" si="15"/>
        <v>4</v>
      </c>
      <c r="G124" t="str">
        <f t="shared" si="19"/>
        <v xml:space="preserve">2 </v>
      </c>
      <c r="H124" t="str">
        <f t="shared" si="16"/>
        <v xml:space="preserve">2 </v>
      </c>
      <c r="I124">
        <v>0.99906059999999997</v>
      </c>
      <c r="J124">
        <v>267636</v>
      </c>
      <c r="K124">
        <v>5</v>
      </c>
      <c r="N124">
        <f t="shared" si="17"/>
        <v>1911.6857142857143</v>
      </c>
      <c r="O124">
        <f t="shared" si="18"/>
        <v>1911.6857142857143</v>
      </c>
    </row>
    <row r="125" spans="1:15" x14ac:dyDescent="0.25">
      <c r="A125" t="s">
        <v>27</v>
      </c>
      <c r="B125" t="str">
        <f t="shared" si="11"/>
        <v>M</v>
      </c>
      <c r="C125" t="str">
        <f t="shared" si="12"/>
        <v>YCW</v>
      </c>
      <c r="D125" t="str">
        <f t="shared" si="13"/>
        <v>YCW</v>
      </c>
      <c r="E125" t="str">
        <f t="shared" si="14"/>
        <v>4_</v>
      </c>
      <c r="F125" t="str">
        <f t="shared" si="15"/>
        <v>4</v>
      </c>
      <c r="G125" t="str">
        <f t="shared" si="19"/>
        <v xml:space="preserve">2 </v>
      </c>
      <c r="H125" t="str">
        <f t="shared" si="16"/>
        <v xml:space="preserve">2 </v>
      </c>
      <c r="I125">
        <v>0.99275040000000003</v>
      </c>
      <c r="J125">
        <v>456127</v>
      </c>
      <c r="K125">
        <v>4</v>
      </c>
      <c r="N125">
        <f t="shared" si="17"/>
        <v>3258.05</v>
      </c>
      <c r="O125">
        <f t="shared" si="18"/>
        <v>3258.05</v>
      </c>
    </row>
    <row r="126" spans="1:15" x14ac:dyDescent="0.25">
      <c r="A126" t="s">
        <v>27</v>
      </c>
      <c r="B126" t="str">
        <f t="shared" si="11"/>
        <v>M</v>
      </c>
      <c r="C126" t="str">
        <f t="shared" si="12"/>
        <v>YCW</v>
      </c>
      <c r="D126" t="str">
        <f t="shared" si="13"/>
        <v>YCW</v>
      </c>
      <c r="E126" t="str">
        <f t="shared" si="14"/>
        <v>4_</v>
      </c>
      <c r="F126" t="str">
        <f t="shared" si="15"/>
        <v>4</v>
      </c>
      <c r="G126" t="str">
        <f t="shared" si="19"/>
        <v xml:space="preserve">2 </v>
      </c>
      <c r="H126" t="str">
        <f t="shared" si="16"/>
        <v xml:space="preserve">2 </v>
      </c>
      <c r="I126">
        <v>0.87147949999999996</v>
      </c>
      <c r="J126">
        <v>494493</v>
      </c>
      <c r="K126">
        <v>1</v>
      </c>
      <c r="N126">
        <f t="shared" si="17"/>
        <v>3532.0928571428572</v>
      </c>
      <c r="O126">
        <f t="shared" si="18"/>
        <v>3532.0928571428572</v>
      </c>
    </row>
    <row r="127" spans="1:15" x14ac:dyDescent="0.25">
      <c r="A127" t="s">
        <v>27</v>
      </c>
      <c r="B127" t="str">
        <f t="shared" si="11"/>
        <v>M</v>
      </c>
      <c r="C127" t="str">
        <f t="shared" si="12"/>
        <v>YCW</v>
      </c>
      <c r="D127" t="str">
        <f t="shared" si="13"/>
        <v>YCW</v>
      </c>
      <c r="E127" t="str">
        <f t="shared" si="14"/>
        <v>4_</v>
      </c>
      <c r="F127" t="str">
        <f t="shared" si="15"/>
        <v>4</v>
      </c>
      <c r="G127" t="str">
        <f t="shared" si="19"/>
        <v xml:space="preserve">2 </v>
      </c>
      <c r="H127" t="str">
        <f t="shared" si="16"/>
        <v xml:space="preserve">2 </v>
      </c>
      <c r="K127">
        <v>2</v>
      </c>
      <c r="M127">
        <v>2240</v>
      </c>
      <c r="N127">
        <f t="shared" si="17"/>
        <v>0</v>
      </c>
      <c r="O127">
        <f t="shared" si="18"/>
        <v>2240</v>
      </c>
    </row>
    <row r="128" spans="1:15" x14ac:dyDescent="0.25">
      <c r="A128" t="s">
        <v>28</v>
      </c>
      <c r="B128" t="str">
        <f t="shared" si="11"/>
        <v>H</v>
      </c>
      <c r="C128" t="str">
        <f t="shared" si="12"/>
        <v>SI_</v>
      </c>
      <c r="D128" t="str">
        <f t="shared" si="13"/>
        <v>SI</v>
      </c>
      <c r="E128" t="str">
        <f t="shared" si="14"/>
        <v>5</v>
      </c>
      <c r="F128" t="str">
        <f t="shared" si="15"/>
        <v>5</v>
      </c>
      <c r="G128" t="str">
        <f t="shared" si="19"/>
        <v>7</v>
      </c>
      <c r="H128" t="str">
        <f t="shared" si="16"/>
        <v>7</v>
      </c>
      <c r="I128">
        <v>0.99984013999999999</v>
      </c>
      <c r="J128">
        <v>297724</v>
      </c>
      <c r="K128">
        <v>1</v>
      </c>
      <c r="N128">
        <f t="shared" si="17"/>
        <v>2126.6</v>
      </c>
      <c r="O128">
        <f t="shared" si="18"/>
        <v>2126.6</v>
      </c>
    </row>
    <row r="129" spans="1:15" x14ac:dyDescent="0.25">
      <c r="A129" t="s">
        <v>28</v>
      </c>
      <c r="B129" t="str">
        <f t="shared" si="11"/>
        <v>H</v>
      </c>
      <c r="C129" t="str">
        <f t="shared" si="12"/>
        <v>SI_</v>
      </c>
      <c r="D129" t="str">
        <f t="shared" si="13"/>
        <v>SI</v>
      </c>
      <c r="E129" t="str">
        <f t="shared" si="14"/>
        <v>5</v>
      </c>
      <c r="F129" t="str">
        <f t="shared" si="15"/>
        <v>5</v>
      </c>
      <c r="G129" t="str">
        <f t="shared" si="19"/>
        <v>7</v>
      </c>
      <c r="H129" t="str">
        <f t="shared" si="16"/>
        <v>7</v>
      </c>
      <c r="I129">
        <v>0.99970406000000001</v>
      </c>
      <c r="J129">
        <v>129756</v>
      </c>
      <c r="K129">
        <v>3</v>
      </c>
      <c r="N129">
        <f t="shared" si="17"/>
        <v>926.82857142857142</v>
      </c>
      <c r="O129">
        <f t="shared" si="18"/>
        <v>926.82857142857142</v>
      </c>
    </row>
    <row r="130" spans="1:15" x14ac:dyDescent="0.25">
      <c r="A130" t="s">
        <v>28</v>
      </c>
      <c r="B130" t="str">
        <f t="shared" si="11"/>
        <v>H</v>
      </c>
      <c r="C130" t="str">
        <f t="shared" si="12"/>
        <v>SI_</v>
      </c>
      <c r="D130" t="str">
        <f t="shared" si="13"/>
        <v>SI</v>
      </c>
      <c r="E130" t="str">
        <f t="shared" si="14"/>
        <v>5</v>
      </c>
      <c r="F130" t="str">
        <f t="shared" si="15"/>
        <v>5</v>
      </c>
      <c r="G130" t="str">
        <f t="shared" ref="G130:G161" si="20">IF(C130=$C$2,MID(A130,10,1),MID(A130,14,2))</f>
        <v>7</v>
      </c>
      <c r="H130" t="str">
        <f t="shared" si="16"/>
        <v>7</v>
      </c>
      <c r="I130">
        <v>0.99736539999999996</v>
      </c>
      <c r="J130">
        <v>183719</v>
      </c>
      <c r="K130">
        <v>5</v>
      </c>
      <c r="N130">
        <f t="shared" si="17"/>
        <v>1312.2785714285715</v>
      </c>
      <c r="O130">
        <f t="shared" si="18"/>
        <v>1312.2785714285715</v>
      </c>
    </row>
    <row r="131" spans="1:15" x14ac:dyDescent="0.25">
      <c r="A131" t="s">
        <v>28</v>
      </c>
      <c r="B131" t="str">
        <f t="shared" ref="B131:B177" si="21">LEFT(A131,1)</f>
        <v>H</v>
      </c>
      <c r="C131" t="str">
        <f t="shared" ref="C131:C177" si="22">MID(A131,3,3)</f>
        <v>SI_</v>
      </c>
      <c r="D131" t="str">
        <f t="shared" ref="D131:D177" si="23">IF(C131=$C$2,"SI","YCW")</f>
        <v>SI</v>
      </c>
      <c r="E131" t="str">
        <f t="shared" ref="E131:E177" si="24">IF(C131=$C$2,MID(A131,8,1),MID(A131,12,2))</f>
        <v>5</v>
      </c>
      <c r="F131" t="str">
        <f t="shared" ref="F131:F177" si="25">SUBSTITUTE(E131,"_","")</f>
        <v>5</v>
      </c>
      <c r="G131" t="str">
        <f t="shared" si="20"/>
        <v>7</v>
      </c>
      <c r="H131" t="str">
        <f t="shared" ref="H131:H177" si="26">SUBSTITUTE(G131,"_","")</f>
        <v>7</v>
      </c>
      <c r="I131">
        <v>0.99649719999999997</v>
      </c>
      <c r="J131">
        <v>168703</v>
      </c>
      <c r="K131">
        <v>2</v>
      </c>
      <c r="L131">
        <v>139</v>
      </c>
      <c r="M131">
        <v>1214</v>
      </c>
      <c r="N131">
        <f t="shared" ref="N131:N177" si="27">J131/140</f>
        <v>1205.0214285714285</v>
      </c>
      <c r="O131">
        <f t="shared" ref="O131:O177" si="28">IF(N131&gt;0,N131,M131)</f>
        <v>1205.0214285714285</v>
      </c>
    </row>
    <row r="132" spans="1:15" x14ac:dyDescent="0.25">
      <c r="A132" t="s">
        <v>28</v>
      </c>
      <c r="B132" t="str">
        <f t="shared" si="21"/>
        <v>H</v>
      </c>
      <c r="C132" t="str">
        <f t="shared" si="22"/>
        <v>SI_</v>
      </c>
      <c r="D132" t="str">
        <f t="shared" si="23"/>
        <v>SI</v>
      </c>
      <c r="E132" t="str">
        <f t="shared" si="24"/>
        <v>5</v>
      </c>
      <c r="F132" t="str">
        <f t="shared" si="25"/>
        <v>5</v>
      </c>
      <c r="G132" t="str">
        <f t="shared" si="20"/>
        <v>7</v>
      </c>
      <c r="H132" t="str">
        <f t="shared" si="26"/>
        <v>7</v>
      </c>
      <c r="K132">
        <v>4</v>
      </c>
      <c r="M132">
        <v>1440</v>
      </c>
      <c r="N132">
        <f t="shared" si="27"/>
        <v>0</v>
      </c>
      <c r="O132">
        <f t="shared" si="28"/>
        <v>1440</v>
      </c>
    </row>
    <row r="133" spans="1:15" x14ac:dyDescent="0.25">
      <c r="A133" t="s">
        <v>29</v>
      </c>
      <c r="B133" t="str">
        <f t="shared" si="21"/>
        <v>H</v>
      </c>
      <c r="C133" t="str">
        <f t="shared" si="22"/>
        <v>SI_</v>
      </c>
      <c r="D133" t="str">
        <f t="shared" si="23"/>
        <v>SI</v>
      </c>
      <c r="E133" t="str">
        <f t="shared" si="24"/>
        <v>5</v>
      </c>
      <c r="F133" t="str">
        <f t="shared" si="25"/>
        <v>5</v>
      </c>
      <c r="G133" t="str">
        <f t="shared" si="20"/>
        <v>4</v>
      </c>
      <c r="H133" t="str">
        <f t="shared" si="26"/>
        <v>4</v>
      </c>
      <c r="I133">
        <v>0.99942266999999996</v>
      </c>
      <c r="J133">
        <v>220588</v>
      </c>
      <c r="K133">
        <v>5</v>
      </c>
      <c r="N133">
        <f t="shared" si="27"/>
        <v>1575.6285714285714</v>
      </c>
      <c r="O133">
        <f t="shared" si="28"/>
        <v>1575.6285714285714</v>
      </c>
    </row>
    <row r="134" spans="1:15" x14ac:dyDescent="0.25">
      <c r="A134" t="s">
        <v>29</v>
      </c>
      <c r="B134" t="str">
        <f t="shared" si="21"/>
        <v>H</v>
      </c>
      <c r="C134" t="str">
        <f t="shared" si="22"/>
        <v>SI_</v>
      </c>
      <c r="D134" t="str">
        <f t="shared" si="23"/>
        <v>SI</v>
      </c>
      <c r="E134" t="str">
        <f t="shared" si="24"/>
        <v>5</v>
      </c>
      <c r="F134" t="str">
        <f t="shared" si="25"/>
        <v>5</v>
      </c>
      <c r="G134" t="str">
        <f t="shared" si="20"/>
        <v>4</v>
      </c>
      <c r="H134" t="str">
        <f t="shared" si="26"/>
        <v>4</v>
      </c>
      <c r="I134">
        <v>0.99939549999999999</v>
      </c>
      <c r="J134">
        <v>199968</v>
      </c>
      <c r="K134">
        <v>2</v>
      </c>
      <c r="N134">
        <f t="shared" si="27"/>
        <v>1428.3428571428572</v>
      </c>
      <c r="O134">
        <f t="shared" si="28"/>
        <v>1428.3428571428572</v>
      </c>
    </row>
    <row r="135" spans="1:15" x14ac:dyDescent="0.25">
      <c r="A135" t="s">
        <v>29</v>
      </c>
      <c r="B135" t="str">
        <f t="shared" si="21"/>
        <v>H</v>
      </c>
      <c r="C135" t="str">
        <f t="shared" si="22"/>
        <v>SI_</v>
      </c>
      <c r="D135" t="str">
        <f t="shared" si="23"/>
        <v>SI</v>
      </c>
      <c r="E135" t="str">
        <f t="shared" si="24"/>
        <v>5</v>
      </c>
      <c r="F135" t="str">
        <f t="shared" si="25"/>
        <v>5</v>
      </c>
      <c r="G135" t="str">
        <f t="shared" si="20"/>
        <v>4</v>
      </c>
      <c r="H135" t="str">
        <f t="shared" si="26"/>
        <v>4</v>
      </c>
      <c r="I135">
        <v>0.99925370000000002</v>
      </c>
      <c r="J135">
        <v>164699</v>
      </c>
      <c r="K135">
        <v>1</v>
      </c>
      <c r="L135">
        <v>140</v>
      </c>
      <c r="M135">
        <v>1177</v>
      </c>
      <c r="N135">
        <f t="shared" si="27"/>
        <v>1176.4214285714286</v>
      </c>
      <c r="O135">
        <f t="shared" si="28"/>
        <v>1176.4214285714286</v>
      </c>
    </row>
    <row r="136" spans="1:15" x14ac:dyDescent="0.25">
      <c r="A136" t="s">
        <v>29</v>
      </c>
      <c r="B136" t="str">
        <f t="shared" si="21"/>
        <v>H</v>
      </c>
      <c r="C136" t="str">
        <f t="shared" si="22"/>
        <v>SI_</v>
      </c>
      <c r="D136" t="str">
        <f t="shared" si="23"/>
        <v>SI</v>
      </c>
      <c r="E136" t="str">
        <f t="shared" si="24"/>
        <v>5</v>
      </c>
      <c r="F136" t="str">
        <f t="shared" si="25"/>
        <v>5</v>
      </c>
      <c r="G136" t="str">
        <f t="shared" si="20"/>
        <v>4</v>
      </c>
      <c r="H136" t="str">
        <f t="shared" si="26"/>
        <v>4</v>
      </c>
      <c r="I136">
        <v>0.99816656000000004</v>
      </c>
      <c r="J136">
        <v>185375</v>
      </c>
      <c r="K136">
        <v>4</v>
      </c>
      <c r="L136">
        <v>142</v>
      </c>
      <c r="M136">
        <v>1305</v>
      </c>
      <c r="N136">
        <f t="shared" si="27"/>
        <v>1324.1071428571429</v>
      </c>
      <c r="O136">
        <f t="shared" si="28"/>
        <v>1324.1071428571429</v>
      </c>
    </row>
    <row r="137" spans="1:15" x14ac:dyDescent="0.25">
      <c r="A137" t="s">
        <v>29</v>
      </c>
      <c r="B137" t="str">
        <f t="shared" si="21"/>
        <v>H</v>
      </c>
      <c r="C137" t="str">
        <f t="shared" si="22"/>
        <v>SI_</v>
      </c>
      <c r="D137" t="str">
        <f t="shared" si="23"/>
        <v>SI</v>
      </c>
      <c r="E137" t="str">
        <f t="shared" si="24"/>
        <v>5</v>
      </c>
      <c r="F137" t="str">
        <f t="shared" si="25"/>
        <v>5</v>
      </c>
      <c r="G137" t="str">
        <f t="shared" si="20"/>
        <v>4</v>
      </c>
      <c r="H137" t="str">
        <f t="shared" si="26"/>
        <v>4</v>
      </c>
      <c r="I137">
        <v>0.99392175999999999</v>
      </c>
      <c r="J137">
        <v>397314</v>
      </c>
      <c r="K137">
        <v>3</v>
      </c>
      <c r="N137">
        <f t="shared" si="27"/>
        <v>2837.957142857143</v>
      </c>
      <c r="O137">
        <f t="shared" si="28"/>
        <v>2837.957142857143</v>
      </c>
    </row>
    <row r="138" spans="1:15" x14ac:dyDescent="0.25">
      <c r="A138" t="s">
        <v>30</v>
      </c>
      <c r="B138" t="str">
        <f t="shared" si="21"/>
        <v>M</v>
      </c>
      <c r="C138" t="str">
        <f t="shared" si="22"/>
        <v>YCW</v>
      </c>
      <c r="D138" t="str">
        <f t="shared" si="23"/>
        <v>YCW</v>
      </c>
      <c r="E138" t="str">
        <f t="shared" si="24"/>
        <v>4_</v>
      </c>
      <c r="F138" t="str">
        <f t="shared" si="25"/>
        <v>4</v>
      </c>
      <c r="G138" t="str">
        <f t="shared" si="20"/>
        <v xml:space="preserve">1 </v>
      </c>
      <c r="H138" t="str">
        <f t="shared" si="26"/>
        <v xml:space="preserve">1 </v>
      </c>
      <c r="I138">
        <v>0.99816775000000002</v>
      </c>
      <c r="J138">
        <v>341678</v>
      </c>
      <c r="K138">
        <v>5</v>
      </c>
      <c r="N138">
        <f t="shared" si="27"/>
        <v>2440.5571428571429</v>
      </c>
      <c r="O138">
        <f t="shared" si="28"/>
        <v>2440.5571428571429</v>
      </c>
    </row>
    <row r="139" spans="1:15" x14ac:dyDescent="0.25">
      <c r="A139" t="s">
        <v>30</v>
      </c>
      <c r="B139" t="str">
        <f t="shared" si="21"/>
        <v>M</v>
      </c>
      <c r="C139" t="str">
        <f t="shared" si="22"/>
        <v>YCW</v>
      </c>
      <c r="D139" t="str">
        <f t="shared" si="23"/>
        <v>YCW</v>
      </c>
      <c r="E139" t="str">
        <f t="shared" si="24"/>
        <v>4_</v>
      </c>
      <c r="F139" t="str">
        <f t="shared" si="25"/>
        <v>4</v>
      </c>
      <c r="G139" t="str">
        <f t="shared" si="20"/>
        <v xml:space="preserve">1 </v>
      </c>
      <c r="H139" t="str">
        <f t="shared" si="26"/>
        <v xml:space="preserve">1 </v>
      </c>
      <c r="I139">
        <v>0.99224674999999996</v>
      </c>
      <c r="J139">
        <v>197692</v>
      </c>
      <c r="K139">
        <v>1</v>
      </c>
      <c r="N139">
        <f t="shared" si="27"/>
        <v>1412.0857142857142</v>
      </c>
      <c r="O139">
        <f t="shared" si="28"/>
        <v>1412.0857142857142</v>
      </c>
    </row>
    <row r="140" spans="1:15" x14ac:dyDescent="0.25">
      <c r="A140" t="s">
        <v>30</v>
      </c>
      <c r="B140" t="str">
        <f t="shared" si="21"/>
        <v>M</v>
      </c>
      <c r="C140" t="str">
        <f t="shared" si="22"/>
        <v>YCW</v>
      </c>
      <c r="D140" t="str">
        <f t="shared" si="23"/>
        <v>YCW</v>
      </c>
      <c r="E140" t="str">
        <f t="shared" si="24"/>
        <v>4_</v>
      </c>
      <c r="F140" t="str">
        <f t="shared" si="25"/>
        <v>4</v>
      </c>
      <c r="G140" t="str">
        <f t="shared" si="20"/>
        <v xml:space="preserve">1 </v>
      </c>
      <c r="H140" t="str">
        <f t="shared" si="26"/>
        <v xml:space="preserve">1 </v>
      </c>
      <c r="I140">
        <v>0.97019659999999996</v>
      </c>
      <c r="J140">
        <v>255098</v>
      </c>
      <c r="K140">
        <v>3</v>
      </c>
      <c r="N140">
        <f t="shared" si="27"/>
        <v>1822.1285714285714</v>
      </c>
      <c r="O140">
        <f t="shared" si="28"/>
        <v>1822.1285714285714</v>
      </c>
    </row>
    <row r="141" spans="1:15" x14ac:dyDescent="0.25">
      <c r="A141" t="s">
        <v>30</v>
      </c>
      <c r="B141" t="str">
        <f t="shared" si="21"/>
        <v>M</v>
      </c>
      <c r="C141" t="str">
        <f t="shared" si="22"/>
        <v>YCW</v>
      </c>
      <c r="D141" t="str">
        <f t="shared" si="23"/>
        <v>YCW</v>
      </c>
      <c r="E141" t="str">
        <f t="shared" si="24"/>
        <v>4_</v>
      </c>
      <c r="F141" t="str">
        <f t="shared" si="25"/>
        <v>4</v>
      </c>
      <c r="G141" t="str">
        <f t="shared" si="20"/>
        <v xml:space="preserve">1 </v>
      </c>
      <c r="H141" t="str">
        <f t="shared" si="26"/>
        <v xml:space="preserve">1 </v>
      </c>
      <c r="I141">
        <v>0.96286079999999996</v>
      </c>
      <c r="J141">
        <v>244244</v>
      </c>
      <c r="K141">
        <v>2</v>
      </c>
      <c r="N141">
        <f t="shared" si="27"/>
        <v>1744.6</v>
      </c>
      <c r="O141">
        <f t="shared" si="28"/>
        <v>1744.6</v>
      </c>
    </row>
    <row r="142" spans="1:15" x14ac:dyDescent="0.25">
      <c r="A142" t="s">
        <v>30</v>
      </c>
      <c r="B142" t="str">
        <f t="shared" si="21"/>
        <v>M</v>
      </c>
      <c r="C142" t="str">
        <f t="shared" si="22"/>
        <v>YCW</v>
      </c>
      <c r="D142" t="str">
        <f t="shared" si="23"/>
        <v>YCW</v>
      </c>
      <c r="E142" t="str">
        <f t="shared" si="24"/>
        <v>4_</v>
      </c>
      <c r="F142" t="str">
        <f t="shared" si="25"/>
        <v>4</v>
      </c>
      <c r="G142" t="str">
        <f t="shared" si="20"/>
        <v xml:space="preserve">1 </v>
      </c>
      <c r="H142" t="str">
        <f t="shared" si="26"/>
        <v xml:space="preserve">1 </v>
      </c>
      <c r="I142">
        <v>0.87456953999999998</v>
      </c>
      <c r="J142">
        <v>173515</v>
      </c>
      <c r="K142">
        <v>4</v>
      </c>
      <c r="N142">
        <f t="shared" si="27"/>
        <v>1239.3928571428571</v>
      </c>
      <c r="O142">
        <f t="shared" si="28"/>
        <v>1239.3928571428571</v>
      </c>
    </row>
    <row r="143" spans="1:15" x14ac:dyDescent="0.25">
      <c r="A143" t="s">
        <v>31</v>
      </c>
      <c r="B143" t="str">
        <f t="shared" si="21"/>
        <v>M</v>
      </c>
      <c r="C143" t="str">
        <f t="shared" si="22"/>
        <v>YCW</v>
      </c>
      <c r="D143" t="str">
        <f t="shared" si="23"/>
        <v>YCW</v>
      </c>
      <c r="E143" t="str">
        <f t="shared" si="24"/>
        <v>1_</v>
      </c>
      <c r="F143" t="str">
        <f t="shared" si="25"/>
        <v>1</v>
      </c>
      <c r="G143" t="str">
        <f t="shared" si="20"/>
        <v xml:space="preserve">3 </v>
      </c>
      <c r="H143" t="str">
        <f t="shared" si="26"/>
        <v xml:space="preserve">3 </v>
      </c>
      <c r="I143">
        <v>0.99964666000000002</v>
      </c>
      <c r="J143">
        <v>377091</v>
      </c>
      <c r="K143">
        <v>1</v>
      </c>
      <c r="N143">
        <f t="shared" si="27"/>
        <v>2693.5071428571428</v>
      </c>
      <c r="O143">
        <f t="shared" si="28"/>
        <v>2693.5071428571428</v>
      </c>
    </row>
    <row r="144" spans="1:15" x14ac:dyDescent="0.25">
      <c r="A144" t="s">
        <v>31</v>
      </c>
      <c r="B144" t="str">
        <f t="shared" si="21"/>
        <v>M</v>
      </c>
      <c r="C144" t="str">
        <f t="shared" si="22"/>
        <v>YCW</v>
      </c>
      <c r="D144" t="str">
        <f t="shared" si="23"/>
        <v>YCW</v>
      </c>
      <c r="E144" t="str">
        <f t="shared" si="24"/>
        <v>1_</v>
      </c>
      <c r="F144" t="str">
        <f t="shared" si="25"/>
        <v>1</v>
      </c>
      <c r="G144" t="str">
        <f t="shared" si="20"/>
        <v xml:space="preserve">3 </v>
      </c>
      <c r="H144" t="str">
        <f t="shared" si="26"/>
        <v xml:space="preserve">3 </v>
      </c>
      <c r="I144">
        <v>0.99954989999999999</v>
      </c>
      <c r="J144">
        <v>206963</v>
      </c>
      <c r="K144">
        <v>3</v>
      </c>
      <c r="N144">
        <f t="shared" si="27"/>
        <v>1478.3071428571429</v>
      </c>
      <c r="O144">
        <f t="shared" si="28"/>
        <v>1478.3071428571429</v>
      </c>
    </row>
    <row r="145" spans="1:15" x14ac:dyDescent="0.25">
      <c r="A145" t="s">
        <v>31</v>
      </c>
      <c r="B145" t="str">
        <f t="shared" si="21"/>
        <v>M</v>
      </c>
      <c r="C145" t="str">
        <f t="shared" si="22"/>
        <v>YCW</v>
      </c>
      <c r="D145" t="str">
        <f t="shared" si="23"/>
        <v>YCW</v>
      </c>
      <c r="E145" t="str">
        <f t="shared" si="24"/>
        <v>1_</v>
      </c>
      <c r="F145" t="str">
        <f t="shared" si="25"/>
        <v>1</v>
      </c>
      <c r="G145" t="str">
        <f t="shared" si="20"/>
        <v xml:space="preserve">3 </v>
      </c>
      <c r="H145" t="str">
        <f t="shared" si="26"/>
        <v xml:space="preserve">3 </v>
      </c>
      <c r="I145">
        <v>0.99772923999999996</v>
      </c>
      <c r="J145">
        <v>157496</v>
      </c>
      <c r="K145">
        <v>5</v>
      </c>
      <c r="N145">
        <f t="shared" si="27"/>
        <v>1124.9714285714285</v>
      </c>
      <c r="O145">
        <f t="shared" si="28"/>
        <v>1124.9714285714285</v>
      </c>
    </row>
    <row r="146" spans="1:15" x14ac:dyDescent="0.25">
      <c r="A146" t="s">
        <v>31</v>
      </c>
      <c r="B146" t="str">
        <f t="shared" si="21"/>
        <v>M</v>
      </c>
      <c r="C146" t="str">
        <f t="shared" si="22"/>
        <v>YCW</v>
      </c>
      <c r="D146" t="str">
        <f t="shared" si="23"/>
        <v>YCW</v>
      </c>
      <c r="E146" t="str">
        <f t="shared" si="24"/>
        <v>1_</v>
      </c>
      <c r="F146" t="str">
        <f t="shared" si="25"/>
        <v>1</v>
      </c>
      <c r="G146" t="str">
        <f t="shared" si="20"/>
        <v xml:space="preserve">3 </v>
      </c>
      <c r="H146" t="str">
        <f t="shared" si="26"/>
        <v xml:space="preserve">3 </v>
      </c>
      <c r="I146">
        <v>0.93455480000000002</v>
      </c>
      <c r="J146">
        <v>192657</v>
      </c>
      <c r="K146">
        <v>2</v>
      </c>
      <c r="N146">
        <f t="shared" si="27"/>
        <v>1376.1214285714286</v>
      </c>
      <c r="O146">
        <f t="shared" si="28"/>
        <v>1376.1214285714286</v>
      </c>
    </row>
    <row r="147" spans="1:15" x14ac:dyDescent="0.25">
      <c r="A147" t="s">
        <v>31</v>
      </c>
      <c r="B147" t="str">
        <f t="shared" si="21"/>
        <v>M</v>
      </c>
      <c r="C147" t="str">
        <f t="shared" si="22"/>
        <v>YCW</v>
      </c>
      <c r="D147" t="str">
        <f t="shared" si="23"/>
        <v>YCW</v>
      </c>
      <c r="E147" t="str">
        <f t="shared" si="24"/>
        <v>1_</v>
      </c>
      <c r="F147" t="str">
        <f t="shared" si="25"/>
        <v>1</v>
      </c>
      <c r="G147" t="str">
        <f t="shared" si="20"/>
        <v xml:space="preserve">3 </v>
      </c>
      <c r="H147" t="str">
        <f t="shared" si="26"/>
        <v xml:space="preserve">3 </v>
      </c>
      <c r="K147">
        <v>4</v>
      </c>
      <c r="M147">
        <v>1232</v>
      </c>
      <c r="N147">
        <f t="shared" si="27"/>
        <v>0</v>
      </c>
      <c r="O147">
        <f t="shared" si="28"/>
        <v>1232</v>
      </c>
    </row>
    <row r="148" spans="1:15" x14ac:dyDescent="0.25">
      <c r="A148" t="s">
        <v>32</v>
      </c>
      <c r="B148" t="str">
        <f t="shared" si="21"/>
        <v>M</v>
      </c>
      <c r="C148" t="str">
        <f t="shared" si="22"/>
        <v>YCW</v>
      </c>
      <c r="D148" t="str">
        <f t="shared" si="23"/>
        <v>YCW</v>
      </c>
      <c r="E148" t="str">
        <f t="shared" si="24"/>
        <v>_2</v>
      </c>
      <c r="F148" t="str">
        <f t="shared" si="25"/>
        <v>2</v>
      </c>
      <c r="G148" t="str">
        <f t="shared" si="20"/>
        <v>_5</v>
      </c>
      <c r="H148" t="str">
        <f t="shared" si="26"/>
        <v>5</v>
      </c>
      <c r="I148">
        <v>0.99988030000000006</v>
      </c>
      <c r="J148">
        <v>250262</v>
      </c>
      <c r="K148">
        <v>2</v>
      </c>
      <c r="L148">
        <v>138</v>
      </c>
      <c r="M148">
        <v>1811</v>
      </c>
      <c r="N148">
        <f t="shared" si="27"/>
        <v>1787.5857142857142</v>
      </c>
      <c r="O148">
        <f t="shared" si="28"/>
        <v>1787.5857142857142</v>
      </c>
    </row>
    <row r="149" spans="1:15" x14ac:dyDescent="0.25">
      <c r="A149" t="s">
        <v>32</v>
      </c>
      <c r="B149" t="str">
        <f t="shared" si="21"/>
        <v>M</v>
      </c>
      <c r="C149" t="str">
        <f t="shared" si="22"/>
        <v>YCW</v>
      </c>
      <c r="D149" t="str">
        <f t="shared" si="23"/>
        <v>YCW</v>
      </c>
      <c r="E149" t="str">
        <f t="shared" si="24"/>
        <v>_2</v>
      </c>
      <c r="F149" t="str">
        <f t="shared" si="25"/>
        <v>2</v>
      </c>
      <c r="G149" t="str">
        <f t="shared" si="20"/>
        <v>_5</v>
      </c>
      <c r="H149" t="str">
        <f t="shared" si="26"/>
        <v>5</v>
      </c>
      <c r="I149">
        <v>0.99898772999999996</v>
      </c>
      <c r="J149">
        <v>226671</v>
      </c>
      <c r="K149">
        <v>4</v>
      </c>
      <c r="N149">
        <f t="shared" si="27"/>
        <v>1619.0785714285714</v>
      </c>
      <c r="O149">
        <f t="shared" si="28"/>
        <v>1619.0785714285714</v>
      </c>
    </row>
    <row r="150" spans="1:15" x14ac:dyDescent="0.25">
      <c r="A150" t="s">
        <v>32</v>
      </c>
      <c r="B150" t="str">
        <f t="shared" si="21"/>
        <v>M</v>
      </c>
      <c r="C150" t="str">
        <f t="shared" si="22"/>
        <v>YCW</v>
      </c>
      <c r="D150" t="str">
        <f t="shared" si="23"/>
        <v>YCW</v>
      </c>
      <c r="E150" t="str">
        <f t="shared" si="24"/>
        <v>_2</v>
      </c>
      <c r="F150" t="str">
        <f t="shared" si="25"/>
        <v>2</v>
      </c>
      <c r="G150" t="str">
        <f t="shared" si="20"/>
        <v>_5</v>
      </c>
      <c r="H150" t="str">
        <f t="shared" si="26"/>
        <v>5</v>
      </c>
      <c r="I150">
        <v>0.99686914999999998</v>
      </c>
      <c r="J150">
        <v>251485</v>
      </c>
      <c r="K150">
        <v>1</v>
      </c>
      <c r="L150">
        <v>137</v>
      </c>
      <c r="M150">
        <v>1831</v>
      </c>
      <c r="N150">
        <f t="shared" si="27"/>
        <v>1796.3214285714287</v>
      </c>
      <c r="O150">
        <f t="shared" si="28"/>
        <v>1796.3214285714287</v>
      </c>
    </row>
    <row r="151" spans="1:15" x14ac:dyDescent="0.25">
      <c r="A151" t="s">
        <v>32</v>
      </c>
      <c r="B151" t="str">
        <f t="shared" si="21"/>
        <v>M</v>
      </c>
      <c r="C151" t="str">
        <f t="shared" si="22"/>
        <v>YCW</v>
      </c>
      <c r="D151" t="str">
        <f t="shared" si="23"/>
        <v>YCW</v>
      </c>
      <c r="E151" t="str">
        <f t="shared" si="24"/>
        <v>_2</v>
      </c>
      <c r="F151" t="str">
        <f t="shared" si="25"/>
        <v>2</v>
      </c>
      <c r="G151" t="str">
        <f t="shared" si="20"/>
        <v>_5</v>
      </c>
      <c r="H151" t="str">
        <f t="shared" si="26"/>
        <v>5</v>
      </c>
      <c r="I151">
        <v>0.94640299999999999</v>
      </c>
      <c r="J151">
        <v>122088</v>
      </c>
      <c r="K151">
        <v>5</v>
      </c>
      <c r="N151">
        <f t="shared" si="27"/>
        <v>872.05714285714282</v>
      </c>
      <c r="O151">
        <f t="shared" si="28"/>
        <v>872.05714285714282</v>
      </c>
    </row>
    <row r="152" spans="1:15" x14ac:dyDescent="0.25">
      <c r="A152" t="s">
        <v>32</v>
      </c>
      <c r="B152" t="str">
        <f t="shared" si="21"/>
        <v>M</v>
      </c>
      <c r="C152" t="str">
        <f t="shared" si="22"/>
        <v>YCW</v>
      </c>
      <c r="D152" t="str">
        <f t="shared" si="23"/>
        <v>YCW</v>
      </c>
      <c r="E152" t="str">
        <f t="shared" si="24"/>
        <v>_2</v>
      </c>
      <c r="F152" t="str">
        <f t="shared" si="25"/>
        <v>2</v>
      </c>
      <c r="G152" t="str">
        <f t="shared" si="20"/>
        <v>_5</v>
      </c>
      <c r="H152" t="str">
        <f t="shared" si="26"/>
        <v>5</v>
      </c>
      <c r="I152">
        <v>0.77893656</v>
      </c>
      <c r="J152">
        <v>122302</v>
      </c>
      <c r="K152">
        <v>3</v>
      </c>
      <c r="N152">
        <f t="shared" si="27"/>
        <v>873.58571428571429</v>
      </c>
      <c r="O152">
        <f t="shared" si="28"/>
        <v>873.58571428571429</v>
      </c>
    </row>
    <row r="153" spans="1:15" x14ac:dyDescent="0.25">
      <c r="A153" t="s">
        <v>33</v>
      </c>
      <c r="B153" t="str">
        <f t="shared" si="21"/>
        <v>H</v>
      </c>
      <c r="C153" t="str">
        <f t="shared" si="22"/>
        <v>SI_</v>
      </c>
      <c r="D153" t="str">
        <f t="shared" si="23"/>
        <v>SI</v>
      </c>
      <c r="E153" t="str">
        <f t="shared" si="24"/>
        <v>4</v>
      </c>
      <c r="F153" t="str">
        <f t="shared" si="25"/>
        <v>4</v>
      </c>
      <c r="G153" t="str">
        <f t="shared" si="20"/>
        <v>7</v>
      </c>
      <c r="H153" t="str">
        <f t="shared" si="26"/>
        <v>7</v>
      </c>
      <c r="I153">
        <v>0.99974350000000001</v>
      </c>
      <c r="J153">
        <v>132567</v>
      </c>
      <c r="K153">
        <v>4</v>
      </c>
      <c r="L153">
        <v>138</v>
      </c>
      <c r="M153">
        <v>958</v>
      </c>
      <c r="N153">
        <f t="shared" si="27"/>
        <v>946.90714285714284</v>
      </c>
      <c r="O153">
        <f t="shared" si="28"/>
        <v>946.90714285714284</v>
      </c>
    </row>
    <row r="154" spans="1:15" x14ac:dyDescent="0.25">
      <c r="A154" t="s">
        <v>33</v>
      </c>
      <c r="B154" t="str">
        <f t="shared" si="21"/>
        <v>H</v>
      </c>
      <c r="C154" t="str">
        <f t="shared" si="22"/>
        <v>SI_</v>
      </c>
      <c r="D154" t="str">
        <f t="shared" si="23"/>
        <v>SI</v>
      </c>
      <c r="E154" t="str">
        <f t="shared" si="24"/>
        <v>4</v>
      </c>
      <c r="F154" t="str">
        <f t="shared" si="25"/>
        <v>4</v>
      </c>
      <c r="G154" t="str">
        <f t="shared" si="20"/>
        <v>7</v>
      </c>
      <c r="H154" t="str">
        <f t="shared" si="26"/>
        <v>7</v>
      </c>
      <c r="I154">
        <v>0.99921965999999995</v>
      </c>
      <c r="J154">
        <v>182657</v>
      </c>
      <c r="K154">
        <v>5</v>
      </c>
      <c r="N154">
        <f t="shared" si="27"/>
        <v>1304.6928571428571</v>
      </c>
      <c r="O154">
        <f t="shared" si="28"/>
        <v>1304.6928571428571</v>
      </c>
    </row>
    <row r="155" spans="1:15" x14ac:dyDescent="0.25">
      <c r="A155" t="s">
        <v>33</v>
      </c>
      <c r="B155" t="str">
        <f t="shared" si="21"/>
        <v>H</v>
      </c>
      <c r="C155" t="str">
        <f t="shared" si="22"/>
        <v>SI_</v>
      </c>
      <c r="D155" t="str">
        <f t="shared" si="23"/>
        <v>SI</v>
      </c>
      <c r="E155" t="str">
        <f t="shared" si="24"/>
        <v>4</v>
      </c>
      <c r="F155" t="str">
        <f t="shared" si="25"/>
        <v>4</v>
      </c>
      <c r="G155" t="str">
        <f t="shared" si="20"/>
        <v>7</v>
      </c>
      <c r="H155" t="str">
        <f t="shared" si="26"/>
        <v>7</v>
      </c>
      <c r="I155">
        <v>0.99842023999999996</v>
      </c>
      <c r="J155">
        <v>344909</v>
      </c>
      <c r="K155">
        <v>3</v>
      </c>
      <c r="N155">
        <f t="shared" si="27"/>
        <v>2463.6357142857141</v>
      </c>
      <c r="O155">
        <f t="shared" si="28"/>
        <v>2463.6357142857141</v>
      </c>
    </row>
    <row r="156" spans="1:15" x14ac:dyDescent="0.25">
      <c r="A156" t="s">
        <v>33</v>
      </c>
      <c r="B156" t="str">
        <f t="shared" si="21"/>
        <v>H</v>
      </c>
      <c r="C156" t="str">
        <f t="shared" si="22"/>
        <v>SI_</v>
      </c>
      <c r="D156" t="str">
        <f t="shared" si="23"/>
        <v>SI</v>
      </c>
      <c r="E156" t="str">
        <f t="shared" si="24"/>
        <v>4</v>
      </c>
      <c r="F156" t="str">
        <f t="shared" si="25"/>
        <v>4</v>
      </c>
      <c r="G156" t="str">
        <f t="shared" si="20"/>
        <v>7</v>
      </c>
      <c r="H156" t="str">
        <f t="shared" si="26"/>
        <v>7</v>
      </c>
      <c r="I156">
        <v>0.97395120000000002</v>
      </c>
      <c r="J156">
        <v>269646</v>
      </c>
      <c r="K156">
        <v>2</v>
      </c>
      <c r="N156">
        <f t="shared" si="27"/>
        <v>1926.0428571428572</v>
      </c>
      <c r="O156">
        <f t="shared" si="28"/>
        <v>1926.0428571428572</v>
      </c>
    </row>
    <row r="157" spans="1:15" x14ac:dyDescent="0.25">
      <c r="A157" t="s">
        <v>33</v>
      </c>
      <c r="B157" t="str">
        <f t="shared" si="21"/>
        <v>H</v>
      </c>
      <c r="C157" t="str">
        <f t="shared" si="22"/>
        <v>SI_</v>
      </c>
      <c r="D157" t="str">
        <f t="shared" si="23"/>
        <v>SI</v>
      </c>
      <c r="E157" t="str">
        <f t="shared" si="24"/>
        <v>4</v>
      </c>
      <c r="F157" t="str">
        <f t="shared" si="25"/>
        <v>4</v>
      </c>
      <c r="G157" t="str">
        <f t="shared" si="20"/>
        <v>7</v>
      </c>
      <c r="H157" t="str">
        <f t="shared" si="26"/>
        <v>7</v>
      </c>
      <c r="I157">
        <v>0.8484891</v>
      </c>
      <c r="J157">
        <v>229276</v>
      </c>
      <c r="K157">
        <v>1</v>
      </c>
      <c r="L157" s="1" t="s">
        <v>43</v>
      </c>
      <c r="M157" s="1">
        <v>1847</v>
      </c>
      <c r="N157" s="1">
        <f t="shared" si="27"/>
        <v>1637.6857142857143</v>
      </c>
      <c r="O157">
        <f>M157</f>
        <v>1847</v>
      </c>
    </row>
    <row r="158" spans="1:15" x14ac:dyDescent="0.25">
      <c r="A158" t="s">
        <v>34</v>
      </c>
      <c r="B158" t="str">
        <f t="shared" si="21"/>
        <v>M</v>
      </c>
      <c r="C158" t="str">
        <f t="shared" si="22"/>
        <v>YCW</v>
      </c>
      <c r="D158" t="str">
        <f t="shared" si="23"/>
        <v>YCW</v>
      </c>
      <c r="E158" t="str">
        <f t="shared" si="24"/>
        <v>3_</v>
      </c>
      <c r="F158" t="str">
        <f t="shared" si="25"/>
        <v>3</v>
      </c>
      <c r="G158" t="str">
        <f t="shared" si="20"/>
        <v xml:space="preserve">4 </v>
      </c>
      <c r="H158" t="str">
        <f t="shared" si="26"/>
        <v xml:space="preserve">4 </v>
      </c>
      <c r="I158">
        <v>0.99981540000000002</v>
      </c>
      <c r="J158">
        <v>242240</v>
      </c>
      <c r="K158">
        <v>2</v>
      </c>
      <c r="L158">
        <v>139</v>
      </c>
      <c r="M158">
        <v>1737</v>
      </c>
      <c r="N158">
        <f t="shared" si="27"/>
        <v>1730.2857142857142</v>
      </c>
      <c r="O158">
        <f t="shared" si="28"/>
        <v>1730.2857142857142</v>
      </c>
    </row>
    <row r="159" spans="1:15" x14ac:dyDescent="0.25">
      <c r="A159" t="s">
        <v>34</v>
      </c>
      <c r="B159" t="str">
        <f t="shared" si="21"/>
        <v>M</v>
      </c>
      <c r="C159" t="str">
        <f t="shared" si="22"/>
        <v>YCW</v>
      </c>
      <c r="D159" t="str">
        <f t="shared" si="23"/>
        <v>YCW</v>
      </c>
      <c r="E159" t="str">
        <f t="shared" si="24"/>
        <v>3_</v>
      </c>
      <c r="F159" t="str">
        <f t="shared" si="25"/>
        <v>3</v>
      </c>
      <c r="G159" t="str">
        <f t="shared" si="20"/>
        <v xml:space="preserve">4 </v>
      </c>
      <c r="H159" t="str">
        <f t="shared" si="26"/>
        <v xml:space="preserve">4 </v>
      </c>
      <c r="I159">
        <v>0.99971679999999996</v>
      </c>
      <c r="J159">
        <v>224085</v>
      </c>
      <c r="K159">
        <v>3</v>
      </c>
      <c r="L159">
        <v>140</v>
      </c>
      <c r="M159">
        <v>1596</v>
      </c>
      <c r="N159">
        <f t="shared" si="27"/>
        <v>1600.6071428571429</v>
      </c>
      <c r="O159">
        <f t="shared" si="28"/>
        <v>1600.6071428571429</v>
      </c>
    </row>
    <row r="160" spans="1:15" x14ac:dyDescent="0.25">
      <c r="A160" t="s">
        <v>34</v>
      </c>
      <c r="B160" t="str">
        <f t="shared" si="21"/>
        <v>M</v>
      </c>
      <c r="C160" t="str">
        <f t="shared" si="22"/>
        <v>YCW</v>
      </c>
      <c r="D160" t="str">
        <f t="shared" si="23"/>
        <v>YCW</v>
      </c>
      <c r="E160" t="str">
        <f t="shared" si="24"/>
        <v>3_</v>
      </c>
      <c r="F160" t="str">
        <f t="shared" si="25"/>
        <v>3</v>
      </c>
      <c r="G160" t="str">
        <f t="shared" si="20"/>
        <v xml:space="preserve">4 </v>
      </c>
      <c r="H160" t="str">
        <f t="shared" si="26"/>
        <v xml:space="preserve">4 </v>
      </c>
      <c r="I160">
        <v>0.99933760000000005</v>
      </c>
      <c r="J160">
        <v>226159</v>
      </c>
      <c r="K160">
        <v>5</v>
      </c>
      <c r="L160">
        <v>140</v>
      </c>
      <c r="M160">
        <v>1620</v>
      </c>
      <c r="N160">
        <f t="shared" si="27"/>
        <v>1615.4214285714286</v>
      </c>
      <c r="O160">
        <f t="shared" si="28"/>
        <v>1615.4214285714286</v>
      </c>
    </row>
    <row r="161" spans="1:15" x14ac:dyDescent="0.25">
      <c r="A161" t="s">
        <v>34</v>
      </c>
      <c r="B161" t="str">
        <f t="shared" si="21"/>
        <v>M</v>
      </c>
      <c r="C161" t="str">
        <f t="shared" si="22"/>
        <v>YCW</v>
      </c>
      <c r="D161" t="str">
        <f t="shared" si="23"/>
        <v>YCW</v>
      </c>
      <c r="E161" t="str">
        <f t="shared" si="24"/>
        <v>3_</v>
      </c>
      <c r="F161" t="str">
        <f t="shared" si="25"/>
        <v>3</v>
      </c>
      <c r="G161" t="str">
        <f t="shared" si="20"/>
        <v xml:space="preserve">4 </v>
      </c>
      <c r="H161" t="str">
        <f t="shared" si="26"/>
        <v xml:space="preserve">4 </v>
      </c>
      <c r="I161">
        <v>0.99660254000000004</v>
      </c>
      <c r="J161">
        <v>222718</v>
      </c>
      <c r="K161">
        <v>1</v>
      </c>
      <c r="N161">
        <f t="shared" si="27"/>
        <v>1590.8428571428572</v>
      </c>
      <c r="O161">
        <f t="shared" si="28"/>
        <v>1590.8428571428572</v>
      </c>
    </row>
    <row r="162" spans="1:15" x14ac:dyDescent="0.25">
      <c r="A162" t="s">
        <v>34</v>
      </c>
      <c r="B162" t="str">
        <f t="shared" si="21"/>
        <v>M</v>
      </c>
      <c r="C162" t="str">
        <f t="shared" si="22"/>
        <v>YCW</v>
      </c>
      <c r="D162" t="str">
        <f t="shared" si="23"/>
        <v>YCW</v>
      </c>
      <c r="E162" t="str">
        <f t="shared" si="24"/>
        <v>3_</v>
      </c>
      <c r="F162" t="str">
        <f t="shared" si="25"/>
        <v>3</v>
      </c>
      <c r="G162" t="str">
        <f t="shared" ref="G162:G177" si="29">IF(C162=$C$2,MID(A162,10,1),MID(A162,14,2))</f>
        <v xml:space="preserve">4 </v>
      </c>
      <c r="H162" t="str">
        <f t="shared" si="26"/>
        <v xml:space="preserve">4 </v>
      </c>
      <c r="I162">
        <v>0.98964549999999996</v>
      </c>
      <c r="J162">
        <v>170181</v>
      </c>
      <c r="K162">
        <v>4</v>
      </c>
      <c r="N162">
        <f t="shared" si="27"/>
        <v>1215.5785714285714</v>
      </c>
      <c r="O162">
        <f t="shared" si="28"/>
        <v>1215.5785714285714</v>
      </c>
    </row>
    <row r="163" spans="1:15" x14ac:dyDescent="0.25">
      <c r="A163" t="s">
        <v>35</v>
      </c>
      <c r="B163" t="str">
        <f t="shared" si="21"/>
        <v>M</v>
      </c>
      <c r="C163" t="str">
        <f t="shared" si="22"/>
        <v>YCW</v>
      </c>
      <c r="D163" t="str">
        <f t="shared" si="23"/>
        <v>YCW</v>
      </c>
      <c r="E163" t="str">
        <f t="shared" si="24"/>
        <v>4_</v>
      </c>
      <c r="F163" t="str">
        <f t="shared" si="25"/>
        <v>4</v>
      </c>
      <c r="G163" t="str">
        <f t="shared" si="29"/>
        <v xml:space="preserve">3 </v>
      </c>
      <c r="H163" t="str">
        <f t="shared" si="26"/>
        <v xml:space="preserve">3 </v>
      </c>
      <c r="I163">
        <v>0.99969494000000003</v>
      </c>
      <c r="J163">
        <v>425450</v>
      </c>
      <c r="K163">
        <v>5</v>
      </c>
      <c r="N163">
        <f t="shared" si="27"/>
        <v>3038.9285714285716</v>
      </c>
      <c r="O163">
        <f t="shared" si="28"/>
        <v>3038.9285714285716</v>
      </c>
    </row>
    <row r="164" spans="1:15" x14ac:dyDescent="0.25">
      <c r="A164" t="s">
        <v>35</v>
      </c>
      <c r="B164" t="str">
        <f t="shared" si="21"/>
        <v>M</v>
      </c>
      <c r="C164" t="str">
        <f t="shared" si="22"/>
        <v>YCW</v>
      </c>
      <c r="D164" t="str">
        <f t="shared" si="23"/>
        <v>YCW</v>
      </c>
      <c r="E164" t="str">
        <f t="shared" si="24"/>
        <v>4_</v>
      </c>
      <c r="F164" t="str">
        <f t="shared" si="25"/>
        <v>4</v>
      </c>
      <c r="G164" t="str">
        <f t="shared" si="29"/>
        <v xml:space="preserve">3 </v>
      </c>
      <c r="H164" t="str">
        <f t="shared" si="26"/>
        <v xml:space="preserve">3 </v>
      </c>
      <c r="I164">
        <v>0.99950649999999996</v>
      </c>
      <c r="J164">
        <v>168958</v>
      </c>
      <c r="K164">
        <v>2</v>
      </c>
      <c r="L164">
        <v>142</v>
      </c>
      <c r="M164">
        <v>1193</v>
      </c>
      <c r="N164">
        <f t="shared" si="27"/>
        <v>1206.8428571428572</v>
      </c>
      <c r="O164">
        <f t="shared" si="28"/>
        <v>1206.8428571428572</v>
      </c>
    </row>
    <row r="165" spans="1:15" x14ac:dyDescent="0.25">
      <c r="A165" t="s">
        <v>35</v>
      </c>
      <c r="B165" t="str">
        <f t="shared" si="21"/>
        <v>M</v>
      </c>
      <c r="C165" t="str">
        <f t="shared" si="22"/>
        <v>YCW</v>
      </c>
      <c r="D165" t="str">
        <f t="shared" si="23"/>
        <v>YCW</v>
      </c>
      <c r="E165" t="str">
        <f t="shared" si="24"/>
        <v>4_</v>
      </c>
      <c r="F165" t="str">
        <f t="shared" si="25"/>
        <v>4</v>
      </c>
      <c r="G165" t="str">
        <f t="shared" si="29"/>
        <v xml:space="preserve">3 </v>
      </c>
      <c r="H165" t="str">
        <f t="shared" si="26"/>
        <v xml:space="preserve">3 </v>
      </c>
      <c r="I165">
        <v>0.99933903999999996</v>
      </c>
      <c r="J165">
        <v>380329</v>
      </c>
      <c r="K165">
        <v>3</v>
      </c>
      <c r="N165">
        <f t="shared" si="27"/>
        <v>2716.6357142857141</v>
      </c>
      <c r="O165">
        <f t="shared" si="28"/>
        <v>2716.6357142857141</v>
      </c>
    </row>
    <row r="166" spans="1:15" x14ac:dyDescent="0.25">
      <c r="A166" t="s">
        <v>35</v>
      </c>
      <c r="B166" t="str">
        <f t="shared" si="21"/>
        <v>M</v>
      </c>
      <c r="C166" t="str">
        <f t="shared" si="22"/>
        <v>YCW</v>
      </c>
      <c r="D166" t="str">
        <f t="shared" si="23"/>
        <v>YCW</v>
      </c>
      <c r="E166" t="str">
        <f t="shared" si="24"/>
        <v>4_</v>
      </c>
      <c r="F166" t="str">
        <f t="shared" si="25"/>
        <v>4</v>
      </c>
      <c r="G166" t="str">
        <f t="shared" si="29"/>
        <v xml:space="preserve">3 </v>
      </c>
      <c r="H166" t="str">
        <f t="shared" si="26"/>
        <v xml:space="preserve">3 </v>
      </c>
      <c r="I166">
        <v>0.99931954999999995</v>
      </c>
      <c r="J166">
        <v>164975</v>
      </c>
      <c r="K166">
        <v>1</v>
      </c>
      <c r="L166">
        <v>139</v>
      </c>
      <c r="M166">
        <v>1188</v>
      </c>
      <c r="N166">
        <f t="shared" si="27"/>
        <v>1178.3928571428571</v>
      </c>
      <c r="O166">
        <f t="shared" si="28"/>
        <v>1178.3928571428571</v>
      </c>
    </row>
    <row r="167" spans="1:15" x14ac:dyDescent="0.25">
      <c r="A167" t="s">
        <v>35</v>
      </c>
      <c r="B167" t="str">
        <f t="shared" si="21"/>
        <v>M</v>
      </c>
      <c r="C167" t="str">
        <f t="shared" si="22"/>
        <v>YCW</v>
      </c>
      <c r="D167" t="str">
        <f t="shared" si="23"/>
        <v>YCW</v>
      </c>
      <c r="E167" t="str">
        <f t="shared" si="24"/>
        <v>4_</v>
      </c>
      <c r="F167" t="str">
        <f t="shared" si="25"/>
        <v>4</v>
      </c>
      <c r="G167" t="str">
        <f t="shared" si="29"/>
        <v xml:space="preserve">3 </v>
      </c>
      <c r="H167" t="str">
        <f t="shared" si="26"/>
        <v xml:space="preserve">3 </v>
      </c>
      <c r="I167">
        <v>0.95436120000000002</v>
      </c>
      <c r="J167">
        <v>298514</v>
      </c>
      <c r="K167">
        <v>4</v>
      </c>
      <c r="N167">
        <f t="shared" si="27"/>
        <v>2132.2428571428572</v>
      </c>
      <c r="O167">
        <f t="shared" si="28"/>
        <v>2132.2428571428572</v>
      </c>
    </row>
    <row r="168" spans="1:15" x14ac:dyDescent="0.25">
      <c r="A168" t="s">
        <v>36</v>
      </c>
      <c r="B168" t="str">
        <f t="shared" si="21"/>
        <v>M</v>
      </c>
      <c r="C168" t="str">
        <f t="shared" si="22"/>
        <v>YCW</v>
      </c>
      <c r="D168" t="str">
        <f t="shared" si="23"/>
        <v>YCW</v>
      </c>
      <c r="E168" t="str">
        <f t="shared" si="24"/>
        <v>4_</v>
      </c>
      <c r="F168" t="str">
        <f t="shared" si="25"/>
        <v>4</v>
      </c>
      <c r="G168" t="str">
        <f t="shared" si="29"/>
        <v xml:space="preserve">4 </v>
      </c>
      <c r="H168" t="str">
        <f t="shared" si="26"/>
        <v xml:space="preserve">4 </v>
      </c>
      <c r="I168">
        <v>0.99964045999999995</v>
      </c>
      <c r="J168">
        <v>266708</v>
      </c>
      <c r="K168">
        <v>4</v>
      </c>
      <c r="N168">
        <f t="shared" si="27"/>
        <v>1905.0571428571429</v>
      </c>
      <c r="O168">
        <f t="shared" si="28"/>
        <v>1905.0571428571429</v>
      </c>
    </row>
    <row r="169" spans="1:15" x14ac:dyDescent="0.25">
      <c r="A169" t="s">
        <v>36</v>
      </c>
      <c r="B169" t="str">
        <f t="shared" si="21"/>
        <v>M</v>
      </c>
      <c r="C169" t="str">
        <f t="shared" si="22"/>
        <v>YCW</v>
      </c>
      <c r="D169" t="str">
        <f t="shared" si="23"/>
        <v>YCW</v>
      </c>
      <c r="E169" t="str">
        <f t="shared" si="24"/>
        <v>4_</v>
      </c>
      <c r="F169" t="str">
        <f t="shared" si="25"/>
        <v>4</v>
      </c>
      <c r="G169" t="str">
        <f t="shared" si="29"/>
        <v xml:space="preserve">4 </v>
      </c>
      <c r="H169" t="str">
        <f t="shared" si="26"/>
        <v xml:space="preserve">4 </v>
      </c>
      <c r="I169">
        <v>0.99918799999999997</v>
      </c>
      <c r="J169">
        <v>445817</v>
      </c>
      <c r="K169">
        <v>1</v>
      </c>
      <c r="N169">
        <f t="shared" si="27"/>
        <v>3184.4071428571428</v>
      </c>
      <c r="O169">
        <f t="shared" si="28"/>
        <v>3184.4071428571428</v>
      </c>
    </row>
    <row r="170" spans="1:15" x14ac:dyDescent="0.25">
      <c r="A170" t="s">
        <v>36</v>
      </c>
      <c r="B170" t="str">
        <f t="shared" si="21"/>
        <v>M</v>
      </c>
      <c r="C170" t="str">
        <f t="shared" si="22"/>
        <v>YCW</v>
      </c>
      <c r="D170" t="str">
        <f t="shared" si="23"/>
        <v>YCW</v>
      </c>
      <c r="E170" t="str">
        <f t="shared" si="24"/>
        <v>4_</v>
      </c>
      <c r="F170" t="str">
        <f t="shared" si="25"/>
        <v>4</v>
      </c>
      <c r="G170" t="str">
        <f t="shared" si="29"/>
        <v xml:space="preserve">4 </v>
      </c>
      <c r="H170" t="str">
        <f t="shared" si="26"/>
        <v xml:space="preserve">4 </v>
      </c>
      <c r="I170">
        <v>0.99358290000000005</v>
      </c>
      <c r="J170">
        <v>372075</v>
      </c>
      <c r="K170">
        <v>3</v>
      </c>
      <c r="N170">
        <f t="shared" si="27"/>
        <v>2657.6785714285716</v>
      </c>
      <c r="O170">
        <f t="shared" si="28"/>
        <v>2657.6785714285716</v>
      </c>
    </row>
    <row r="171" spans="1:15" x14ac:dyDescent="0.25">
      <c r="A171" t="s">
        <v>36</v>
      </c>
      <c r="B171" t="str">
        <f t="shared" si="21"/>
        <v>M</v>
      </c>
      <c r="C171" t="str">
        <f t="shared" si="22"/>
        <v>YCW</v>
      </c>
      <c r="D171" t="str">
        <f t="shared" si="23"/>
        <v>YCW</v>
      </c>
      <c r="E171" t="str">
        <f t="shared" si="24"/>
        <v>4_</v>
      </c>
      <c r="F171" t="str">
        <f t="shared" si="25"/>
        <v>4</v>
      </c>
      <c r="G171" t="str">
        <f t="shared" si="29"/>
        <v xml:space="preserve">4 </v>
      </c>
      <c r="H171" t="str">
        <f t="shared" si="26"/>
        <v xml:space="preserve">4 </v>
      </c>
      <c r="I171">
        <v>0.94896393999999995</v>
      </c>
      <c r="J171">
        <v>206814</v>
      </c>
      <c r="K171">
        <v>5</v>
      </c>
      <c r="N171">
        <f t="shared" si="27"/>
        <v>1477.2428571428572</v>
      </c>
      <c r="O171">
        <f t="shared" si="28"/>
        <v>1477.2428571428572</v>
      </c>
    </row>
    <row r="172" spans="1:15" x14ac:dyDescent="0.25">
      <c r="A172" t="s">
        <v>36</v>
      </c>
      <c r="B172" t="str">
        <f t="shared" si="21"/>
        <v>M</v>
      </c>
      <c r="C172" t="str">
        <f t="shared" si="22"/>
        <v>YCW</v>
      </c>
      <c r="D172" t="str">
        <f t="shared" si="23"/>
        <v>YCW</v>
      </c>
      <c r="E172" t="str">
        <f t="shared" si="24"/>
        <v>4_</v>
      </c>
      <c r="F172" t="str">
        <f t="shared" si="25"/>
        <v>4</v>
      </c>
      <c r="G172" t="str">
        <f t="shared" si="29"/>
        <v xml:space="preserve">4 </v>
      </c>
      <c r="H172" t="str">
        <f t="shared" si="26"/>
        <v xml:space="preserve">4 </v>
      </c>
      <c r="K172">
        <v>2</v>
      </c>
      <c r="M172">
        <v>3192</v>
      </c>
      <c r="N172">
        <f t="shared" si="27"/>
        <v>0</v>
      </c>
      <c r="O172">
        <f t="shared" si="28"/>
        <v>3192</v>
      </c>
    </row>
    <row r="173" spans="1:15" x14ac:dyDescent="0.25">
      <c r="A173" t="s">
        <v>37</v>
      </c>
      <c r="B173" t="str">
        <f t="shared" si="21"/>
        <v>M</v>
      </c>
      <c r="C173" t="str">
        <f t="shared" si="22"/>
        <v>YCW</v>
      </c>
      <c r="D173" t="str">
        <f t="shared" si="23"/>
        <v>YCW</v>
      </c>
      <c r="E173" t="str">
        <f t="shared" si="24"/>
        <v>1_</v>
      </c>
      <c r="F173" t="str">
        <f t="shared" si="25"/>
        <v>1</v>
      </c>
      <c r="G173" t="str">
        <f t="shared" si="29"/>
        <v xml:space="preserve">5 </v>
      </c>
      <c r="H173" t="str">
        <f t="shared" si="26"/>
        <v xml:space="preserve">5 </v>
      </c>
      <c r="I173">
        <v>0.99984585999999998</v>
      </c>
      <c r="J173">
        <v>117023</v>
      </c>
      <c r="K173">
        <v>2</v>
      </c>
      <c r="N173">
        <f t="shared" si="27"/>
        <v>835.87857142857138</v>
      </c>
      <c r="O173">
        <f t="shared" si="28"/>
        <v>835.87857142857138</v>
      </c>
    </row>
    <row r="174" spans="1:15" x14ac:dyDescent="0.25">
      <c r="A174" t="s">
        <v>37</v>
      </c>
      <c r="B174" t="str">
        <f t="shared" si="21"/>
        <v>M</v>
      </c>
      <c r="C174" t="str">
        <f t="shared" si="22"/>
        <v>YCW</v>
      </c>
      <c r="D174" t="str">
        <f t="shared" si="23"/>
        <v>YCW</v>
      </c>
      <c r="E174" t="str">
        <f t="shared" si="24"/>
        <v>1_</v>
      </c>
      <c r="F174" t="str">
        <f t="shared" si="25"/>
        <v>1</v>
      </c>
      <c r="G174" t="str">
        <f t="shared" si="29"/>
        <v xml:space="preserve">5 </v>
      </c>
      <c r="H174" t="str">
        <f t="shared" si="26"/>
        <v xml:space="preserve">5 </v>
      </c>
      <c r="I174">
        <v>0.99979275000000001</v>
      </c>
      <c r="J174">
        <v>341236</v>
      </c>
      <c r="K174">
        <v>1</v>
      </c>
      <c r="L174">
        <v>137</v>
      </c>
      <c r="M174">
        <v>2486</v>
      </c>
      <c r="N174">
        <f t="shared" si="27"/>
        <v>2437.4</v>
      </c>
      <c r="O174">
        <f t="shared" si="28"/>
        <v>2437.4</v>
      </c>
    </row>
    <row r="175" spans="1:15" x14ac:dyDescent="0.25">
      <c r="A175" t="s">
        <v>37</v>
      </c>
      <c r="B175" t="str">
        <f t="shared" si="21"/>
        <v>M</v>
      </c>
      <c r="C175" t="str">
        <f t="shared" si="22"/>
        <v>YCW</v>
      </c>
      <c r="D175" t="str">
        <f t="shared" si="23"/>
        <v>YCW</v>
      </c>
      <c r="E175" t="str">
        <f t="shared" si="24"/>
        <v>1_</v>
      </c>
      <c r="F175" t="str">
        <f t="shared" si="25"/>
        <v>1</v>
      </c>
      <c r="G175" t="str">
        <f t="shared" si="29"/>
        <v xml:space="preserve">5 </v>
      </c>
      <c r="H175" t="str">
        <f t="shared" si="26"/>
        <v xml:space="preserve">5 </v>
      </c>
      <c r="I175">
        <v>0.99960905</v>
      </c>
      <c r="J175">
        <v>193403</v>
      </c>
      <c r="K175">
        <v>3</v>
      </c>
      <c r="N175">
        <f t="shared" si="27"/>
        <v>1381.45</v>
      </c>
      <c r="O175">
        <f t="shared" si="28"/>
        <v>1381.45</v>
      </c>
    </row>
    <row r="176" spans="1:15" x14ac:dyDescent="0.25">
      <c r="A176" t="s">
        <v>37</v>
      </c>
      <c r="B176" t="str">
        <f t="shared" si="21"/>
        <v>M</v>
      </c>
      <c r="C176" t="str">
        <f t="shared" si="22"/>
        <v>YCW</v>
      </c>
      <c r="D176" t="str">
        <f t="shared" si="23"/>
        <v>YCW</v>
      </c>
      <c r="E176" t="str">
        <f t="shared" si="24"/>
        <v>1_</v>
      </c>
      <c r="F176" t="str">
        <f t="shared" si="25"/>
        <v>1</v>
      </c>
      <c r="G176" t="str">
        <f t="shared" si="29"/>
        <v xml:space="preserve">5 </v>
      </c>
      <c r="H176" t="str">
        <f t="shared" si="26"/>
        <v xml:space="preserve">5 </v>
      </c>
      <c r="I176">
        <v>0.99952830000000004</v>
      </c>
      <c r="J176">
        <v>293542</v>
      </c>
      <c r="K176">
        <v>4</v>
      </c>
      <c r="L176">
        <v>137</v>
      </c>
      <c r="M176">
        <v>2142</v>
      </c>
      <c r="N176">
        <f t="shared" si="27"/>
        <v>2096.7285714285713</v>
      </c>
      <c r="O176">
        <f t="shared" si="28"/>
        <v>2096.7285714285713</v>
      </c>
    </row>
    <row r="177" spans="1:15" x14ac:dyDescent="0.25">
      <c r="A177" t="s">
        <v>37</v>
      </c>
      <c r="B177" t="str">
        <f t="shared" si="21"/>
        <v>M</v>
      </c>
      <c r="C177" t="str">
        <f t="shared" si="22"/>
        <v>YCW</v>
      </c>
      <c r="D177" t="str">
        <f t="shared" si="23"/>
        <v>YCW</v>
      </c>
      <c r="E177" t="str">
        <f t="shared" si="24"/>
        <v>1_</v>
      </c>
      <c r="F177" t="str">
        <f t="shared" si="25"/>
        <v>1</v>
      </c>
      <c r="G177" t="str">
        <f t="shared" si="29"/>
        <v xml:space="preserve">5 </v>
      </c>
      <c r="H177" t="str">
        <f t="shared" si="26"/>
        <v xml:space="preserve">5 </v>
      </c>
      <c r="I177">
        <v>0.99879150000000005</v>
      </c>
      <c r="J177">
        <v>245387</v>
      </c>
      <c r="K177">
        <v>5</v>
      </c>
      <c r="N177">
        <f t="shared" si="27"/>
        <v>1752.7642857142857</v>
      </c>
      <c r="O177">
        <f t="shared" si="28"/>
        <v>1752.7642857142857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36D3-A32D-4017-8077-5F7E850ABFA8}">
  <dimension ref="A1:K175"/>
  <sheetViews>
    <sheetView tabSelected="1" workbookViewId="0">
      <selection sqref="A1:K1048576"/>
    </sheetView>
  </sheetViews>
  <sheetFormatPr defaultRowHeight="15" x14ac:dyDescent="0.25"/>
  <cols>
    <col min="3" max="6" width="9.140625" style="2"/>
    <col min="7" max="7" width="12.42578125" bestFit="1" customWidth="1"/>
    <col min="10" max="10" width="17" bestFit="1" customWidth="1"/>
  </cols>
  <sheetData>
    <row r="1" spans="1:11" x14ac:dyDescent="0.25">
      <c r="A1" t="s">
        <v>46</v>
      </c>
      <c r="B1" t="s">
        <v>49</v>
      </c>
      <c r="C1" s="2" t="s">
        <v>47</v>
      </c>
      <c r="D1" s="2" t="s">
        <v>81</v>
      </c>
      <c r="E1" s="2" t="s">
        <v>71</v>
      </c>
      <c r="F1" s="2" t="s">
        <v>48</v>
      </c>
      <c r="G1" t="s">
        <v>38</v>
      </c>
      <c r="H1" t="s">
        <v>40</v>
      </c>
      <c r="I1" s="2" t="s">
        <v>74</v>
      </c>
      <c r="J1" s="2" t="s">
        <v>75</v>
      </c>
      <c r="K1" s="2" t="s">
        <v>76</v>
      </c>
    </row>
    <row r="2" spans="1:11" x14ac:dyDescent="0.25">
      <c r="A2" t="s">
        <v>69</v>
      </c>
      <c r="B2" t="s">
        <v>53</v>
      </c>
      <c r="C2" s="2" t="s">
        <v>54</v>
      </c>
      <c r="D2" s="2" t="str">
        <f>_xlfn.CONCAT(B2,C2)</f>
        <v>SI4</v>
      </c>
      <c r="E2" s="2" t="s">
        <v>72</v>
      </c>
      <c r="F2" s="2" t="s">
        <v>55</v>
      </c>
      <c r="G2">
        <v>1</v>
      </c>
      <c r="H2">
        <v>2061.6214285714286</v>
      </c>
      <c r="I2" s="2" t="s">
        <v>77</v>
      </c>
      <c r="J2" s="2" t="s">
        <v>78</v>
      </c>
    </row>
    <row r="3" spans="1:11" x14ac:dyDescent="0.25">
      <c r="A3" t="s">
        <v>69</v>
      </c>
      <c r="B3" t="s">
        <v>53</v>
      </c>
      <c r="C3" s="2" t="s">
        <v>54</v>
      </c>
      <c r="D3" s="2" t="str">
        <f>_xlfn.CONCAT(B3,C3)</f>
        <v>SI4</v>
      </c>
      <c r="E3" s="2" t="s">
        <v>72</v>
      </c>
      <c r="F3" s="2" t="s">
        <v>55</v>
      </c>
      <c r="G3">
        <v>2</v>
      </c>
      <c r="H3">
        <v>2111.5928571428572</v>
      </c>
      <c r="I3" s="2" t="s">
        <v>77</v>
      </c>
      <c r="J3" s="2" t="s">
        <v>78</v>
      </c>
    </row>
    <row r="4" spans="1:11" x14ac:dyDescent="0.25">
      <c r="A4" t="s">
        <v>69</v>
      </c>
      <c r="B4" t="s">
        <v>53</v>
      </c>
      <c r="C4" s="2" t="s">
        <v>54</v>
      </c>
      <c r="D4" s="2" t="str">
        <f>_xlfn.CONCAT(B4,C4)</f>
        <v>SI4</v>
      </c>
      <c r="E4" s="2" t="s">
        <v>72</v>
      </c>
      <c r="F4" s="2" t="s">
        <v>55</v>
      </c>
      <c r="G4">
        <v>3</v>
      </c>
      <c r="H4">
        <v>1788.6785714285713</v>
      </c>
      <c r="I4" s="2" t="s">
        <v>77</v>
      </c>
      <c r="J4" s="2" t="s">
        <v>78</v>
      </c>
    </row>
    <row r="5" spans="1:11" x14ac:dyDescent="0.25">
      <c r="A5" t="s">
        <v>69</v>
      </c>
      <c r="B5" t="s">
        <v>53</v>
      </c>
      <c r="C5" s="2" t="s">
        <v>54</v>
      </c>
      <c r="D5" s="2" t="str">
        <f>_xlfn.CONCAT(B5,C5)</f>
        <v>SI4</v>
      </c>
      <c r="E5" s="2" t="s">
        <v>72</v>
      </c>
      <c r="F5" s="2" t="s">
        <v>55</v>
      </c>
      <c r="G5">
        <v>4</v>
      </c>
      <c r="H5">
        <v>2199.9857142857145</v>
      </c>
      <c r="I5" s="2" t="s">
        <v>77</v>
      </c>
      <c r="J5" s="2" t="s">
        <v>78</v>
      </c>
    </row>
    <row r="6" spans="1:11" x14ac:dyDescent="0.25">
      <c r="A6" t="s">
        <v>69</v>
      </c>
      <c r="B6" t="s">
        <v>53</v>
      </c>
      <c r="C6" s="2" t="s">
        <v>54</v>
      </c>
      <c r="D6" s="2" t="str">
        <f>_xlfn.CONCAT(B6,C6)</f>
        <v>SI4</v>
      </c>
      <c r="E6" s="2" t="s">
        <v>72</v>
      </c>
      <c r="F6" s="2" t="s">
        <v>55</v>
      </c>
      <c r="G6">
        <v>5</v>
      </c>
      <c r="H6">
        <v>2242.6357142857141</v>
      </c>
      <c r="I6" s="2" t="s">
        <v>77</v>
      </c>
      <c r="J6" s="2" t="s">
        <v>78</v>
      </c>
    </row>
    <row r="7" spans="1:11" x14ac:dyDescent="0.25">
      <c r="A7" t="s">
        <v>69</v>
      </c>
      <c r="B7" t="s">
        <v>53</v>
      </c>
      <c r="C7" s="2" t="s">
        <v>54</v>
      </c>
      <c r="D7" s="2" t="str">
        <f>_xlfn.CONCAT(B7,C7)</f>
        <v>SI4</v>
      </c>
      <c r="E7" s="2" t="s">
        <v>72</v>
      </c>
      <c r="F7" s="2" t="s">
        <v>64</v>
      </c>
      <c r="G7">
        <v>1</v>
      </c>
      <c r="H7">
        <v>2637.7785714285715</v>
      </c>
      <c r="I7" s="2" t="s">
        <v>77</v>
      </c>
      <c r="J7" s="2" t="s">
        <v>78</v>
      </c>
    </row>
    <row r="8" spans="1:11" x14ac:dyDescent="0.25">
      <c r="A8" t="s">
        <v>69</v>
      </c>
      <c r="B8" t="s">
        <v>53</v>
      </c>
      <c r="C8" s="2" t="s">
        <v>54</v>
      </c>
      <c r="D8" s="2" t="str">
        <f>_xlfn.CONCAT(B8,C8)</f>
        <v>SI4</v>
      </c>
      <c r="E8" s="2" t="s">
        <v>72</v>
      </c>
      <c r="F8" s="2" t="s">
        <v>64</v>
      </c>
      <c r="G8">
        <v>2</v>
      </c>
      <c r="H8">
        <v>748.94285714285718</v>
      </c>
      <c r="I8" s="2" t="s">
        <v>77</v>
      </c>
      <c r="J8" s="2" t="s">
        <v>78</v>
      </c>
    </row>
    <row r="9" spans="1:11" x14ac:dyDescent="0.25">
      <c r="A9" t="s">
        <v>69</v>
      </c>
      <c r="B9" t="s">
        <v>53</v>
      </c>
      <c r="C9" s="2" t="s">
        <v>54</v>
      </c>
      <c r="D9" s="2" t="str">
        <f>_xlfn.CONCAT(B9,C9)</f>
        <v>SI4</v>
      </c>
      <c r="E9" s="2" t="s">
        <v>72</v>
      </c>
      <c r="F9" s="2" t="s">
        <v>64</v>
      </c>
      <c r="G9">
        <v>3</v>
      </c>
      <c r="H9">
        <v>1170.6214285714286</v>
      </c>
      <c r="I9" s="2" t="s">
        <v>77</v>
      </c>
      <c r="J9" s="2" t="s">
        <v>78</v>
      </c>
    </row>
    <row r="10" spans="1:11" x14ac:dyDescent="0.25">
      <c r="A10" t="s">
        <v>69</v>
      </c>
      <c r="B10" t="s">
        <v>53</v>
      </c>
      <c r="C10" s="2" t="s">
        <v>54</v>
      </c>
      <c r="D10" s="2" t="str">
        <f>_xlfn.CONCAT(B10,C10)</f>
        <v>SI4</v>
      </c>
      <c r="E10" s="2" t="s">
        <v>72</v>
      </c>
      <c r="F10" s="2" t="s">
        <v>64</v>
      </c>
      <c r="G10">
        <v>4</v>
      </c>
      <c r="H10">
        <v>1029</v>
      </c>
      <c r="I10" s="2" t="s">
        <v>80</v>
      </c>
      <c r="J10" s="2" t="s">
        <v>79</v>
      </c>
    </row>
    <row r="11" spans="1:11" x14ac:dyDescent="0.25">
      <c r="A11" t="s">
        <v>69</v>
      </c>
      <c r="B11" t="s">
        <v>53</v>
      </c>
      <c r="C11" s="2" t="s">
        <v>54</v>
      </c>
      <c r="D11" s="2" t="str">
        <f>_xlfn.CONCAT(B11,C11)</f>
        <v>SI4</v>
      </c>
      <c r="E11" s="2" t="s">
        <v>72</v>
      </c>
      <c r="F11" s="2" t="s">
        <v>64</v>
      </c>
      <c r="G11">
        <v>5</v>
      </c>
      <c r="H11">
        <v>1376.7928571428572</v>
      </c>
      <c r="I11" s="2" t="s">
        <v>77</v>
      </c>
      <c r="J11" s="2" t="s">
        <v>78</v>
      </c>
    </row>
    <row r="12" spans="1:11" x14ac:dyDescent="0.25">
      <c r="A12" t="s">
        <v>69</v>
      </c>
      <c r="B12" t="s">
        <v>53</v>
      </c>
      <c r="C12" s="2" t="s">
        <v>54</v>
      </c>
      <c r="D12" s="2" t="str">
        <f>_xlfn.CONCAT(B12,C12)</f>
        <v>SI4</v>
      </c>
      <c r="E12" s="2" t="s">
        <v>72</v>
      </c>
      <c r="F12" s="2" t="s">
        <v>68</v>
      </c>
      <c r="G12">
        <v>1</v>
      </c>
      <c r="H12">
        <v>1847</v>
      </c>
      <c r="I12" s="2" t="s">
        <v>80</v>
      </c>
      <c r="J12" s="2" t="s">
        <v>79</v>
      </c>
    </row>
    <row r="13" spans="1:11" x14ac:dyDescent="0.25">
      <c r="A13" t="s">
        <v>69</v>
      </c>
      <c r="B13" t="s">
        <v>53</v>
      </c>
      <c r="C13" s="2" t="s">
        <v>54</v>
      </c>
      <c r="D13" s="2" t="str">
        <f>_xlfn.CONCAT(B13,C13)</f>
        <v>SI4</v>
      </c>
      <c r="E13" s="2" t="s">
        <v>72</v>
      </c>
      <c r="F13" s="2" t="s">
        <v>68</v>
      </c>
      <c r="G13">
        <v>2</v>
      </c>
      <c r="H13">
        <v>1926.0428571428572</v>
      </c>
      <c r="I13" s="2" t="s">
        <v>77</v>
      </c>
      <c r="J13" s="2" t="s">
        <v>78</v>
      </c>
    </row>
    <row r="14" spans="1:11" x14ac:dyDescent="0.25">
      <c r="A14" t="s">
        <v>69</v>
      </c>
      <c r="B14" t="s">
        <v>53</v>
      </c>
      <c r="C14" s="2" t="s">
        <v>54</v>
      </c>
      <c r="D14" s="2" t="str">
        <f>_xlfn.CONCAT(B14,C14)</f>
        <v>SI4</v>
      </c>
      <c r="E14" s="2" t="s">
        <v>72</v>
      </c>
      <c r="F14" s="2" t="s">
        <v>68</v>
      </c>
      <c r="G14">
        <v>3</v>
      </c>
      <c r="H14">
        <v>2463.6357142857141</v>
      </c>
      <c r="I14" s="2" t="s">
        <v>77</v>
      </c>
      <c r="J14" s="2" t="s">
        <v>78</v>
      </c>
    </row>
    <row r="15" spans="1:11" x14ac:dyDescent="0.25">
      <c r="A15" t="s">
        <v>69</v>
      </c>
      <c r="B15" t="s">
        <v>53</v>
      </c>
      <c r="C15" s="2" t="s">
        <v>54</v>
      </c>
      <c r="D15" s="2" t="str">
        <f>_xlfn.CONCAT(B15,C15)</f>
        <v>SI4</v>
      </c>
      <c r="E15" s="2" t="s">
        <v>72</v>
      </c>
      <c r="F15" s="2" t="s">
        <v>68</v>
      </c>
      <c r="G15">
        <v>4</v>
      </c>
      <c r="H15">
        <v>946.90714285714284</v>
      </c>
      <c r="I15" s="2" t="s">
        <v>77</v>
      </c>
      <c r="J15" s="2" t="s">
        <v>78</v>
      </c>
    </row>
    <row r="16" spans="1:11" x14ac:dyDescent="0.25">
      <c r="A16" t="s">
        <v>69</v>
      </c>
      <c r="B16" t="s">
        <v>53</v>
      </c>
      <c r="C16" s="2" t="s">
        <v>54</v>
      </c>
      <c r="D16" s="2" t="str">
        <f>_xlfn.CONCAT(B16,C16)</f>
        <v>SI4</v>
      </c>
      <c r="E16" s="2" t="s">
        <v>72</v>
      </c>
      <c r="F16" s="2" t="s">
        <v>68</v>
      </c>
      <c r="G16">
        <v>5</v>
      </c>
      <c r="H16">
        <v>1304.6928571428571</v>
      </c>
      <c r="I16" s="2" t="s">
        <v>77</v>
      </c>
      <c r="J16" s="2" t="s">
        <v>78</v>
      </c>
    </row>
    <row r="17" spans="1:10" x14ac:dyDescent="0.25">
      <c r="A17" t="s">
        <v>69</v>
      </c>
      <c r="B17" t="s">
        <v>53</v>
      </c>
      <c r="C17" s="2" t="s">
        <v>54</v>
      </c>
      <c r="D17" s="2" t="str">
        <f>_xlfn.CONCAT(B17,C17)</f>
        <v>SI4</v>
      </c>
      <c r="E17" s="2" t="s">
        <v>72</v>
      </c>
      <c r="F17" s="2" t="s">
        <v>66</v>
      </c>
      <c r="G17">
        <v>1</v>
      </c>
      <c r="H17">
        <v>1185.3857142857144</v>
      </c>
      <c r="I17" s="2" t="s">
        <v>77</v>
      </c>
      <c r="J17" s="2" t="s">
        <v>78</v>
      </c>
    </row>
    <row r="18" spans="1:10" x14ac:dyDescent="0.25">
      <c r="A18" t="s">
        <v>69</v>
      </c>
      <c r="B18" t="s">
        <v>53</v>
      </c>
      <c r="C18" s="2" t="s">
        <v>54</v>
      </c>
      <c r="D18" s="2" t="str">
        <f>_xlfn.CONCAT(B18,C18)</f>
        <v>SI4</v>
      </c>
      <c r="E18" s="2" t="s">
        <v>72</v>
      </c>
      <c r="F18" s="2" t="s">
        <v>66</v>
      </c>
      <c r="G18">
        <v>2</v>
      </c>
      <c r="H18">
        <v>1678.0357142857142</v>
      </c>
      <c r="I18" s="2" t="s">
        <v>77</v>
      </c>
      <c r="J18" s="2" t="s">
        <v>78</v>
      </c>
    </row>
    <row r="19" spans="1:10" x14ac:dyDescent="0.25">
      <c r="A19" t="s">
        <v>69</v>
      </c>
      <c r="B19" t="s">
        <v>53</v>
      </c>
      <c r="C19" s="2" t="s">
        <v>54</v>
      </c>
      <c r="D19" s="2" t="str">
        <f>_xlfn.CONCAT(B19,C19)</f>
        <v>SI4</v>
      </c>
      <c r="E19" s="2" t="s">
        <v>72</v>
      </c>
      <c r="F19" s="2" t="s">
        <v>66</v>
      </c>
      <c r="G19">
        <v>3</v>
      </c>
      <c r="H19">
        <v>1865.3571428571429</v>
      </c>
      <c r="I19" s="2" t="s">
        <v>77</v>
      </c>
      <c r="J19" s="2" t="s">
        <v>78</v>
      </c>
    </row>
    <row r="20" spans="1:10" x14ac:dyDescent="0.25">
      <c r="A20" t="s">
        <v>69</v>
      </c>
      <c r="B20" t="s">
        <v>53</v>
      </c>
      <c r="C20" s="2" t="s">
        <v>54</v>
      </c>
      <c r="D20" s="2" t="str">
        <f>_xlfn.CONCAT(B20,C20)</f>
        <v>SI4</v>
      </c>
      <c r="E20" s="2" t="s">
        <v>72</v>
      </c>
      <c r="F20" s="2" t="s">
        <v>66</v>
      </c>
      <c r="G20">
        <v>4</v>
      </c>
      <c r="H20">
        <v>2462.5142857142855</v>
      </c>
      <c r="I20" s="2" t="s">
        <v>77</v>
      </c>
      <c r="J20" s="2" t="s">
        <v>78</v>
      </c>
    </row>
    <row r="21" spans="1:10" x14ac:dyDescent="0.25">
      <c r="A21" t="s">
        <v>69</v>
      </c>
      <c r="B21" t="s">
        <v>53</v>
      </c>
      <c r="C21" s="2" t="s">
        <v>54</v>
      </c>
      <c r="D21" s="2" t="str">
        <f>_xlfn.CONCAT(B21,C21)</f>
        <v>SI4</v>
      </c>
      <c r="E21" s="2" t="s">
        <v>72</v>
      </c>
      <c r="F21" s="2" t="s">
        <v>66</v>
      </c>
      <c r="G21">
        <v>5</v>
      </c>
      <c r="H21">
        <v>948.96428571428567</v>
      </c>
      <c r="I21" s="2" t="s">
        <v>77</v>
      </c>
      <c r="J21" s="2" t="s">
        <v>78</v>
      </c>
    </row>
    <row r="22" spans="1:10" x14ac:dyDescent="0.25">
      <c r="A22" t="s">
        <v>69</v>
      </c>
      <c r="B22" t="s">
        <v>53</v>
      </c>
      <c r="C22" s="2" t="s">
        <v>54</v>
      </c>
      <c r="D22" s="2" t="str">
        <f>_xlfn.CONCAT(B22,C22)</f>
        <v>SI4</v>
      </c>
      <c r="E22" s="2" t="s">
        <v>72</v>
      </c>
      <c r="F22" s="2" t="s">
        <v>62</v>
      </c>
      <c r="G22">
        <v>1</v>
      </c>
      <c r="H22">
        <v>3123.9142857142856</v>
      </c>
      <c r="I22" s="2" t="s">
        <v>77</v>
      </c>
      <c r="J22" s="2" t="s">
        <v>78</v>
      </c>
    </row>
    <row r="23" spans="1:10" x14ac:dyDescent="0.25">
      <c r="A23" t="s">
        <v>69</v>
      </c>
      <c r="B23" t="s">
        <v>53</v>
      </c>
      <c r="C23" s="2" t="s">
        <v>54</v>
      </c>
      <c r="D23" s="2" t="str">
        <f>_xlfn.CONCAT(B23,C23)</f>
        <v>SI4</v>
      </c>
      <c r="E23" s="2" t="s">
        <v>72</v>
      </c>
      <c r="F23" s="2" t="s">
        <v>62</v>
      </c>
      <c r="G23">
        <v>2</v>
      </c>
      <c r="H23">
        <v>2982.8142857142857</v>
      </c>
      <c r="I23" s="2" t="s">
        <v>77</v>
      </c>
      <c r="J23" s="2" t="s">
        <v>78</v>
      </c>
    </row>
    <row r="24" spans="1:10" x14ac:dyDescent="0.25">
      <c r="A24" t="s">
        <v>69</v>
      </c>
      <c r="B24" t="s">
        <v>53</v>
      </c>
      <c r="C24" s="2" t="s">
        <v>54</v>
      </c>
      <c r="D24" s="2" t="str">
        <f>_xlfn.CONCAT(B24,C24)</f>
        <v>SI4</v>
      </c>
      <c r="E24" s="2" t="s">
        <v>72</v>
      </c>
      <c r="F24" s="2" t="s">
        <v>62</v>
      </c>
      <c r="G24">
        <v>3</v>
      </c>
      <c r="H24">
        <v>1143.4928571428572</v>
      </c>
      <c r="I24" s="2" t="s">
        <v>77</v>
      </c>
      <c r="J24" s="2" t="s">
        <v>78</v>
      </c>
    </row>
    <row r="25" spans="1:10" x14ac:dyDescent="0.25">
      <c r="A25" t="s">
        <v>69</v>
      </c>
      <c r="B25" t="s">
        <v>53</v>
      </c>
      <c r="C25" s="2" t="s">
        <v>54</v>
      </c>
      <c r="D25" s="2" t="str">
        <f>_xlfn.CONCAT(B25,C25)</f>
        <v>SI4</v>
      </c>
      <c r="E25" s="2" t="s">
        <v>72</v>
      </c>
      <c r="F25" s="2" t="s">
        <v>62</v>
      </c>
      <c r="G25">
        <v>4</v>
      </c>
      <c r="H25">
        <v>973.56428571428569</v>
      </c>
      <c r="I25" s="2" t="s">
        <v>77</v>
      </c>
      <c r="J25" s="2" t="s">
        <v>78</v>
      </c>
    </row>
    <row r="26" spans="1:10" x14ac:dyDescent="0.25">
      <c r="A26" t="s">
        <v>69</v>
      </c>
      <c r="B26" t="s">
        <v>53</v>
      </c>
      <c r="C26" s="2" t="s">
        <v>54</v>
      </c>
      <c r="D26" s="2" t="str">
        <f>_xlfn.CONCAT(B26,C26)</f>
        <v>SI4</v>
      </c>
      <c r="E26" s="2" t="s">
        <v>72</v>
      </c>
      <c r="F26" s="2" t="s">
        <v>62</v>
      </c>
      <c r="G26">
        <v>5</v>
      </c>
      <c r="H26">
        <v>2010.8642857142856</v>
      </c>
      <c r="I26" s="2" t="s">
        <v>77</v>
      </c>
      <c r="J26" s="2" t="s">
        <v>78</v>
      </c>
    </row>
    <row r="27" spans="1:10" x14ac:dyDescent="0.25">
      <c r="A27" t="s">
        <v>69</v>
      </c>
      <c r="B27" t="s">
        <v>53</v>
      </c>
      <c r="C27" s="2" t="s">
        <v>55</v>
      </c>
      <c r="D27" s="2" t="str">
        <f>_xlfn.CONCAT(B27,C27)</f>
        <v>SI5</v>
      </c>
      <c r="E27" s="2" t="s">
        <v>72</v>
      </c>
      <c r="F27" s="2" t="s">
        <v>57</v>
      </c>
      <c r="G27">
        <v>1</v>
      </c>
      <c r="H27">
        <v>1830.5071428571428</v>
      </c>
      <c r="I27" s="2" t="s">
        <v>77</v>
      </c>
      <c r="J27" s="2" t="s">
        <v>78</v>
      </c>
    </row>
    <row r="28" spans="1:10" x14ac:dyDescent="0.25">
      <c r="A28" t="s">
        <v>69</v>
      </c>
      <c r="B28" t="s">
        <v>53</v>
      </c>
      <c r="C28" s="2" t="s">
        <v>55</v>
      </c>
      <c r="D28" s="2" t="str">
        <f>_xlfn.CONCAT(B28,C28)</f>
        <v>SI5</v>
      </c>
      <c r="E28" s="2" t="s">
        <v>72</v>
      </c>
      <c r="F28" s="2" t="s">
        <v>57</v>
      </c>
      <c r="G28">
        <v>2</v>
      </c>
      <c r="H28">
        <v>1821.6428571428571</v>
      </c>
      <c r="I28" s="2" t="s">
        <v>77</v>
      </c>
      <c r="J28" s="2" t="s">
        <v>78</v>
      </c>
    </row>
    <row r="29" spans="1:10" x14ac:dyDescent="0.25">
      <c r="A29" t="s">
        <v>69</v>
      </c>
      <c r="B29" t="s">
        <v>53</v>
      </c>
      <c r="C29" s="2" t="s">
        <v>55</v>
      </c>
      <c r="D29" s="2" t="str">
        <f>_xlfn.CONCAT(B29,C29)</f>
        <v>SI5</v>
      </c>
      <c r="E29" s="2" t="s">
        <v>72</v>
      </c>
      <c r="F29" s="2" t="s">
        <v>57</v>
      </c>
      <c r="G29">
        <v>3</v>
      </c>
      <c r="H29">
        <v>1353.7214285714285</v>
      </c>
      <c r="I29" s="2" t="s">
        <v>77</v>
      </c>
      <c r="J29" s="2" t="s">
        <v>78</v>
      </c>
    </row>
    <row r="30" spans="1:10" x14ac:dyDescent="0.25">
      <c r="A30" t="s">
        <v>69</v>
      </c>
      <c r="B30" t="s">
        <v>53</v>
      </c>
      <c r="C30" s="2" t="s">
        <v>55</v>
      </c>
      <c r="D30" s="2" t="str">
        <f>_xlfn.CONCAT(B30,C30)</f>
        <v>SI5</v>
      </c>
      <c r="E30" s="2" t="s">
        <v>72</v>
      </c>
      <c r="F30" s="2" t="s">
        <v>57</v>
      </c>
      <c r="G30">
        <v>4</v>
      </c>
      <c r="H30">
        <v>2220.9714285714285</v>
      </c>
      <c r="I30" s="2" t="s">
        <v>77</v>
      </c>
      <c r="J30" s="2" t="s">
        <v>78</v>
      </c>
    </row>
    <row r="31" spans="1:10" x14ac:dyDescent="0.25">
      <c r="A31" t="s">
        <v>69</v>
      </c>
      <c r="B31" t="s">
        <v>53</v>
      </c>
      <c r="C31" s="2" t="s">
        <v>55</v>
      </c>
      <c r="D31" s="2" t="str">
        <f>_xlfn.CONCAT(B31,C31)</f>
        <v>SI5</v>
      </c>
      <c r="E31" s="2" t="s">
        <v>72</v>
      </c>
      <c r="F31" s="2" t="s">
        <v>57</v>
      </c>
      <c r="G31">
        <v>5</v>
      </c>
      <c r="H31">
        <v>2364.1142857142859</v>
      </c>
      <c r="I31" s="2" t="s">
        <v>77</v>
      </c>
      <c r="J31" s="2" t="s">
        <v>78</v>
      </c>
    </row>
    <row r="32" spans="1:10" x14ac:dyDescent="0.25">
      <c r="A32" t="s">
        <v>69</v>
      </c>
      <c r="B32" t="s">
        <v>53</v>
      </c>
      <c r="C32" s="2" t="s">
        <v>55</v>
      </c>
      <c r="D32" s="2" t="str">
        <f>_xlfn.CONCAT(B32,C32)</f>
        <v>SI5</v>
      </c>
      <c r="E32" s="2" t="s">
        <v>72</v>
      </c>
      <c r="F32" s="2" t="s">
        <v>54</v>
      </c>
      <c r="G32">
        <v>1</v>
      </c>
      <c r="H32">
        <v>1176.4214285714286</v>
      </c>
      <c r="I32" s="2" t="s">
        <v>77</v>
      </c>
      <c r="J32" s="2" t="s">
        <v>78</v>
      </c>
    </row>
    <row r="33" spans="1:10" x14ac:dyDescent="0.25">
      <c r="A33" t="s">
        <v>69</v>
      </c>
      <c r="B33" t="s">
        <v>53</v>
      </c>
      <c r="C33" s="2" t="s">
        <v>55</v>
      </c>
      <c r="D33" s="2" t="str">
        <f>_xlfn.CONCAT(B33,C33)</f>
        <v>SI5</v>
      </c>
      <c r="E33" s="2" t="s">
        <v>72</v>
      </c>
      <c r="F33" s="2" t="s">
        <v>54</v>
      </c>
      <c r="G33">
        <v>2</v>
      </c>
      <c r="H33">
        <v>1428.3428571428572</v>
      </c>
      <c r="I33" s="2" t="s">
        <v>77</v>
      </c>
      <c r="J33" s="2" t="s">
        <v>78</v>
      </c>
    </row>
    <row r="34" spans="1:10" x14ac:dyDescent="0.25">
      <c r="A34" t="s">
        <v>69</v>
      </c>
      <c r="B34" t="s">
        <v>53</v>
      </c>
      <c r="C34" s="2" t="s">
        <v>55</v>
      </c>
      <c r="D34" s="2" t="str">
        <f>_xlfn.CONCAT(B34,C34)</f>
        <v>SI5</v>
      </c>
      <c r="E34" s="2" t="s">
        <v>72</v>
      </c>
      <c r="F34" s="2" t="s">
        <v>54</v>
      </c>
      <c r="G34">
        <v>3</v>
      </c>
      <c r="H34">
        <v>2837.957142857143</v>
      </c>
      <c r="I34" s="2" t="s">
        <v>77</v>
      </c>
      <c r="J34" s="2" t="s">
        <v>78</v>
      </c>
    </row>
    <row r="35" spans="1:10" x14ac:dyDescent="0.25">
      <c r="A35" t="s">
        <v>69</v>
      </c>
      <c r="B35" t="s">
        <v>53</v>
      </c>
      <c r="C35" s="2" t="s">
        <v>55</v>
      </c>
      <c r="D35" s="2" t="str">
        <f>_xlfn.CONCAT(B35,C35)</f>
        <v>SI5</v>
      </c>
      <c r="E35" s="2" t="s">
        <v>72</v>
      </c>
      <c r="F35" s="2" t="s">
        <v>54</v>
      </c>
      <c r="G35">
        <v>4</v>
      </c>
      <c r="H35">
        <v>1324.1071428571429</v>
      </c>
      <c r="I35" s="2" t="s">
        <v>77</v>
      </c>
      <c r="J35" s="2" t="s">
        <v>78</v>
      </c>
    </row>
    <row r="36" spans="1:10" x14ac:dyDescent="0.25">
      <c r="A36" t="s">
        <v>69</v>
      </c>
      <c r="B36" t="s">
        <v>53</v>
      </c>
      <c r="C36" s="2" t="s">
        <v>55</v>
      </c>
      <c r="D36" s="2" t="str">
        <f>_xlfn.CONCAT(B36,C36)</f>
        <v>SI5</v>
      </c>
      <c r="E36" s="2" t="s">
        <v>72</v>
      </c>
      <c r="F36" s="2" t="s">
        <v>54</v>
      </c>
      <c r="G36">
        <v>5</v>
      </c>
      <c r="H36">
        <v>1575.6285714285714</v>
      </c>
      <c r="I36" s="2" t="s">
        <v>77</v>
      </c>
      <c r="J36" s="2" t="s">
        <v>78</v>
      </c>
    </row>
    <row r="37" spans="1:10" x14ac:dyDescent="0.25">
      <c r="A37" t="s">
        <v>69</v>
      </c>
      <c r="B37" t="s">
        <v>53</v>
      </c>
      <c r="C37" s="2" t="s">
        <v>55</v>
      </c>
      <c r="D37" s="2" t="str">
        <f>_xlfn.CONCAT(B37,C37)</f>
        <v>SI5</v>
      </c>
      <c r="E37" s="2" t="s">
        <v>72</v>
      </c>
      <c r="F37" s="2" t="s">
        <v>55</v>
      </c>
      <c r="G37">
        <v>1</v>
      </c>
      <c r="H37">
        <v>747</v>
      </c>
      <c r="I37" s="2" t="s">
        <v>80</v>
      </c>
      <c r="J37" s="2" t="s">
        <v>79</v>
      </c>
    </row>
    <row r="38" spans="1:10" x14ac:dyDescent="0.25">
      <c r="A38" t="s">
        <v>69</v>
      </c>
      <c r="B38" t="s">
        <v>53</v>
      </c>
      <c r="C38" s="2" t="s">
        <v>55</v>
      </c>
      <c r="D38" s="2" t="str">
        <f>_xlfn.CONCAT(B38,C38)</f>
        <v>SI5</v>
      </c>
      <c r="E38" s="2" t="s">
        <v>72</v>
      </c>
      <c r="F38" s="2" t="s">
        <v>55</v>
      </c>
      <c r="G38">
        <v>2</v>
      </c>
      <c r="H38">
        <v>615</v>
      </c>
      <c r="I38" s="2" t="s">
        <v>80</v>
      </c>
      <c r="J38" s="2" t="s">
        <v>79</v>
      </c>
    </row>
    <row r="39" spans="1:10" x14ac:dyDescent="0.25">
      <c r="A39" t="s">
        <v>69</v>
      </c>
      <c r="B39" t="s">
        <v>53</v>
      </c>
      <c r="C39" s="2" t="s">
        <v>55</v>
      </c>
      <c r="D39" s="2" t="str">
        <f>_xlfn.CONCAT(B39,C39)</f>
        <v>SI5</v>
      </c>
      <c r="E39" s="2" t="s">
        <v>72</v>
      </c>
      <c r="F39" s="2" t="s">
        <v>55</v>
      </c>
      <c r="G39">
        <v>3</v>
      </c>
      <c r="H39">
        <v>2224</v>
      </c>
      <c r="I39" s="2" t="s">
        <v>77</v>
      </c>
      <c r="J39" s="2" t="s">
        <v>78</v>
      </c>
    </row>
    <row r="40" spans="1:10" x14ac:dyDescent="0.25">
      <c r="A40" t="s">
        <v>69</v>
      </c>
      <c r="B40" t="s">
        <v>53</v>
      </c>
      <c r="C40" s="2" t="s">
        <v>55</v>
      </c>
      <c r="D40" s="2" t="str">
        <f>_xlfn.CONCAT(B40,C40)</f>
        <v>SI5</v>
      </c>
      <c r="E40" s="2" t="s">
        <v>72</v>
      </c>
      <c r="F40" s="2" t="s">
        <v>55</v>
      </c>
      <c r="G40">
        <v>4</v>
      </c>
      <c r="H40">
        <v>2191.9785714285713</v>
      </c>
      <c r="I40" s="2" t="s">
        <v>77</v>
      </c>
      <c r="J40" s="2" t="s">
        <v>78</v>
      </c>
    </row>
    <row r="41" spans="1:10" x14ac:dyDescent="0.25">
      <c r="A41" t="s">
        <v>69</v>
      </c>
      <c r="B41" t="s">
        <v>53</v>
      </c>
      <c r="C41" s="2" t="s">
        <v>55</v>
      </c>
      <c r="D41" s="2" t="str">
        <f>_xlfn.CONCAT(B41,C41)</f>
        <v>SI5</v>
      </c>
      <c r="E41" s="2" t="s">
        <v>72</v>
      </c>
      <c r="F41" s="2" t="s">
        <v>64</v>
      </c>
      <c r="G41">
        <v>1</v>
      </c>
      <c r="H41">
        <v>2443.9642857142858</v>
      </c>
      <c r="I41" s="2" t="s">
        <v>77</v>
      </c>
      <c r="J41" s="2" t="s">
        <v>78</v>
      </c>
    </row>
    <row r="42" spans="1:10" x14ac:dyDescent="0.25">
      <c r="A42" t="s">
        <v>69</v>
      </c>
      <c r="B42" t="s">
        <v>53</v>
      </c>
      <c r="C42" s="2" t="s">
        <v>55</v>
      </c>
      <c r="D42" s="2" t="str">
        <f>_xlfn.CONCAT(B42,C42)</f>
        <v>SI5</v>
      </c>
      <c r="E42" s="2" t="s">
        <v>72</v>
      </c>
      <c r="F42" s="2" t="s">
        <v>64</v>
      </c>
      <c r="G42">
        <v>2</v>
      </c>
      <c r="H42">
        <v>1344.8857142857144</v>
      </c>
      <c r="I42" s="2" t="s">
        <v>77</v>
      </c>
      <c r="J42" s="2" t="s">
        <v>78</v>
      </c>
    </row>
    <row r="43" spans="1:10" x14ac:dyDescent="0.25">
      <c r="A43" t="s">
        <v>69</v>
      </c>
      <c r="B43" t="s">
        <v>53</v>
      </c>
      <c r="C43" s="2" t="s">
        <v>55</v>
      </c>
      <c r="D43" s="2" t="str">
        <f>_xlfn.CONCAT(B43,C43)</f>
        <v>SI5</v>
      </c>
      <c r="E43" s="2" t="s">
        <v>72</v>
      </c>
      <c r="F43" s="2" t="s">
        <v>64</v>
      </c>
      <c r="G43">
        <v>3</v>
      </c>
      <c r="H43">
        <v>1659.1071428571429</v>
      </c>
      <c r="I43" s="2" t="s">
        <v>77</v>
      </c>
      <c r="J43" s="2" t="s">
        <v>78</v>
      </c>
    </row>
    <row r="44" spans="1:10" x14ac:dyDescent="0.25">
      <c r="A44" t="s">
        <v>69</v>
      </c>
      <c r="B44" t="s">
        <v>53</v>
      </c>
      <c r="C44" s="2" t="s">
        <v>55</v>
      </c>
      <c r="D44" s="2" t="str">
        <f>_xlfn.CONCAT(B44,C44)</f>
        <v>SI5</v>
      </c>
      <c r="E44" s="2" t="s">
        <v>72</v>
      </c>
      <c r="F44" s="2" t="s">
        <v>64</v>
      </c>
      <c r="G44">
        <v>4</v>
      </c>
      <c r="H44">
        <v>1246</v>
      </c>
      <c r="I44" s="2" t="s">
        <v>80</v>
      </c>
      <c r="J44" s="2" t="s">
        <v>79</v>
      </c>
    </row>
    <row r="45" spans="1:10" x14ac:dyDescent="0.25">
      <c r="A45" t="s">
        <v>69</v>
      </c>
      <c r="B45" t="s">
        <v>53</v>
      </c>
      <c r="C45" s="2" t="s">
        <v>55</v>
      </c>
      <c r="D45" s="2" t="str">
        <f>_xlfn.CONCAT(B45,C45)</f>
        <v>SI5</v>
      </c>
      <c r="E45" s="2" t="s">
        <v>72</v>
      </c>
      <c r="F45" s="2" t="s">
        <v>64</v>
      </c>
      <c r="G45">
        <v>5</v>
      </c>
      <c r="H45">
        <v>2281.4928571428572</v>
      </c>
      <c r="I45" s="2" t="s">
        <v>77</v>
      </c>
      <c r="J45" s="2" t="s">
        <v>78</v>
      </c>
    </row>
    <row r="46" spans="1:10" x14ac:dyDescent="0.25">
      <c r="A46" t="s">
        <v>69</v>
      </c>
      <c r="B46" t="s">
        <v>53</v>
      </c>
      <c r="C46" s="2" t="s">
        <v>55</v>
      </c>
      <c r="D46" s="2" t="str">
        <f>_xlfn.CONCAT(B46,C46)</f>
        <v>SI5</v>
      </c>
      <c r="E46" s="2" t="s">
        <v>72</v>
      </c>
      <c r="F46" s="2" t="s">
        <v>68</v>
      </c>
      <c r="G46">
        <v>1</v>
      </c>
      <c r="H46">
        <v>2126.6</v>
      </c>
      <c r="I46" s="2" t="s">
        <v>77</v>
      </c>
      <c r="J46" s="2" t="s">
        <v>78</v>
      </c>
    </row>
    <row r="47" spans="1:10" x14ac:dyDescent="0.25">
      <c r="A47" t="s">
        <v>69</v>
      </c>
      <c r="B47" t="s">
        <v>53</v>
      </c>
      <c r="C47" s="2" t="s">
        <v>55</v>
      </c>
      <c r="D47" s="2" t="str">
        <f>_xlfn.CONCAT(B47,C47)</f>
        <v>SI5</v>
      </c>
      <c r="E47" s="2" t="s">
        <v>72</v>
      </c>
      <c r="F47" s="2" t="s">
        <v>68</v>
      </c>
      <c r="G47">
        <v>2</v>
      </c>
      <c r="H47">
        <v>1205.0214285714285</v>
      </c>
      <c r="I47" s="2" t="s">
        <v>77</v>
      </c>
      <c r="J47" s="2" t="s">
        <v>78</v>
      </c>
    </row>
    <row r="48" spans="1:10" x14ac:dyDescent="0.25">
      <c r="A48" t="s">
        <v>69</v>
      </c>
      <c r="B48" t="s">
        <v>53</v>
      </c>
      <c r="C48" s="2" t="s">
        <v>55</v>
      </c>
      <c r="D48" s="2" t="str">
        <f>_xlfn.CONCAT(B48,C48)</f>
        <v>SI5</v>
      </c>
      <c r="E48" s="2" t="s">
        <v>72</v>
      </c>
      <c r="F48" s="2" t="s">
        <v>68</v>
      </c>
      <c r="G48">
        <v>3</v>
      </c>
      <c r="H48">
        <v>926.82857142857142</v>
      </c>
      <c r="I48" s="2" t="s">
        <v>77</v>
      </c>
      <c r="J48" s="2" t="s">
        <v>78</v>
      </c>
    </row>
    <row r="49" spans="1:10" x14ac:dyDescent="0.25">
      <c r="A49" t="s">
        <v>69</v>
      </c>
      <c r="B49" t="s">
        <v>53</v>
      </c>
      <c r="C49" s="2" t="s">
        <v>55</v>
      </c>
      <c r="D49" s="2" t="str">
        <f>_xlfn.CONCAT(B49,C49)</f>
        <v>SI5</v>
      </c>
      <c r="E49" s="2" t="s">
        <v>72</v>
      </c>
      <c r="F49" s="2" t="s">
        <v>68</v>
      </c>
      <c r="G49">
        <v>4</v>
      </c>
      <c r="H49">
        <v>1440</v>
      </c>
      <c r="I49" s="2" t="s">
        <v>80</v>
      </c>
      <c r="J49" s="2" t="s">
        <v>79</v>
      </c>
    </row>
    <row r="50" spans="1:10" x14ac:dyDescent="0.25">
      <c r="A50" t="s">
        <v>69</v>
      </c>
      <c r="B50" t="s">
        <v>53</v>
      </c>
      <c r="C50" s="2" t="s">
        <v>55</v>
      </c>
      <c r="D50" s="2" t="str">
        <f>_xlfn.CONCAT(B50,C50)</f>
        <v>SI5</v>
      </c>
      <c r="E50" s="2" t="s">
        <v>72</v>
      </c>
      <c r="F50" s="2" t="s">
        <v>68</v>
      </c>
      <c r="G50">
        <v>5</v>
      </c>
      <c r="H50">
        <v>1312.2785714285715</v>
      </c>
      <c r="I50" s="2" t="s">
        <v>77</v>
      </c>
      <c r="J50" s="2" t="s">
        <v>78</v>
      </c>
    </row>
    <row r="51" spans="1:10" x14ac:dyDescent="0.25">
      <c r="A51" t="s">
        <v>70</v>
      </c>
      <c r="B51" t="s">
        <v>56</v>
      </c>
      <c r="C51" s="2" t="s">
        <v>61</v>
      </c>
      <c r="D51" s="2" t="str">
        <f>_xlfn.CONCAT(B51,C51)</f>
        <v>YCW1</v>
      </c>
      <c r="E51" s="2" t="s">
        <v>72</v>
      </c>
      <c r="F51" s="2" t="s">
        <v>58</v>
      </c>
      <c r="G51">
        <v>1</v>
      </c>
      <c r="H51">
        <v>3309.7571428571428</v>
      </c>
      <c r="I51" s="2" t="s">
        <v>77</v>
      </c>
      <c r="J51" s="2" t="s">
        <v>78</v>
      </c>
    </row>
    <row r="52" spans="1:10" x14ac:dyDescent="0.25">
      <c r="A52" t="s">
        <v>70</v>
      </c>
      <c r="B52" t="s">
        <v>56</v>
      </c>
      <c r="C52" s="2" t="s">
        <v>61</v>
      </c>
      <c r="D52" s="2" t="str">
        <f>_xlfn.CONCAT(B52,C52)</f>
        <v>YCW1</v>
      </c>
      <c r="E52" s="2" t="s">
        <v>72</v>
      </c>
      <c r="F52" s="2" t="s">
        <v>58</v>
      </c>
      <c r="G52">
        <v>2</v>
      </c>
      <c r="H52">
        <v>1531.0428571428572</v>
      </c>
      <c r="I52" s="2" t="s">
        <v>77</v>
      </c>
      <c r="J52" s="2" t="s">
        <v>78</v>
      </c>
    </row>
    <row r="53" spans="1:10" x14ac:dyDescent="0.25">
      <c r="A53" t="s">
        <v>70</v>
      </c>
      <c r="B53" t="s">
        <v>56</v>
      </c>
      <c r="C53" s="2" t="s">
        <v>61</v>
      </c>
      <c r="D53" s="2" t="str">
        <f>_xlfn.CONCAT(B53,C53)</f>
        <v>YCW1</v>
      </c>
      <c r="E53" s="2" t="s">
        <v>72</v>
      </c>
      <c r="F53" s="2" t="s">
        <v>58</v>
      </c>
      <c r="G53">
        <v>3</v>
      </c>
      <c r="H53">
        <v>2841.5357142857142</v>
      </c>
      <c r="I53" s="2" t="s">
        <v>77</v>
      </c>
      <c r="J53" s="2" t="s">
        <v>78</v>
      </c>
    </row>
    <row r="54" spans="1:10" x14ac:dyDescent="0.25">
      <c r="A54" t="s">
        <v>70</v>
      </c>
      <c r="B54" t="s">
        <v>56</v>
      </c>
      <c r="C54" s="2" t="s">
        <v>61</v>
      </c>
      <c r="D54" s="2" t="str">
        <f>_xlfn.CONCAT(B54,C54)</f>
        <v>YCW1</v>
      </c>
      <c r="E54" s="2" t="s">
        <v>72</v>
      </c>
      <c r="F54" s="2" t="s">
        <v>58</v>
      </c>
      <c r="G54">
        <v>4</v>
      </c>
      <c r="H54">
        <v>2980.542857142857</v>
      </c>
      <c r="I54" s="2" t="s">
        <v>77</v>
      </c>
      <c r="J54" s="2" t="s">
        <v>78</v>
      </c>
    </row>
    <row r="55" spans="1:10" x14ac:dyDescent="0.25">
      <c r="A55" t="s">
        <v>70</v>
      </c>
      <c r="B55" t="s">
        <v>56</v>
      </c>
      <c r="C55" s="2" t="s">
        <v>61</v>
      </c>
      <c r="D55" s="2" t="str">
        <f>_xlfn.CONCAT(B55,C55)</f>
        <v>YCW1</v>
      </c>
      <c r="E55" s="2" t="s">
        <v>72</v>
      </c>
      <c r="F55" s="2" t="s">
        <v>58</v>
      </c>
      <c r="G55">
        <v>5</v>
      </c>
      <c r="H55">
        <v>2436.7785714285715</v>
      </c>
      <c r="I55" s="2" t="s">
        <v>77</v>
      </c>
      <c r="J55" s="2" t="s">
        <v>78</v>
      </c>
    </row>
    <row r="56" spans="1:10" x14ac:dyDescent="0.25">
      <c r="A56" t="s">
        <v>70</v>
      </c>
      <c r="B56" t="s">
        <v>56</v>
      </c>
      <c r="C56" s="2" t="s">
        <v>61</v>
      </c>
      <c r="D56" s="2" t="str">
        <f>_xlfn.CONCAT(B56,C56)</f>
        <v>YCW1</v>
      </c>
      <c r="E56" s="2" t="s">
        <v>72</v>
      </c>
      <c r="F56" s="2" t="s">
        <v>65</v>
      </c>
      <c r="G56">
        <v>1</v>
      </c>
      <c r="H56">
        <v>2530.3142857142857</v>
      </c>
      <c r="I56" s="2" t="s">
        <v>77</v>
      </c>
      <c r="J56" s="2" t="s">
        <v>78</v>
      </c>
    </row>
    <row r="57" spans="1:10" x14ac:dyDescent="0.25">
      <c r="A57" t="s">
        <v>70</v>
      </c>
      <c r="B57" t="s">
        <v>56</v>
      </c>
      <c r="C57" s="2" t="s">
        <v>61</v>
      </c>
      <c r="D57" s="2" t="str">
        <f>_xlfn.CONCAT(B57,C57)</f>
        <v>YCW1</v>
      </c>
      <c r="E57" s="2" t="s">
        <v>72</v>
      </c>
      <c r="F57" s="2" t="s">
        <v>65</v>
      </c>
      <c r="G57">
        <v>2</v>
      </c>
      <c r="H57">
        <v>1570.8428571428572</v>
      </c>
      <c r="I57" s="2" t="s">
        <v>77</v>
      </c>
      <c r="J57" s="2" t="s">
        <v>78</v>
      </c>
    </row>
    <row r="58" spans="1:10" x14ac:dyDescent="0.25">
      <c r="A58" t="s">
        <v>70</v>
      </c>
      <c r="B58" t="s">
        <v>56</v>
      </c>
      <c r="C58" s="2" t="s">
        <v>61</v>
      </c>
      <c r="D58" s="2" t="str">
        <f>_xlfn.CONCAT(B58,C58)</f>
        <v>YCW1</v>
      </c>
      <c r="E58" s="2" t="s">
        <v>72</v>
      </c>
      <c r="F58" s="2" t="s">
        <v>65</v>
      </c>
      <c r="G58">
        <v>3</v>
      </c>
      <c r="H58">
        <v>1045.4000000000001</v>
      </c>
      <c r="I58" s="2" t="s">
        <v>77</v>
      </c>
      <c r="J58" s="2" t="s">
        <v>78</v>
      </c>
    </row>
    <row r="59" spans="1:10" x14ac:dyDescent="0.25">
      <c r="A59" t="s">
        <v>70</v>
      </c>
      <c r="B59" t="s">
        <v>56</v>
      </c>
      <c r="C59" s="2" t="s">
        <v>61</v>
      </c>
      <c r="D59" s="2" t="str">
        <f>_xlfn.CONCAT(B59,C59)</f>
        <v>YCW1</v>
      </c>
      <c r="E59" s="2" t="s">
        <v>72</v>
      </c>
      <c r="F59" s="2" t="s">
        <v>65</v>
      </c>
      <c r="G59">
        <v>4</v>
      </c>
      <c r="H59">
        <v>822.69285714285718</v>
      </c>
      <c r="I59" s="2" t="s">
        <v>77</v>
      </c>
      <c r="J59" s="2" t="s">
        <v>78</v>
      </c>
    </row>
    <row r="60" spans="1:10" x14ac:dyDescent="0.25">
      <c r="A60" t="s">
        <v>70</v>
      </c>
      <c r="B60" t="s">
        <v>56</v>
      </c>
      <c r="C60" s="2" t="s">
        <v>61</v>
      </c>
      <c r="D60" s="2" t="str">
        <f>_xlfn.CONCAT(B60,C60)</f>
        <v>YCW1</v>
      </c>
      <c r="E60" s="2" t="s">
        <v>72</v>
      </c>
      <c r="F60" s="2" t="s">
        <v>65</v>
      </c>
      <c r="G60">
        <v>5</v>
      </c>
      <c r="H60">
        <v>995.69285714285718</v>
      </c>
      <c r="I60" s="2" t="s">
        <v>77</v>
      </c>
      <c r="J60" s="2" t="s">
        <v>78</v>
      </c>
    </row>
    <row r="61" spans="1:10" x14ac:dyDescent="0.25">
      <c r="A61" t="s">
        <v>70</v>
      </c>
      <c r="B61" t="s">
        <v>56</v>
      </c>
      <c r="C61" s="2" t="s">
        <v>61</v>
      </c>
      <c r="D61" s="2" t="str">
        <f>_xlfn.CONCAT(B61,C61)</f>
        <v>YCW1</v>
      </c>
      <c r="E61" s="2" t="s">
        <v>72</v>
      </c>
      <c r="F61" s="2" t="s">
        <v>67</v>
      </c>
      <c r="G61">
        <v>1</v>
      </c>
      <c r="H61">
        <v>2693.5071428571428</v>
      </c>
      <c r="I61" s="2" t="s">
        <v>77</v>
      </c>
      <c r="J61" s="2" t="s">
        <v>78</v>
      </c>
    </row>
    <row r="62" spans="1:10" x14ac:dyDescent="0.25">
      <c r="A62" t="s">
        <v>70</v>
      </c>
      <c r="B62" t="s">
        <v>56</v>
      </c>
      <c r="C62" s="2" t="s">
        <v>61</v>
      </c>
      <c r="D62" s="2" t="str">
        <f>_xlfn.CONCAT(B62,C62)</f>
        <v>YCW1</v>
      </c>
      <c r="E62" s="2" t="s">
        <v>72</v>
      </c>
      <c r="F62" s="2" t="s">
        <v>67</v>
      </c>
      <c r="G62">
        <v>2</v>
      </c>
      <c r="H62">
        <v>1376.1214285714286</v>
      </c>
      <c r="I62" s="2" t="s">
        <v>77</v>
      </c>
      <c r="J62" s="2" t="s">
        <v>78</v>
      </c>
    </row>
    <row r="63" spans="1:10" x14ac:dyDescent="0.25">
      <c r="A63" t="s">
        <v>70</v>
      </c>
      <c r="B63" t="s">
        <v>56</v>
      </c>
      <c r="C63" s="2" t="s">
        <v>61</v>
      </c>
      <c r="D63" s="2" t="str">
        <f>_xlfn.CONCAT(B63,C63)</f>
        <v>YCW1</v>
      </c>
      <c r="E63" s="2" t="s">
        <v>72</v>
      </c>
      <c r="F63" s="2" t="s">
        <v>67</v>
      </c>
      <c r="G63">
        <v>3</v>
      </c>
      <c r="H63">
        <v>1478.3071428571429</v>
      </c>
      <c r="I63" s="2" t="s">
        <v>77</v>
      </c>
      <c r="J63" s="2" t="s">
        <v>78</v>
      </c>
    </row>
    <row r="64" spans="1:10" x14ac:dyDescent="0.25">
      <c r="A64" t="s">
        <v>70</v>
      </c>
      <c r="B64" t="s">
        <v>56</v>
      </c>
      <c r="C64" s="2" t="s">
        <v>61</v>
      </c>
      <c r="D64" s="2" t="str">
        <f>_xlfn.CONCAT(B64,C64)</f>
        <v>YCW1</v>
      </c>
      <c r="E64" s="2" t="s">
        <v>72</v>
      </c>
      <c r="F64" s="2" t="s">
        <v>67</v>
      </c>
      <c r="G64">
        <v>4</v>
      </c>
      <c r="H64">
        <v>1232</v>
      </c>
      <c r="I64" s="2" t="s">
        <v>80</v>
      </c>
      <c r="J64" s="2" t="s">
        <v>79</v>
      </c>
    </row>
    <row r="65" spans="1:10" x14ac:dyDescent="0.25">
      <c r="A65" t="s">
        <v>70</v>
      </c>
      <c r="B65" t="s">
        <v>56</v>
      </c>
      <c r="C65" s="2" t="s">
        <v>61</v>
      </c>
      <c r="D65" s="2" t="str">
        <f>_xlfn.CONCAT(B65,C65)</f>
        <v>YCW1</v>
      </c>
      <c r="E65" s="2" t="s">
        <v>72</v>
      </c>
      <c r="F65" s="2" t="s">
        <v>67</v>
      </c>
      <c r="G65">
        <v>5</v>
      </c>
      <c r="H65">
        <v>1124.9714285714285</v>
      </c>
      <c r="I65" s="2" t="s">
        <v>77</v>
      </c>
      <c r="J65" s="2" t="s">
        <v>78</v>
      </c>
    </row>
    <row r="66" spans="1:10" x14ac:dyDescent="0.25">
      <c r="A66" t="s">
        <v>70</v>
      </c>
      <c r="B66" t="s">
        <v>56</v>
      </c>
      <c r="C66" s="2" t="s">
        <v>61</v>
      </c>
      <c r="D66" s="2" t="str">
        <f>_xlfn.CONCAT(B66,C66)</f>
        <v>YCW1</v>
      </c>
      <c r="E66" s="2" t="s">
        <v>72</v>
      </c>
      <c r="F66" s="2" t="s">
        <v>63</v>
      </c>
      <c r="G66">
        <v>1</v>
      </c>
      <c r="H66">
        <v>2106.0500000000002</v>
      </c>
      <c r="I66" s="2" t="s">
        <v>77</v>
      </c>
      <c r="J66" s="2" t="s">
        <v>78</v>
      </c>
    </row>
    <row r="67" spans="1:10" x14ac:dyDescent="0.25">
      <c r="A67" t="s">
        <v>70</v>
      </c>
      <c r="B67" t="s">
        <v>56</v>
      </c>
      <c r="C67" s="2" t="s">
        <v>61</v>
      </c>
      <c r="D67" s="2" t="str">
        <f>_xlfn.CONCAT(B67,C67)</f>
        <v>YCW1</v>
      </c>
      <c r="E67" s="2" t="s">
        <v>72</v>
      </c>
      <c r="F67" s="2" t="s">
        <v>63</v>
      </c>
      <c r="G67">
        <v>2</v>
      </c>
      <c r="H67">
        <v>1512.2214285714285</v>
      </c>
      <c r="I67" s="2" t="s">
        <v>77</v>
      </c>
      <c r="J67" s="2" t="s">
        <v>78</v>
      </c>
    </row>
    <row r="68" spans="1:10" x14ac:dyDescent="0.25">
      <c r="A68" t="s">
        <v>70</v>
      </c>
      <c r="B68" t="s">
        <v>56</v>
      </c>
      <c r="C68" s="2" t="s">
        <v>61</v>
      </c>
      <c r="D68" s="2" t="str">
        <f>_xlfn.CONCAT(B68,C68)</f>
        <v>YCW1</v>
      </c>
      <c r="E68" s="2" t="s">
        <v>72</v>
      </c>
      <c r="F68" s="2" t="s">
        <v>63</v>
      </c>
      <c r="G68">
        <v>3</v>
      </c>
      <c r="H68">
        <v>2082.2857142857142</v>
      </c>
      <c r="I68" s="2" t="s">
        <v>77</v>
      </c>
      <c r="J68" s="2" t="s">
        <v>78</v>
      </c>
    </row>
    <row r="69" spans="1:10" x14ac:dyDescent="0.25">
      <c r="A69" t="s">
        <v>70</v>
      </c>
      <c r="B69" t="s">
        <v>56</v>
      </c>
      <c r="C69" s="2" t="s">
        <v>61</v>
      </c>
      <c r="D69" s="2" t="str">
        <f>_xlfn.CONCAT(B69,C69)</f>
        <v>YCW1</v>
      </c>
      <c r="E69" s="2" t="s">
        <v>72</v>
      </c>
      <c r="F69" s="2" t="s">
        <v>63</v>
      </c>
      <c r="G69">
        <v>4</v>
      </c>
      <c r="H69">
        <v>1006.35</v>
      </c>
      <c r="I69" s="2" t="s">
        <v>77</v>
      </c>
      <c r="J69" s="2" t="s">
        <v>78</v>
      </c>
    </row>
    <row r="70" spans="1:10" x14ac:dyDescent="0.25">
      <c r="A70" t="s">
        <v>70</v>
      </c>
      <c r="B70" t="s">
        <v>56</v>
      </c>
      <c r="C70" s="2" t="s">
        <v>61</v>
      </c>
      <c r="D70" s="2" t="str">
        <f>_xlfn.CONCAT(B70,C70)</f>
        <v>YCW1</v>
      </c>
      <c r="E70" s="2" t="s">
        <v>72</v>
      </c>
      <c r="F70" s="2" t="s">
        <v>63</v>
      </c>
      <c r="G70">
        <v>5</v>
      </c>
      <c r="H70">
        <v>2271.1642857142856</v>
      </c>
      <c r="I70" s="2" t="s">
        <v>77</v>
      </c>
      <c r="J70" s="2" t="s">
        <v>78</v>
      </c>
    </row>
    <row r="71" spans="1:10" x14ac:dyDescent="0.25">
      <c r="A71" t="s">
        <v>70</v>
      </c>
      <c r="B71" t="s">
        <v>56</v>
      </c>
      <c r="C71" s="2" t="s">
        <v>61</v>
      </c>
      <c r="D71" s="2" t="str">
        <f>_xlfn.CONCAT(B71,C71)</f>
        <v>YCW1</v>
      </c>
      <c r="E71" s="2" t="s">
        <v>72</v>
      </c>
      <c r="F71" s="2" t="s">
        <v>60</v>
      </c>
      <c r="G71">
        <v>1</v>
      </c>
      <c r="H71">
        <v>2437.4</v>
      </c>
      <c r="I71" s="2" t="s">
        <v>77</v>
      </c>
      <c r="J71" s="2" t="s">
        <v>78</v>
      </c>
    </row>
    <row r="72" spans="1:10" x14ac:dyDescent="0.25">
      <c r="A72" t="s">
        <v>70</v>
      </c>
      <c r="B72" t="s">
        <v>56</v>
      </c>
      <c r="C72" s="2" t="s">
        <v>61</v>
      </c>
      <c r="D72" s="2" t="str">
        <f>_xlfn.CONCAT(B72,C72)</f>
        <v>YCW1</v>
      </c>
      <c r="E72" s="2" t="s">
        <v>72</v>
      </c>
      <c r="F72" s="2" t="s">
        <v>60</v>
      </c>
      <c r="G72">
        <v>2</v>
      </c>
      <c r="H72">
        <v>835.87857142857138</v>
      </c>
      <c r="I72" s="2" t="s">
        <v>77</v>
      </c>
      <c r="J72" s="2" t="s">
        <v>78</v>
      </c>
    </row>
    <row r="73" spans="1:10" x14ac:dyDescent="0.25">
      <c r="A73" t="s">
        <v>70</v>
      </c>
      <c r="B73" t="s">
        <v>56</v>
      </c>
      <c r="C73" s="2" t="s">
        <v>61</v>
      </c>
      <c r="D73" s="2" t="str">
        <f>_xlfn.CONCAT(B73,C73)</f>
        <v>YCW1</v>
      </c>
      <c r="E73" s="2" t="s">
        <v>72</v>
      </c>
      <c r="F73" s="2" t="s">
        <v>60</v>
      </c>
      <c r="G73">
        <v>3</v>
      </c>
      <c r="H73">
        <v>1381.45</v>
      </c>
      <c r="I73" s="2" t="s">
        <v>77</v>
      </c>
      <c r="J73" s="2" t="s">
        <v>78</v>
      </c>
    </row>
    <row r="74" spans="1:10" x14ac:dyDescent="0.25">
      <c r="A74" t="s">
        <v>70</v>
      </c>
      <c r="B74" t="s">
        <v>56</v>
      </c>
      <c r="C74" s="2" t="s">
        <v>61</v>
      </c>
      <c r="D74" s="2" t="str">
        <f>_xlfn.CONCAT(B74,C74)</f>
        <v>YCW1</v>
      </c>
      <c r="E74" s="2" t="s">
        <v>72</v>
      </c>
      <c r="F74" s="2" t="s">
        <v>60</v>
      </c>
      <c r="G74">
        <v>4</v>
      </c>
      <c r="H74">
        <v>2096.7285714285713</v>
      </c>
      <c r="I74" s="2" t="s">
        <v>77</v>
      </c>
      <c r="J74" s="2" t="s">
        <v>78</v>
      </c>
    </row>
    <row r="75" spans="1:10" x14ac:dyDescent="0.25">
      <c r="A75" t="s">
        <v>70</v>
      </c>
      <c r="B75" t="s">
        <v>56</v>
      </c>
      <c r="C75" s="2" t="s">
        <v>61</v>
      </c>
      <c r="D75" s="2" t="str">
        <f>_xlfn.CONCAT(B75,C75)</f>
        <v>YCW1</v>
      </c>
      <c r="E75" s="2" t="s">
        <v>72</v>
      </c>
      <c r="F75" s="2" t="s">
        <v>60</v>
      </c>
      <c r="G75">
        <v>5</v>
      </c>
      <c r="H75">
        <v>1752.7642857142857</v>
      </c>
      <c r="I75" s="2" t="s">
        <v>77</v>
      </c>
      <c r="J75" s="2" t="s">
        <v>78</v>
      </c>
    </row>
    <row r="76" spans="1:10" x14ac:dyDescent="0.25">
      <c r="A76" t="s">
        <v>70</v>
      </c>
      <c r="B76" t="s">
        <v>56</v>
      </c>
      <c r="C76" s="2" t="s">
        <v>59</v>
      </c>
      <c r="D76" s="2" t="str">
        <f>_xlfn.CONCAT(B76,C76)</f>
        <v>YCW2</v>
      </c>
      <c r="E76" s="2" t="s">
        <v>72</v>
      </c>
      <c r="F76" s="2" t="s">
        <v>58</v>
      </c>
      <c r="G76">
        <v>1</v>
      </c>
      <c r="H76">
        <v>1529.9785714285715</v>
      </c>
      <c r="I76" s="2" t="s">
        <v>77</v>
      </c>
      <c r="J76" s="2" t="s">
        <v>78</v>
      </c>
    </row>
    <row r="77" spans="1:10" x14ac:dyDescent="0.25">
      <c r="A77" t="s">
        <v>70</v>
      </c>
      <c r="B77" t="s">
        <v>56</v>
      </c>
      <c r="C77" s="2" t="s">
        <v>59</v>
      </c>
      <c r="D77" s="2" t="str">
        <f>_xlfn.CONCAT(B77,C77)</f>
        <v>YCW2</v>
      </c>
      <c r="E77" s="2" t="s">
        <v>72</v>
      </c>
      <c r="F77" s="2" t="s">
        <v>58</v>
      </c>
      <c r="G77">
        <v>2</v>
      </c>
      <c r="H77">
        <v>1994.4357142857143</v>
      </c>
      <c r="I77" s="2" t="s">
        <v>77</v>
      </c>
      <c r="J77" s="2" t="s">
        <v>78</v>
      </c>
    </row>
    <row r="78" spans="1:10" x14ac:dyDescent="0.25">
      <c r="A78" t="s">
        <v>70</v>
      </c>
      <c r="B78" t="s">
        <v>56</v>
      </c>
      <c r="C78" s="2" t="s">
        <v>59</v>
      </c>
      <c r="D78" s="2" t="str">
        <f>_xlfn.CONCAT(B78,C78)</f>
        <v>YCW2</v>
      </c>
      <c r="E78" s="2" t="s">
        <v>72</v>
      </c>
      <c r="F78" s="2" t="s">
        <v>58</v>
      </c>
      <c r="G78">
        <v>3</v>
      </c>
      <c r="H78">
        <v>1133.9714285714285</v>
      </c>
      <c r="I78" s="2" t="s">
        <v>77</v>
      </c>
      <c r="J78" s="2" t="s">
        <v>78</v>
      </c>
    </row>
    <row r="79" spans="1:10" x14ac:dyDescent="0.25">
      <c r="A79" t="s">
        <v>70</v>
      </c>
      <c r="B79" t="s">
        <v>56</v>
      </c>
      <c r="C79" s="2" t="s">
        <v>59</v>
      </c>
      <c r="D79" s="2" t="str">
        <f>_xlfn.CONCAT(B79,C79)</f>
        <v>YCW2</v>
      </c>
      <c r="E79" s="2" t="s">
        <v>72</v>
      </c>
      <c r="F79" s="2" t="s">
        <v>58</v>
      </c>
      <c r="G79">
        <v>4</v>
      </c>
      <c r="H79">
        <v>1543.3357142857142</v>
      </c>
      <c r="I79" s="2" t="s">
        <v>77</v>
      </c>
      <c r="J79" s="2" t="s">
        <v>78</v>
      </c>
    </row>
    <row r="80" spans="1:10" x14ac:dyDescent="0.25">
      <c r="A80" t="s">
        <v>70</v>
      </c>
      <c r="B80" t="s">
        <v>56</v>
      </c>
      <c r="C80" s="2" t="s">
        <v>59</v>
      </c>
      <c r="D80" s="2" t="str">
        <f>_xlfn.CONCAT(B80,C80)</f>
        <v>YCW2</v>
      </c>
      <c r="E80" s="2" t="s">
        <v>72</v>
      </c>
      <c r="F80" s="2" t="s">
        <v>58</v>
      </c>
      <c r="G80">
        <v>5</v>
      </c>
      <c r="H80">
        <v>1265.0142857142857</v>
      </c>
      <c r="I80" s="2" t="s">
        <v>77</v>
      </c>
      <c r="J80" s="2" t="s">
        <v>78</v>
      </c>
    </row>
    <row r="81" spans="1:10" x14ac:dyDescent="0.25">
      <c r="A81" t="s">
        <v>70</v>
      </c>
      <c r="B81" t="s">
        <v>56</v>
      </c>
      <c r="C81" s="2" t="s">
        <v>59</v>
      </c>
      <c r="D81" s="2" t="str">
        <f>_xlfn.CONCAT(B81,C81)</f>
        <v>YCW2</v>
      </c>
      <c r="E81" s="2" t="s">
        <v>72</v>
      </c>
      <c r="F81" s="2" t="s">
        <v>65</v>
      </c>
      <c r="G81">
        <v>1</v>
      </c>
      <c r="H81">
        <v>1094.9142857142858</v>
      </c>
      <c r="I81" s="2" t="s">
        <v>77</v>
      </c>
      <c r="J81" s="2" t="s">
        <v>78</v>
      </c>
    </row>
    <row r="82" spans="1:10" x14ac:dyDescent="0.25">
      <c r="A82" t="s">
        <v>70</v>
      </c>
      <c r="B82" t="s">
        <v>56</v>
      </c>
      <c r="C82" s="2" t="s">
        <v>59</v>
      </c>
      <c r="D82" s="2" t="str">
        <f>_xlfn.CONCAT(B82,C82)</f>
        <v>YCW2</v>
      </c>
      <c r="E82" s="2" t="s">
        <v>72</v>
      </c>
      <c r="F82" s="2" t="s">
        <v>65</v>
      </c>
      <c r="G82">
        <v>2</v>
      </c>
      <c r="H82">
        <v>562.37142857142862</v>
      </c>
      <c r="I82" s="2" t="s">
        <v>77</v>
      </c>
      <c r="J82" s="2" t="s">
        <v>78</v>
      </c>
    </row>
    <row r="83" spans="1:10" x14ac:dyDescent="0.25">
      <c r="A83" t="s">
        <v>70</v>
      </c>
      <c r="B83" t="s">
        <v>56</v>
      </c>
      <c r="C83" s="2" t="s">
        <v>59</v>
      </c>
      <c r="D83" s="2" t="str">
        <f>_xlfn.CONCAT(B83,C83)</f>
        <v>YCW2</v>
      </c>
      <c r="E83" s="2" t="s">
        <v>72</v>
      </c>
      <c r="F83" s="2" t="s">
        <v>65</v>
      </c>
      <c r="G83">
        <v>3</v>
      </c>
      <c r="H83">
        <v>1796.8785714285714</v>
      </c>
      <c r="I83" s="2" t="s">
        <v>77</v>
      </c>
      <c r="J83" s="2" t="s">
        <v>78</v>
      </c>
    </row>
    <row r="84" spans="1:10" x14ac:dyDescent="0.25">
      <c r="A84" t="s">
        <v>70</v>
      </c>
      <c r="B84" t="s">
        <v>56</v>
      </c>
      <c r="C84" s="2" t="s">
        <v>59</v>
      </c>
      <c r="D84" s="2" t="str">
        <f>_xlfn.CONCAT(B84,C84)</f>
        <v>YCW2</v>
      </c>
      <c r="E84" s="2" t="s">
        <v>72</v>
      </c>
      <c r="F84" s="2" t="s">
        <v>65</v>
      </c>
      <c r="G84">
        <v>4</v>
      </c>
      <c r="H84">
        <v>2626</v>
      </c>
      <c r="I84" s="2" t="s">
        <v>80</v>
      </c>
      <c r="J84" s="2" t="s">
        <v>79</v>
      </c>
    </row>
    <row r="85" spans="1:10" x14ac:dyDescent="0.25">
      <c r="A85" t="s">
        <v>70</v>
      </c>
      <c r="B85" t="s">
        <v>56</v>
      </c>
      <c r="C85" s="2" t="s">
        <v>59</v>
      </c>
      <c r="D85" s="2" t="str">
        <f>_xlfn.CONCAT(B85,C85)</f>
        <v>YCW2</v>
      </c>
      <c r="E85" s="2" t="s">
        <v>72</v>
      </c>
      <c r="F85" s="2" t="s">
        <v>65</v>
      </c>
      <c r="G85">
        <v>5</v>
      </c>
      <c r="H85">
        <v>1824.0214285714285</v>
      </c>
      <c r="I85" s="2" t="s">
        <v>77</v>
      </c>
      <c r="J85" s="2" t="s">
        <v>78</v>
      </c>
    </row>
    <row r="86" spans="1:10" x14ac:dyDescent="0.25">
      <c r="A86" t="s">
        <v>70</v>
      </c>
      <c r="B86" t="s">
        <v>56</v>
      </c>
      <c r="C86" s="2" t="s">
        <v>59</v>
      </c>
      <c r="D86" s="2" t="str">
        <f>_xlfn.CONCAT(B86,C86)</f>
        <v>YCW2</v>
      </c>
      <c r="E86" s="2" t="s">
        <v>72</v>
      </c>
      <c r="F86" s="2" t="s">
        <v>67</v>
      </c>
      <c r="G86">
        <v>1</v>
      </c>
      <c r="H86">
        <v>1399.6785714285713</v>
      </c>
      <c r="I86" s="2" t="s">
        <v>77</v>
      </c>
      <c r="J86" s="2" t="s">
        <v>78</v>
      </c>
    </row>
    <row r="87" spans="1:10" x14ac:dyDescent="0.25">
      <c r="A87" t="s">
        <v>70</v>
      </c>
      <c r="B87" t="s">
        <v>56</v>
      </c>
      <c r="C87" s="2" t="s">
        <v>59</v>
      </c>
      <c r="D87" s="2" t="str">
        <f>_xlfn.CONCAT(B87,C87)</f>
        <v>YCW2</v>
      </c>
      <c r="E87" s="2" t="s">
        <v>72</v>
      </c>
      <c r="F87" s="2" t="s">
        <v>67</v>
      </c>
      <c r="G87">
        <v>2</v>
      </c>
      <c r="H87">
        <v>2235.4428571428571</v>
      </c>
      <c r="I87" s="2" t="s">
        <v>77</v>
      </c>
      <c r="J87" s="2" t="s">
        <v>78</v>
      </c>
    </row>
    <row r="88" spans="1:10" x14ac:dyDescent="0.25">
      <c r="A88" t="s">
        <v>70</v>
      </c>
      <c r="B88" t="s">
        <v>56</v>
      </c>
      <c r="C88" s="2" t="s">
        <v>59</v>
      </c>
      <c r="D88" s="2" t="str">
        <f>_xlfn.CONCAT(B88,C88)</f>
        <v>YCW2</v>
      </c>
      <c r="E88" s="2" t="s">
        <v>72</v>
      </c>
      <c r="F88" s="2" t="s">
        <v>67</v>
      </c>
      <c r="G88">
        <v>3</v>
      </c>
      <c r="H88">
        <v>1615.7571428571428</v>
      </c>
      <c r="I88" s="2" t="s">
        <v>77</v>
      </c>
      <c r="J88" s="2" t="s">
        <v>78</v>
      </c>
    </row>
    <row r="89" spans="1:10" x14ac:dyDescent="0.25">
      <c r="A89" t="s">
        <v>70</v>
      </c>
      <c r="B89" t="s">
        <v>56</v>
      </c>
      <c r="C89" s="2" t="s">
        <v>59</v>
      </c>
      <c r="D89" s="2" t="str">
        <f>_xlfn.CONCAT(B89,C89)</f>
        <v>YCW2</v>
      </c>
      <c r="E89" s="2" t="s">
        <v>72</v>
      </c>
      <c r="F89" s="2" t="s">
        <v>67</v>
      </c>
      <c r="G89">
        <v>4</v>
      </c>
      <c r="H89">
        <v>768.18571428571431</v>
      </c>
      <c r="I89" s="2" t="s">
        <v>77</v>
      </c>
      <c r="J89" s="2" t="s">
        <v>78</v>
      </c>
    </row>
    <row r="90" spans="1:10" x14ac:dyDescent="0.25">
      <c r="A90" t="s">
        <v>70</v>
      </c>
      <c r="B90" t="s">
        <v>56</v>
      </c>
      <c r="C90" s="2" t="s">
        <v>59</v>
      </c>
      <c r="D90" s="2" t="str">
        <f>_xlfn.CONCAT(B90,C90)</f>
        <v>YCW2</v>
      </c>
      <c r="E90" s="2" t="s">
        <v>72</v>
      </c>
      <c r="F90" s="2" t="s">
        <v>67</v>
      </c>
      <c r="G90">
        <v>5</v>
      </c>
      <c r="H90">
        <v>2212.957142857143</v>
      </c>
      <c r="I90" s="2" t="s">
        <v>77</v>
      </c>
      <c r="J90" s="2" t="s">
        <v>78</v>
      </c>
    </row>
    <row r="91" spans="1:10" x14ac:dyDescent="0.25">
      <c r="A91" t="s">
        <v>70</v>
      </c>
      <c r="B91" t="s">
        <v>56</v>
      </c>
      <c r="C91" s="2" t="s">
        <v>59</v>
      </c>
      <c r="D91" s="2" t="str">
        <f>_xlfn.CONCAT(B91,C91)</f>
        <v>YCW2</v>
      </c>
      <c r="E91" s="2" t="s">
        <v>72</v>
      </c>
      <c r="F91" s="2" t="s">
        <v>63</v>
      </c>
      <c r="G91">
        <v>1</v>
      </c>
      <c r="H91">
        <v>1686.6571428571428</v>
      </c>
      <c r="I91" s="2" t="s">
        <v>77</v>
      </c>
      <c r="J91" s="2" t="s">
        <v>78</v>
      </c>
    </row>
    <row r="92" spans="1:10" x14ac:dyDescent="0.25">
      <c r="A92" t="s">
        <v>70</v>
      </c>
      <c r="B92" t="s">
        <v>56</v>
      </c>
      <c r="C92" s="2" t="s">
        <v>59</v>
      </c>
      <c r="D92" s="2" t="str">
        <f>_xlfn.CONCAT(B92,C92)</f>
        <v>YCW2</v>
      </c>
      <c r="E92" s="2" t="s">
        <v>72</v>
      </c>
      <c r="F92" s="2" t="s">
        <v>63</v>
      </c>
      <c r="G92">
        <v>2</v>
      </c>
      <c r="H92">
        <v>982.70714285714291</v>
      </c>
      <c r="I92" s="2" t="s">
        <v>77</v>
      </c>
      <c r="J92" s="2" t="s">
        <v>78</v>
      </c>
    </row>
    <row r="93" spans="1:10" x14ac:dyDescent="0.25">
      <c r="A93" t="s">
        <v>70</v>
      </c>
      <c r="B93" t="s">
        <v>56</v>
      </c>
      <c r="C93" s="2" t="s">
        <v>59</v>
      </c>
      <c r="D93" s="2" t="str">
        <f>_xlfn.CONCAT(B93,C93)</f>
        <v>YCW2</v>
      </c>
      <c r="E93" s="2" t="s">
        <v>72</v>
      </c>
      <c r="F93" s="2" t="s">
        <v>63</v>
      </c>
      <c r="G93">
        <v>3</v>
      </c>
      <c r="H93">
        <v>1742.5428571428572</v>
      </c>
      <c r="I93" s="2" t="s">
        <v>77</v>
      </c>
      <c r="J93" s="2" t="s">
        <v>78</v>
      </c>
    </row>
    <row r="94" spans="1:10" x14ac:dyDescent="0.25">
      <c r="A94" t="s">
        <v>70</v>
      </c>
      <c r="B94" t="s">
        <v>56</v>
      </c>
      <c r="C94" s="2" t="s">
        <v>59</v>
      </c>
      <c r="D94" s="2" t="str">
        <f>_xlfn.CONCAT(B94,C94)</f>
        <v>YCW2</v>
      </c>
      <c r="E94" s="2" t="s">
        <v>72</v>
      </c>
      <c r="F94" s="2" t="s">
        <v>63</v>
      </c>
      <c r="G94">
        <v>4</v>
      </c>
      <c r="H94">
        <v>2683.3785714285714</v>
      </c>
      <c r="I94" s="2" t="s">
        <v>77</v>
      </c>
      <c r="J94" s="2" t="s">
        <v>78</v>
      </c>
    </row>
    <row r="95" spans="1:10" x14ac:dyDescent="0.25">
      <c r="A95" t="s">
        <v>70</v>
      </c>
      <c r="B95" t="s">
        <v>56</v>
      </c>
      <c r="C95" s="2" t="s">
        <v>59</v>
      </c>
      <c r="D95" s="2" t="str">
        <f>_xlfn.CONCAT(B95,C95)</f>
        <v>YCW2</v>
      </c>
      <c r="E95" s="2" t="s">
        <v>72</v>
      </c>
      <c r="F95" s="2" t="s">
        <v>63</v>
      </c>
      <c r="G95">
        <v>5</v>
      </c>
      <c r="H95">
        <v>1555.0571428571429</v>
      </c>
      <c r="I95" s="2" t="s">
        <v>77</v>
      </c>
      <c r="J95" s="2" t="s">
        <v>78</v>
      </c>
    </row>
    <row r="96" spans="1:10" x14ac:dyDescent="0.25">
      <c r="A96" t="s">
        <v>70</v>
      </c>
      <c r="B96" t="s">
        <v>56</v>
      </c>
      <c r="C96" s="2" t="s">
        <v>59</v>
      </c>
      <c r="D96" s="2" t="str">
        <f>_xlfn.CONCAT(B96,C96)</f>
        <v>YCW2</v>
      </c>
      <c r="E96" s="2" t="s">
        <v>72</v>
      </c>
      <c r="F96" s="2" t="s">
        <v>60</v>
      </c>
      <c r="G96">
        <v>1</v>
      </c>
      <c r="H96">
        <v>2067.4714285714285</v>
      </c>
      <c r="I96" s="2" t="s">
        <v>77</v>
      </c>
      <c r="J96" s="2" t="s">
        <v>78</v>
      </c>
    </row>
    <row r="97" spans="1:10" x14ac:dyDescent="0.25">
      <c r="A97" t="s">
        <v>70</v>
      </c>
      <c r="B97" t="s">
        <v>56</v>
      </c>
      <c r="C97" s="2" t="s">
        <v>59</v>
      </c>
      <c r="D97" s="2" t="str">
        <f>_xlfn.CONCAT(B97,C97)</f>
        <v>YCW2</v>
      </c>
      <c r="E97" s="2" t="s">
        <v>72</v>
      </c>
      <c r="F97" s="2" t="s">
        <v>60</v>
      </c>
      <c r="G97">
        <v>2</v>
      </c>
      <c r="H97">
        <v>1811.5285714285715</v>
      </c>
      <c r="I97" s="2" t="s">
        <v>77</v>
      </c>
      <c r="J97" s="2" t="s">
        <v>78</v>
      </c>
    </row>
    <row r="98" spans="1:10" x14ac:dyDescent="0.25">
      <c r="A98" t="s">
        <v>70</v>
      </c>
      <c r="B98" t="s">
        <v>56</v>
      </c>
      <c r="C98" s="2" t="s">
        <v>59</v>
      </c>
      <c r="D98" s="2" t="str">
        <f>_xlfn.CONCAT(B98,C98)</f>
        <v>YCW2</v>
      </c>
      <c r="E98" s="2" t="s">
        <v>72</v>
      </c>
      <c r="F98" s="2" t="s">
        <v>60</v>
      </c>
      <c r="G98">
        <v>3</v>
      </c>
      <c r="H98">
        <v>2251.2857142857142</v>
      </c>
      <c r="I98" s="2" t="s">
        <v>77</v>
      </c>
      <c r="J98" s="2" t="s">
        <v>78</v>
      </c>
    </row>
    <row r="99" spans="1:10" x14ac:dyDescent="0.25">
      <c r="A99" t="s">
        <v>70</v>
      </c>
      <c r="B99" t="s">
        <v>56</v>
      </c>
      <c r="C99" s="2" t="s">
        <v>59</v>
      </c>
      <c r="D99" s="2" t="str">
        <f>_xlfn.CONCAT(B99,C99)</f>
        <v>YCW2</v>
      </c>
      <c r="E99" s="2" t="s">
        <v>72</v>
      </c>
      <c r="F99" s="2" t="s">
        <v>60</v>
      </c>
      <c r="G99">
        <v>4</v>
      </c>
      <c r="H99">
        <v>2861.7357142857145</v>
      </c>
      <c r="I99" s="2" t="s">
        <v>77</v>
      </c>
      <c r="J99" s="2" t="s">
        <v>78</v>
      </c>
    </row>
    <row r="100" spans="1:10" x14ac:dyDescent="0.25">
      <c r="A100" t="s">
        <v>70</v>
      </c>
      <c r="B100" t="s">
        <v>56</v>
      </c>
      <c r="C100" s="2" t="s">
        <v>59</v>
      </c>
      <c r="D100" s="2" t="str">
        <f>_xlfn.CONCAT(B100,C100)</f>
        <v>YCW2</v>
      </c>
      <c r="E100" s="2" t="s">
        <v>72</v>
      </c>
      <c r="F100" s="2" t="s">
        <v>60</v>
      </c>
      <c r="G100">
        <v>5</v>
      </c>
      <c r="H100">
        <v>1761.1428571428571</v>
      </c>
      <c r="I100" s="2" t="s">
        <v>77</v>
      </c>
      <c r="J100" s="2" t="s">
        <v>78</v>
      </c>
    </row>
    <row r="101" spans="1:10" x14ac:dyDescent="0.25">
      <c r="A101" t="s">
        <v>70</v>
      </c>
      <c r="B101" t="s">
        <v>56</v>
      </c>
      <c r="C101" s="2" t="s">
        <v>59</v>
      </c>
      <c r="D101" s="2" t="str">
        <f>_xlfn.CONCAT(B101,C101)</f>
        <v>YCW2</v>
      </c>
      <c r="E101" s="2" t="s">
        <v>73</v>
      </c>
      <c r="F101" s="2" t="s">
        <v>61</v>
      </c>
      <c r="G101">
        <v>1</v>
      </c>
      <c r="H101">
        <v>2289</v>
      </c>
      <c r="I101" s="2" t="s">
        <v>77</v>
      </c>
      <c r="J101" s="2" t="s">
        <v>78</v>
      </c>
    </row>
    <row r="102" spans="1:10" x14ac:dyDescent="0.25">
      <c r="A102" t="s">
        <v>70</v>
      </c>
      <c r="B102" t="s">
        <v>56</v>
      </c>
      <c r="C102" s="2" t="s">
        <v>59</v>
      </c>
      <c r="D102" s="2" t="str">
        <f>_xlfn.CONCAT(B102,C102)</f>
        <v>YCW2</v>
      </c>
      <c r="E102" s="2" t="s">
        <v>73</v>
      </c>
      <c r="F102" s="2" t="s">
        <v>61</v>
      </c>
      <c r="G102">
        <v>2</v>
      </c>
      <c r="H102">
        <v>2333.9428571428571</v>
      </c>
      <c r="I102" s="2" t="s">
        <v>77</v>
      </c>
      <c r="J102" s="2" t="s">
        <v>78</v>
      </c>
    </row>
    <row r="103" spans="1:10" x14ac:dyDescent="0.25">
      <c r="A103" t="s">
        <v>70</v>
      </c>
      <c r="B103" t="s">
        <v>56</v>
      </c>
      <c r="C103" s="2" t="s">
        <v>59</v>
      </c>
      <c r="D103" s="2" t="str">
        <f>_xlfn.CONCAT(B103,C103)</f>
        <v>YCW2</v>
      </c>
      <c r="E103" s="2" t="s">
        <v>73</v>
      </c>
      <c r="F103" s="2" t="s">
        <v>61</v>
      </c>
      <c r="G103">
        <v>3</v>
      </c>
      <c r="H103">
        <v>1640.4142857142858</v>
      </c>
      <c r="I103" s="2" t="s">
        <v>77</v>
      </c>
      <c r="J103" s="2" t="s">
        <v>78</v>
      </c>
    </row>
    <row r="104" spans="1:10" x14ac:dyDescent="0.25">
      <c r="A104" t="s">
        <v>70</v>
      </c>
      <c r="B104" t="s">
        <v>56</v>
      </c>
      <c r="C104" s="2" t="s">
        <v>59</v>
      </c>
      <c r="D104" s="2" t="str">
        <f>_xlfn.CONCAT(B104,C104)</f>
        <v>YCW2</v>
      </c>
      <c r="E104" s="2" t="s">
        <v>73</v>
      </c>
      <c r="F104" s="2" t="s">
        <v>61</v>
      </c>
      <c r="G104">
        <v>4</v>
      </c>
      <c r="H104">
        <v>2207.4285714285716</v>
      </c>
      <c r="I104" s="2" t="s">
        <v>77</v>
      </c>
      <c r="J104" s="2" t="s">
        <v>78</v>
      </c>
    </row>
    <row r="105" spans="1:10" x14ac:dyDescent="0.25">
      <c r="A105" t="s">
        <v>70</v>
      </c>
      <c r="B105" t="s">
        <v>56</v>
      </c>
      <c r="C105" s="2" t="s">
        <v>59</v>
      </c>
      <c r="D105" s="2" t="str">
        <f>_xlfn.CONCAT(B105,C105)</f>
        <v>YCW2</v>
      </c>
      <c r="E105" s="2" t="s">
        <v>73</v>
      </c>
      <c r="F105" s="2" t="s">
        <v>61</v>
      </c>
      <c r="G105">
        <v>5</v>
      </c>
      <c r="H105">
        <v>1109.45</v>
      </c>
      <c r="I105" s="2" t="s">
        <v>77</v>
      </c>
      <c r="J105" s="2" t="s">
        <v>78</v>
      </c>
    </row>
    <row r="106" spans="1:10" x14ac:dyDescent="0.25">
      <c r="A106" t="s">
        <v>70</v>
      </c>
      <c r="B106" t="s">
        <v>56</v>
      </c>
      <c r="C106" s="2" t="s">
        <v>59</v>
      </c>
      <c r="D106" s="2" t="str">
        <f>_xlfn.CONCAT(B106,C106)</f>
        <v>YCW2</v>
      </c>
      <c r="E106" s="2" t="s">
        <v>73</v>
      </c>
      <c r="F106" s="2" t="s">
        <v>59</v>
      </c>
      <c r="G106">
        <v>1</v>
      </c>
      <c r="H106">
        <v>4143.3357142857139</v>
      </c>
      <c r="I106" s="2" t="s">
        <v>77</v>
      </c>
      <c r="J106" s="2" t="s">
        <v>78</v>
      </c>
    </row>
    <row r="107" spans="1:10" x14ac:dyDescent="0.25">
      <c r="A107" t="s">
        <v>70</v>
      </c>
      <c r="B107" t="s">
        <v>56</v>
      </c>
      <c r="C107" s="2" t="s">
        <v>59</v>
      </c>
      <c r="D107" s="2" t="str">
        <f>_xlfn.CONCAT(B107,C107)</f>
        <v>YCW2</v>
      </c>
      <c r="E107" s="2" t="s">
        <v>73</v>
      </c>
      <c r="F107" s="2" t="s">
        <v>59</v>
      </c>
      <c r="G107">
        <v>2</v>
      </c>
      <c r="H107">
        <v>3460.5785714285716</v>
      </c>
      <c r="I107" s="2" t="s">
        <v>77</v>
      </c>
      <c r="J107" s="2" t="s">
        <v>78</v>
      </c>
    </row>
    <row r="108" spans="1:10" x14ac:dyDescent="0.25">
      <c r="A108" t="s">
        <v>70</v>
      </c>
      <c r="B108" t="s">
        <v>56</v>
      </c>
      <c r="C108" s="2" t="s">
        <v>59</v>
      </c>
      <c r="D108" s="2" t="str">
        <f>_xlfn.CONCAT(B108,C108)</f>
        <v>YCW2</v>
      </c>
      <c r="E108" s="2" t="s">
        <v>73</v>
      </c>
      <c r="F108" s="2" t="s">
        <v>59</v>
      </c>
      <c r="G108">
        <v>3</v>
      </c>
      <c r="H108">
        <v>2455.0571428571429</v>
      </c>
      <c r="I108" s="2" t="s">
        <v>77</v>
      </c>
      <c r="J108" s="2" t="s">
        <v>78</v>
      </c>
    </row>
    <row r="109" spans="1:10" x14ac:dyDescent="0.25">
      <c r="A109" t="s">
        <v>70</v>
      </c>
      <c r="B109" t="s">
        <v>56</v>
      </c>
      <c r="C109" s="2" t="s">
        <v>59</v>
      </c>
      <c r="D109" s="2" t="str">
        <f>_xlfn.CONCAT(B109,C109)</f>
        <v>YCW2</v>
      </c>
      <c r="E109" s="2" t="s">
        <v>73</v>
      </c>
      <c r="F109" s="2" t="s">
        <v>59</v>
      </c>
      <c r="G109">
        <v>4</v>
      </c>
      <c r="H109">
        <v>3043.95</v>
      </c>
      <c r="I109" s="2" t="s">
        <v>77</v>
      </c>
      <c r="J109" s="2" t="s">
        <v>78</v>
      </c>
    </row>
    <row r="110" spans="1:10" x14ac:dyDescent="0.25">
      <c r="A110" t="s">
        <v>70</v>
      </c>
      <c r="B110" t="s">
        <v>56</v>
      </c>
      <c r="C110" s="2" t="s">
        <v>59</v>
      </c>
      <c r="D110" s="2" t="str">
        <f>_xlfn.CONCAT(B110,C110)</f>
        <v>YCW2</v>
      </c>
      <c r="E110" s="2" t="s">
        <v>73</v>
      </c>
      <c r="F110" s="2" t="s">
        <v>59</v>
      </c>
      <c r="G110">
        <v>5</v>
      </c>
      <c r="H110">
        <v>956</v>
      </c>
      <c r="I110" s="2" t="s">
        <v>80</v>
      </c>
      <c r="J110" s="2" t="s">
        <v>79</v>
      </c>
    </row>
    <row r="111" spans="1:10" x14ac:dyDescent="0.25">
      <c r="A111" t="s">
        <v>70</v>
      </c>
      <c r="B111" t="s">
        <v>56</v>
      </c>
      <c r="C111" s="2" t="s">
        <v>59</v>
      </c>
      <c r="D111" s="2" t="str">
        <f>_xlfn.CONCAT(B111,C111)</f>
        <v>YCW2</v>
      </c>
      <c r="E111" s="2" t="s">
        <v>73</v>
      </c>
      <c r="F111" s="2" t="s">
        <v>57</v>
      </c>
      <c r="G111">
        <v>1</v>
      </c>
      <c r="H111">
        <v>1803.4285714285713</v>
      </c>
      <c r="I111" s="2" t="s">
        <v>77</v>
      </c>
      <c r="J111" s="2" t="s">
        <v>78</v>
      </c>
    </row>
    <row r="112" spans="1:10" x14ac:dyDescent="0.25">
      <c r="A112" t="s">
        <v>70</v>
      </c>
      <c r="B112" t="s">
        <v>56</v>
      </c>
      <c r="C112" s="2" t="s">
        <v>59</v>
      </c>
      <c r="D112" s="2" t="str">
        <f>_xlfn.CONCAT(B112,C112)</f>
        <v>YCW2</v>
      </c>
      <c r="E112" s="2" t="s">
        <v>73</v>
      </c>
      <c r="F112" s="2" t="s">
        <v>57</v>
      </c>
      <c r="G112">
        <v>2</v>
      </c>
      <c r="H112">
        <v>2808.207142857143</v>
      </c>
      <c r="I112" s="2" t="s">
        <v>77</v>
      </c>
      <c r="J112" s="2" t="s">
        <v>78</v>
      </c>
    </row>
    <row r="113" spans="1:10" x14ac:dyDescent="0.25">
      <c r="A113" t="s">
        <v>70</v>
      </c>
      <c r="B113" t="s">
        <v>56</v>
      </c>
      <c r="C113" s="2" t="s">
        <v>59</v>
      </c>
      <c r="D113" s="2" t="str">
        <f>_xlfn.CONCAT(B113,C113)</f>
        <v>YCW2</v>
      </c>
      <c r="E113" s="2" t="s">
        <v>73</v>
      </c>
      <c r="F113" s="2" t="s">
        <v>57</v>
      </c>
      <c r="G113">
        <v>3</v>
      </c>
      <c r="H113">
        <v>1950.8357142857142</v>
      </c>
      <c r="I113" s="2" t="s">
        <v>77</v>
      </c>
      <c r="J113" s="2" t="s">
        <v>78</v>
      </c>
    </row>
    <row r="114" spans="1:10" x14ac:dyDescent="0.25">
      <c r="A114" t="s">
        <v>70</v>
      </c>
      <c r="B114" t="s">
        <v>56</v>
      </c>
      <c r="C114" s="2" t="s">
        <v>59</v>
      </c>
      <c r="D114" s="2" t="str">
        <f>_xlfn.CONCAT(B114,C114)</f>
        <v>YCW2</v>
      </c>
      <c r="E114" s="2" t="s">
        <v>73</v>
      </c>
      <c r="F114" s="2" t="s">
        <v>57</v>
      </c>
      <c r="G114">
        <v>4</v>
      </c>
      <c r="H114">
        <v>782.53571428571433</v>
      </c>
      <c r="I114" s="2" t="s">
        <v>77</v>
      </c>
      <c r="J114" s="2" t="s">
        <v>78</v>
      </c>
    </row>
    <row r="115" spans="1:10" x14ac:dyDescent="0.25">
      <c r="A115" t="s">
        <v>70</v>
      </c>
      <c r="B115" t="s">
        <v>56</v>
      </c>
      <c r="C115" s="2" t="s">
        <v>59</v>
      </c>
      <c r="D115" s="2" t="str">
        <f>_xlfn.CONCAT(B115,C115)</f>
        <v>YCW2</v>
      </c>
      <c r="E115" s="2" t="s">
        <v>73</v>
      </c>
      <c r="F115" s="2" t="s">
        <v>57</v>
      </c>
      <c r="G115">
        <v>5</v>
      </c>
      <c r="H115">
        <v>1450.9785714285715</v>
      </c>
      <c r="I115" s="2" t="s">
        <v>77</v>
      </c>
      <c r="J115" s="2" t="s">
        <v>78</v>
      </c>
    </row>
    <row r="116" spans="1:10" x14ac:dyDescent="0.25">
      <c r="A116" t="s">
        <v>70</v>
      </c>
      <c r="B116" t="s">
        <v>56</v>
      </c>
      <c r="C116" s="2" t="s">
        <v>59</v>
      </c>
      <c r="D116" s="2" t="str">
        <f>_xlfn.CONCAT(B116,C116)</f>
        <v>YCW2</v>
      </c>
      <c r="E116" s="2" t="s">
        <v>73</v>
      </c>
      <c r="F116" s="2" t="s">
        <v>54</v>
      </c>
      <c r="G116">
        <v>1</v>
      </c>
      <c r="H116">
        <v>3263.6214285714286</v>
      </c>
      <c r="I116" s="2" t="s">
        <v>77</v>
      </c>
      <c r="J116" s="2" t="s">
        <v>78</v>
      </c>
    </row>
    <row r="117" spans="1:10" x14ac:dyDescent="0.25">
      <c r="A117" t="s">
        <v>70</v>
      </c>
      <c r="B117" t="s">
        <v>56</v>
      </c>
      <c r="C117" s="2" t="s">
        <v>59</v>
      </c>
      <c r="D117" s="2" t="str">
        <f>_xlfn.CONCAT(B117,C117)</f>
        <v>YCW2</v>
      </c>
      <c r="E117" s="2" t="s">
        <v>73</v>
      </c>
      <c r="F117" s="2" t="s">
        <v>54</v>
      </c>
      <c r="G117">
        <v>2</v>
      </c>
      <c r="H117">
        <v>2240.042857142857</v>
      </c>
      <c r="I117" s="2" t="s">
        <v>77</v>
      </c>
      <c r="J117" s="2" t="s">
        <v>78</v>
      </c>
    </row>
    <row r="118" spans="1:10" x14ac:dyDescent="0.25">
      <c r="A118" t="s">
        <v>70</v>
      </c>
      <c r="B118" t="s">
        <v>56</v>
      </c>
      <c r="C118" s="2" t="s">
        <v>59</v>
      </c>
      <c r="D118" s="2" t="str">
        <f>_xlfn.CONCAT(B118,C118)</f>
        <v>YCW2</v>
      </c>
      <c r="E118" s="2" t="s">
        <v>73</v>
      </c>
      <c r="F118" s="2" t="s">
        <v>54</v>
      </c>
      <c r="G118">
        <v>3</v>
      </c>
      <c r="H118">
        <v>2535.8214285714284</v>
      </c>
      <c r="I118" s="2" t="s">
        <v>77</v>
      </c>
      <c r="J118" s="2" t="s">
        <v>78</v>
      </c>
    </row>
    <row r="119" spans="1:10" x14ac:dyDescent="0.25">
      <c r="A119" t="s">
        <v>70</v>
      </c>
      <c r="B119" t="s">
        <v>56</v>
      </c>
      <c r="C119" s="2" t="s">
        <v>59</v>
      </c>
      <c r="D119" s="2" t="str">
        <f>_xlfn.CONCAT(B119,C119)</f>
        <v>YCW2</v>
      </c>
      <c r="E119" s="2" t="s">
        <v>73</v>
      </c>
      <c r="F119" s="2" t="s">
        <v>54</v>
      </c>
      <c r="G119">
        <v>4</v>
      </c>
      <c r="H119">
        <v>3808.2714285714287</v>
      </c>
      <c r="I119" s="2" t="s">
        <v>77</v>
      </c>
      <c r="J119" s="2" t="s">
        <v>78</v>
      </c>
    </row>
    <row r="120" spans="1:10" x14ac:dyDescent="0.25">
      <c r="A120" t="s">
        <v>70</v>
      </c>
      <c r="B120" t="s">
        <v>56</v>
      </c>
      <c r="C120" s="2" t="s">
        <v>59</v>
      </c>
      <c r="D120" s="2" t="str">
        <f>_xlfn.CONCAT(B120,C120)</f>
        <v>YCW2</v>
      </c>
      <c r="E120" s="2" t="s">
        <v>73</v>
      </c>
      <c r="F120" s="2" t="s">
        <v>54</v>
      </c>
      <c r="G120">
        <v>5</v>
      </c>
      <c r="H120">
        <v>2012.5642857142857</v>
      </c>
      <c r="I120" s="2" t="s">
        <v>77</v>
      </c>
      <c r="J120" s="2" t="s">
        <v>78</v>
      </c>
    </row>
    <row r="121" spans="1:10" x14ac:dyDescent="0.25">
      <c r="A121" t="s">
        <v>70</v>
      </c>
      <c r="B121" t="s">
        <v>56</v>
      </c>
      <c r="C121" s="2" t="s">
        <v>59</v>
      </c>
      <c r="D121" s="2" t="str">
        <f>_xlfn.CONCAT(B121,C121)</f>
        <v>YCW2</v>
      </c>
      <c r="E121" s="2" t="s">
        <v>73</v>
      </c>
      <c r="F121" s="2" t="s">
        <v>55</v>
      </c>
      <c r="G121">
        <v>1</v>
      </c>
      <c r="H121">
        <v>1796.3214285714287</v>
      </c>
      <c r="I121" s="2" t="s">
        <v>77</v>
      </c>
      <c r="J121" s="2" t="s">
        <v>78</v>
      </c>
    </row>
    <row r="122" spans="1:10" x14ac:dyDescent="0.25">
      <c r="A122" t="s">
        <v>70</v>
      </c>
      <c r="B122" t="s">
        <v>56</v>
      </c>
      <c r="C122" s="2" t="s">
        <v>59</v>
      </c>
      <c r="D122" s="2" t="str">
        <f>_xlfn.CONCAT(B122,C122)</f>
        <v>YCW2</v>
      </c>
      <c r="E122" s="2" t="s">
        <v>73</v>
      </c>
      <c r="F122" s="2" t="s">
        <v>55</v>
      </c>
      <c r="G122">
        <v>2</v>
      </c>
      <c r="H122">
        <v>1787.5857142857142</v>
      </c>
      <c r="I122" s="2" t="s">
        <v>77</v>
      </c>
      <c r="J122" s="2" t="s">
        <v>78</v>
      </c>
    </row>
    <row r="123" spans="1:10" x14ac:dyDescent="0.25">
      <c r="A123" t="s">
        <v>70</v>
      </c>
      <c r="B123" t="s">
        <v>56</v>
      </c>
      <c r="C123" s="2" t="s">
        <v>59</v>
      </c>
      <c r="D123" s="2" t="str">
        <f>_xlfn.CONCAT(B123,C123)</f>
        <v>YCW2</v>
      </c>
      <c r="E123" s="2" t="s">
        <v>73</v>
      </c>
      <c r="F123" s="2" t="s">
        <v>55</v>
      </c>
      <c r="G123">
        <v>3</v>
      </c>
      <c r="H123">
        <v>873.58571428571429</v>
      </c>
      <c r="I123" s="2" t="s">
        <v>77</v>
      </c>
      <c r="J123" s="2" t="s">
        <v>78</v>
      </c>
    </row>
    <row r="124" spans="1:10" x14ac:dyDescent="0.25">
      <c r="A124" t="s">
        <v>70</v>
      </c>
      <c r="B124" t="s">
        <v>56</v>
      </c>
      <c r="C124" s="2" t="s">
        <v>59</v>
      </c>
      <c r="D124" s="2" t="str">
        <f>_xlfn.CONCAT(B124,C124)</f>
        <v>YCW2</v>
      </c>
      <c r="E124" s="2" t="s">
        <v>73</v>
      </c>
      <c r="F124" s="2" t="s">
        <v>55</v>
      </c>
      <c r="G124">
        <v>4</v>
      </c>
      <c r="H124">
        <v>1619.0785714285714</v>
      </c>
      <c r="I124" s="2" t="s">
        <v>77</v>
      </c>
      <c r="J124" s="2" t="s">
        <v>78</v>
      </c>
    </row>
    <row r="125" spans="1:10" x14ac:dyDescent="0.25">
      <c r="A125" t="s">
        <v>70</v>
      </c>
      <c r="B125" t="s">
        <v>56</v>
      </c>
      <c r="C125" s="2" t="s">
        <v>59</v>
      </c>
      <c r="D125" s="2" t="str">
        <f>_xlfn.CONCAT(B125,C125)</f>
        <v>YCW2</v>
      </c>
      <c r="E125" s="2" t="s">
        <v>73</v>
      </c>
      <c r="F125" s="2" t="s">
        <v>55</v>
      </c>
      <c r="G125">
        <v>5</v>
      </c>
      <c r="H125">
        <v>872.05714285714282</v>
      </c>
      <c r="I125" s="2" t="s">
        <v>77</v>
      </c>
      <c r="J125" s="2" t="s">
        <v>78</v>
      </c>
    </row>
    <row r="126" spans="1:10" x14ac:dyDescent="0.25">
      <c r="A126" t="s">
        <v>70</v>
      </c>
      <c r="B126" t="s">
        <v>56</v>
      </c>
      <c r="C126" s="2" t="s">
        <v>57</v>
      </c>
      <c r="D126" s="2" t="str">
        <f>_xlfn.CONCAT(B126,C126)</f>
        <v>YCW3</v>
      </c>
      <c r="E126" s="2" t="s">
        <v>72</v>
      </c>
      <c r="F126" s="2" t="s">
        <v>58</v>
      </c>
      <c r="G126">
        <v>1</v>
      </c>
      <c r="H126">
        <v>1109</v>
      </c>
      <c r="I126" s="2" t="s">
        <v>80</v>
      </c>
      <c r="J126" s="2" t="s">
        <v>79</v>
      </c>
    </row>
    <row r="127" spans="1:10" x14ac:dyDescent="0.25">
      <c r="A127" t="s">
        <v>70</v>
      </c>
      <c r="B127" t="s">
        <v>56</v>
      </c>
      <c r="C127" s="2" t="s">
        <v>57</v>
      </c>
      <c r="D127" s="2" t="str">
        <f>_xlfn.CONCAT(B127,C127)</f>
        <v>YCW3</v>
      </c>
      <c r="E127" s="2" t="s">
        <v>72</v>
      </c>
      <c r="F127" s="2" t="s">
        <v>58</v>
      </c>
      <c r="G127">
        <v>2</v>
      </c>
      <c r="H127">
        <v>2382</v>
      </c>
      <c r="I127" s="2" t="s">
        <v>80</v>
      </c>
      <c r="J127" s="2" t="s">
        <v>79</v>
      </c>
    </row>
    <row r="128" spans="1:10" x14ac:dyDescent="0.25">
      <c r="A128" t="s">
        <v>70</v>
      </c>
      <c r="B128" t="s">
        <v>56</v>
      </c>
      <c r="C128" s="2" t="s">
        <v>57</v>
      </c>
      <c r="D128" s="2" t="str">
        <f>_xlfn.CONCAT(B128,C128)</f>
        <v>YCW3</v>
      </c>
      <c r="E128" s="2" t="s">
        <v>72</v>
      </c>
      <c r="F128" s="2" t="s">
        <v>58</v>
      </c>
      <c r="G128">
        <v>3</v>
      </c>
      <c r="H128">
        <v>2883.4214285714284</v>
      </c>
      <c r="I128" s="2" t="s">
        <v>77</v>
      </c>
      <c r="J128" s="2" t="s">
        <v>78</v>
      </c>
    </row>
    <row r="129" spans="1:10" x14ac:dyDescent="0.25">
      <c r="A129" t="s">
        <v>70</v>
      </c>
      <c r="B129" t="s">
        <v>56</v>
      </c>
      <c r="C129" s="2" t="s">
        <v>57</v>
      </c>
      <c r="D129" s="2" t="str">
        <f>_xlfn.CONCAT(B129,C129)</f>
        <v>YCW3</v>
      </c>
      <c r="E129" s="2" t="s">
        <v>72</v>
      </c>
      <c r="F129" s="2" t="s">
        <v>58</v>
      </c>
      <c r="G129">
        <v>4</v>
      </c>
      <c r="H129">
        <v>1227</v>
      </c>
      <c r="I129" s="2" t="s">
        <v>80</v>
      </c>
      <c r="J129" s="2" t="s">
        <v>79</v>
      </c>
    </row>
    <row r="130" spans="1:10" x14ac:dyDescent="0.25">
      <c r="A130" t="s">
        <v>70</v>
      </c>
      <c r="B130" t="s">
        <v>56</v>
      </c>
      <c r="C130" s="2" t="s">
        <v>57</v>
      </c>
      <c r="D130" s="2" t="str">
        <f>_xlfn.CONCAT(B130,C130)</f>
        <v>YCW3</v>
      </c>
      <c r="E130" s="2" t="s">
        <v>72</v>
      </c>
      <c r="F130" s="2" t="s">
        <v>58</v>
      </c>
      <c r="G130">
        <v>5</v>
      </c>
      <c r="H130">
        <v>2037.5428571428572</v>
      </c>
      <c r="I130" s="2" t="s">
        <v>77</v>
      </c>
      <c r="J130" s="2" t="s">
        <v>78</v>
      </c>
    </row>
    <row r="131" spans="1:10" x14ac:dyDescent="0.25">
      <c r="A131" t="s">
        <v>70</v>
      </c>
      <c r="B131" t="s">
        <v>56</v>
      </c>
      <c r="C131" s="2" t="s">
        <v>57</v>
      </c>
      <c r="D131" s="2" t="str">
        <f>_xlfn.CONCAT(B131,C131)</f>
        <v>YCW3</v>
      </c>
      <c r="E131" s="2" t="s">
        <v>72</v>
      </c>
      <c r="F131" s="2" t="s">
        <v>65</v>
      </c>
      <c r="G131">
        <v>1</v>
      </c>
      <c r="H131">
        <v>1754.0285714285715</v>
      </c>
      <c r="I131" s="2" t="s">
        <v>77</v>
      </c>
      <c r="J131" s="2" t="s">
        <v>78</v>
      </c>
    </row>
    <row r="132" spans="1:10" x14ac:dyDescent="0.25">
      <c r="A132" t="s">
        <v>70</v>
      </c>
      <c r="B132" t="s">
        <v>56</v>
      </c>
      <c r="C132" s="2" t="s">
        <v>57</v>
      </c>
      <c r="D132" s="2" t="str">
        <f>_xlfn.CONCAT(B132,C132)</f>
        <v>YCW3</v>
      </c>
      <c r="E132" s="2" t="s">
        <v>72</v>
      </c>
      <c r="F132" s="2" t="s">
        <v>65</v>
      </c>
      <c r="G132">
        <v>2</v>
      </c>
      <c r="H132">
        <v>1377.5357142857142</v>
      </c>
      <c r="I132" s="2" t="s">
        <v>77</v>
      </c>
      <c r="J132" s="2" t="s">
        <v>78</v>
      </c>
    </row>
    <row r="133" spans="1:10" x14ac:dyDescent="0.25">
      <c r="A133" t="s">
        <v>70</v>
      </c>
      <c r="B133" t="s">
        <v>56</v>
      </c>
      <c r="C133" s="2" t="s">
        <v>57</v>
      </c>
      <c r="D133" s="2" t="str">
        <f>_xlfn.CONCAT(B133,C133)</f>
        <v>YCW3</v>
      </c>
      <c r="E133" s="2" t="s">
        <v>72</v>
      </c>
      <c r="F133" s="2" t="s">
        <v>65</v>
      </c>
      <c r="G133">
        <v>3</v>
      </c>
      <c r="H133">
        <v>2083.8142857142857</v>
      </c>
      <c r="I133" s="2" t="s">
        <v>77</v>
      </c>
      <c r="J133" s="2" t="s">
        <v>78</v>
      </c>
    </row>
    <row r="134" spans="1:10" x14ac:dyDescent="0.25">
      <c r="A134" t="s">
        <v>70</v>
      </c>
      <c r="B134" t="s">
        <v>56</v>
      </c>
      <c r="C134" s="2" t="s">
        <v>57</v>
      </c>
      <c r="D134" s="2" t="str">
        <f>_xlfn.CONCAT(B134,C134)</f>
        <v>YCW3</v>
      </c>
      <c r="E134" s="2" t="s">
        <v>72</v>
      </c>
      <c r="F134" s="2" t="s">
        <v>65</v>
      </c>
      <c r="G134">
        <v>4</v>
      </c>
      <c r="H134">
        <v>568.80714285714282</v>
      </c>
      <c r="I134" s="2" t="s">
        <v>77</v>
      </c>
      <c r="J134" s="2" t="s">
        <v>78</v>
      </c>
    </row>
    <row r="135" spans="1:10" x14ac:dyDescent="0.25">
      <c r="A135" t="s">
        <v>70</v>
      </c>
      <c r="B135" t="s">
        <v>56</v>
      </c>
      <c r="C135" s="2" t="s">
        <v>57</v>
      </c>
      <c r="D135" s="2" t="str">
        <f>_xlfn.CONCAT(B135,C135)</f>
        <v>YCW3</v>
      </c>
      <c r="E135" s="2" t="s">
        <v>72</v>
      </c>
      <c r="F135" s="2" t="s">
        <v>65</v>
      </c>
      <c r="G135">
        <v>5</v>
      </c>
      <c r="H135">
        <v>766.06428571428569</v>
      </c>
      <c r="I135" s="2" t="s">
        <v>77</v>
      </c>
      <c r="J135" s="2" t="s">
        <v>78</v>
      </c>
    </row>
    <row r="136" spans="1:10" x14ac:dyDescent="0.25">
      <c r="A136" t="s">
        <v>70</v>
      </c>
      <c r="B136" t="s">
        <v>56</v>
      </c>
      <c r="C136" s="2" t="s">
        <v>57</v>
      </c>
      <c r="D136" s="2" t="str">
        <f>_xlfn.CONCAT(B136,C136)</f>
        <v>YCW3</v>
      </c>
      <c r="E136" s="2" t="s">
        <v>72</v>
      </c>
      <c r="F136" s="2" t="s">
        <v>67</v>
      </c>
      <c r="G136">
        <v>1</v>
      </c>
      <c r="H136">
        <v>1253</v>
      </c>
      <c r="I136" s="2" t="s">
        <v>80</v>
      </c>
      <c r="J136" s="2" t="s">
        <v>79</v>
      </c>
    </row>
    <row r="137" spans="1:10" x14ac:dyDescent="0.25">
      <c r="A137" t="s">
        <v>70</v>
      </c>
      <c r="B137" t="s">
        <v>56</v>
      </c>
      <c r="C137" s="2" t="s">
        <v>57</v>
      </c>
      <c r="D137" s="2" t="str">
        <f>_xlfn.CONCAT(B137,C137)</f>
        <v>YCW3</v>
      </c>
      <c r="E137" s="2" t="s">
        <v>72</v>
      </c>
      <c r="F137" s="2" t="s">
        <v>67</v>
      </c>
      <c r="G137">
        <v>2</v>
      </c>
      <c r="H137">
        <v>1255.7928571428572</v>
      </c>
      <c r="I137" s="2" t="s">
        <v>77</v>
      </c>
      <c r="J137" s="2" t="s">
        <v>78</v>
      </c>
    </row>
    <row r="138" spans="1:10" x14ac:dyDescent="0.25">
      <c r="A138" t="s">
        <v>70</v>
      </c>
      <c r="B138" t="s">
        <v>56</v>
      </c>
      <c r="C138" s="2" t="s">
        <v>57</v>
      </c>
      <c r="D138" s="2" t="str">
        <f>_xlfn.CONCAT(B138,C138)</f>
        <v>YCW3</v>
      </c>
      <c r="E138" s="2" t="s">
        <v>72</v>
      </c>
      <c r="F138" s="2" t="s">
        <v>67</v>
      </c>
      <c r="G138">
        <v>3</v>
      </c>
      <c r="H138">
        <v>1198.8714285714286</v>
      </c>
      <c r="I138" s="2" t="s">
        <v>77</v>
      </c>
      <c r="J138" s="2" t="s">
        <v>78</v>
      </c>
    </row>
    <row r="139" spans="1:10" x14ac:dyDescent="0.25">
      <c r="A139" t="s">
        <v>70</v>
      </c>
      <c r="B139" t="s">
        <v>56</v>
      </c>
      <c r="C139" s="2" t="s">
        <v>57</v>
      </c>
      <c r="D139" s="2" t="str">
        <f>_xlfn.CONCAT(B139,C139)</f>
        <v>YCW3</v>
      </c>
      <c r="E139" s="2" t="s">
        <v>72</v>
      </c>
      <c r="F139" s="2" t="s">
        <v>67</v>
      </c>
      <c r="G139">
        <v>4</v>
      </c>
      <c r="H139">
        <v>1722</v>
      </c>
      <c r="I139" s="2" t="s">
        <v>80</v>
      </c>
      <c r="J139" s="2" t="s">
        <v>79</v>
      </c>
    </row>
    <row r="140" spans="1:10" x14ac:dyDescent="0.25">
      <c r="A140" t="s">
        <v>70</v>
      </c>
      <c r="B140" t="s">
        <v>56</v>
      </c>
      <c r="C140" s="2" t="s">
        <v>57</v>
      </c>
      <c r="D140" s="2" t="str">
        <f>_xlfn.CONCAT(B140,C140)</f>
        <v>YCW3</v>
      </c>
      <c r="E140" s="2" t="s">
        <v>72</v>
      </c>
      <c r="F140" s="2" t="s">
        <v>67</v>
      </c>
      <c r="G140">
        <v>5</v>
      </c>
      <c r="H140">
        <v>1018.6785714285714</v>
      </c>
      <c r="I140" s="2" t="s">
        <v>77</v>
      </c>
      <c r="J140" s="2" t="s">
        <v>78</v>
      </c>
    </row>
    <row r="141" spans="1:10" x14ac:dyDescent="0.25">
      <c r="A141" t="s">
        <v>70</v>
      </c>
      <c r="B141" t="s">
        <v>56</v>
      </c>
      <c r="C141" s="2" t="s">
        <v>57</v>
      </c>
      <c r="D141" s="2" t="str">
        <f>_xlfn.CONCAT(B141,C141)</f>
        <v>YCW3</v>
      </c>
      <c r="E141" s="2" t="s">
        <v>72</v>
      </c>
      <c r="F141" s="2" t="s">
        <v>63</v>
      </c>
      <c r="G141">
        <v>1</v>
      </c>
      <c r="H141">
        <v>1590.8428571428572</v>
      </c>
      <c r="I141" s="2" t="s">
        <v>77</v>
      </c>
      <c r="J141" s="2" t="s">
        <v>78</v>
      </c>
    </row>
    <row r="142" spans="1:10" x14ac:dyDescent="0.25">
      <c r="A142" t="s">
        <v>70</v>
      </c>
      <c r="B142" t="s">
        <v>56</v>
      </c>
      <c r="C142" s="2" t="s">
        <v>57</v>
      </c>
      <c r="D142" s="2" t="str">
        <f>_xlfn.CONCAT(B142,C142)</f>
        <v>YCW3</v>
      </c>
      <c r="E142" s="2" t="s">
        <v>72</v>
      </c>
      <c r="F142" s="2" t="s">
        <v>63</v>
      </c>
      <c r="G142">
        <v>2</v>
      </c>
      <c r="H142">
        <v>1730.2857142857142</v>
      </c>
      <c r="I142" s="2" t="s">
        <v>77</v>
      </c>
      <c r="J142" s="2" t="s">
        <v>78</v>
      </c>
    </row>
    <row r="143" spans="1:10" x14ac:dyDescent="0.25">
      <c r="A143" t="s">
        <v>70</v>
      </c>
      <c r="B143" t="s">
        <v>56</v>
      </c>
      <c r="C143" s="2" t="s">
        <v>57</v>
      </c>
      <c r="D143" s="2" t="str">
        <f>_xlfn.CONCAT(B143,C143)</f>
        <v>YCW3</v>
      </c>
      <c r="E143" s="2" t="s">
        <v>72</v>
      </c>
      <c r="F143" s="2" t="s">
        <v>63</v>
      </c>
      <c r="G143">
        <v>3</v>
      </c>
      <c r="H143">
        <v>1600.6071428571429</v>
      </c>
      <c r="I143" s="2" t="s">
        <v>77</v>
      </c>
      <c r="J143" s="2" t="s">
        <v>78</v>
      </c>
    </row>
    <row r="144" spans="1:10" x14ac:dyDescent="0.25">
      <c r="A144" t="s">
        <v>70</v>
      </c>
      <c r="B144" t="s">
        <v>56</v>
      </c>
      <c r="C144" s="2" t="s">
        <v>57</v>
      </c>
      <c r="D144" s="2" t="str">
        <f>_xlfn.CONCAT(B144,C144)</f>
        <v>YCW3</v>
      </c>
      <c r="E144" s="2" t="s">
        <v>72</v>
      </c>
      <c r="F144" s="2" t="s">
        <v>63</v>
      </c>
      <c r="G144">
        <v>4</v>
      </c>
      <c r="H144">
        <v>1215.5785714285714</v>
      </c>
      <c r="I144" s="2" t="s">
        <v>77</v>
      </c>
      <c r="J144" s="2" t="s">
        <v>78</v>
      </c>
    </row>
    <row r="145" spans="1:10" x14ac:dyDescent="0.25">
      <c r="A145" t="s">
        <v>70</v>
      </c>
      <c r="B145" t="s">
        <v>56</v>
      </c>
      <c r="C145" s="2" t="s">
        <v>57</v>
      </c>
      <c r="D145" s="2" t="str">
        <f>_xlfn.CONCAT(B145,C145)</f>
        <v>YCW3</v>
      </c>
      <c r="E145" s="2" t="s">
        <v>72</v>
      </c>
      <c r="F145" s="2" t="s">
        <v>63</v>
      </c>
      <c r="G145">
        <v>5</v>
      </c>
      <c r="H145">
        <v>1615.4214285714286</v>
      </c>
      <c r="I145" s="2" t="s">
        <v>77</v>
      </c>
      <c r="J145" s="2" t="s">
        <v>78</v>
      </c>
    </row>
    <row r="146" spans="1:10" x14ac:dyDescent="0.25">
      <c r="A146" t="s">
        <v>70</v>
      </c>
      <c r="B146" t="s">
        <v>56</v>
      </c>
      <c r="C146" s="2" t="s">
        <v>57</v>
      </c>
      <c r="D146" s="2" t="str">
        <f>_xlfn.CONCAT(B146,C146)</f>
        <v>YCW3</v>
      </c>
      <c r="E146" s="2" t="s">
        <v>72</v>
      </c>
      <c r="F146" s="2" t="s">
        <v>60</v>
      </c>
      <c r="G146">
        <v>1</v>
      </c>
      <c r="H146">
        <v>2392.792857142857</v>
      </c>
      <c r="I146" s="2" t="s">
        <v>77</v>
      </c>
      <c r="J146" s="2" t="s">
        <v>78</v>
      </c>
    </row>
    <row r="147" spans="1:10" x14ac:dyDescent="0.25">
      <c r="A147" t="s">
        <v>70</v>
      </c>
      <c r="B147" t="s">
        <v>56</v>
      </c>
      <c r="C147" s="2" t="s">
        <v>57</v>
      </c>
      <c r="D147" s="2" t="str">
        <f>_xlfn.CONCAT(B147,C147)</f>
        <v>YCW3</v>
      </c>
      <c r="E147" s="2" t="s">
        <v>72</v>
      </c>
      <c r="F147" s="2" t="s">
        <v>60</v>
      </c>
      <c r="G147">
        <v>2</v>
      </c>
      <c r="H147">
        <v>2157.0714285714284</v>
      </c>
      <c r="I147" s="2" t="s">
        <v>77</v>
      </c>
      <c r="J147" s="2" t="s">
        <v>78</v>
      </c>
    </row>
    <row r="148" spans="1:10" x14ac:dyDescent="0.25">
      <c r="A148" t="s">
        <v>70</v>
      </c>
      <c r="B148" t="s">
        <v>56</v>
      </c>
      <c r="C148" s="2" t="s">
        <v>57</v>
      </c>
      <c r="D148" s="2" t="str">
        <f>_xlfn.CONCAT(B148,C148)</f>
        <v>YCW3</v>
      </c>
      <c r="E148" s="2" t="s">
        <v>72</v>
      </c>
      <c r="F148" s="2" t="s">
        <v>60</v>
      </c>
      <c r="G148">
        <v>3</v>
      </c>
      <c r="H148">
        <v>2109.0500000000002</v>
      </c>
      <c r="I148" s="2" t="s">
        <v>77</v>
      </c>
      <c r="J148" s="2" t="s">
        <v>78</v>
      </c>
    </row>
    <row r="149" spans="1:10" x14ac:dyDescent="0.25">
      <c r="A149" t="s">
        <v>70</v>
      </c>
      <c r="B149" t="s">
        <v>56</v>
      </c>
      <c r="C149" s="2" t="s">
        <v>57</v>
      </c>
      <c r="D149" s="2" t="str">
        <f>_xlfn.CONCAT(B149,C149)</f>
        <v>YCW3</v>
      </c>
      <c r="E149" s="2" t="s">
        <v>72</v>
      </c>
      <c r="F149" s="2" t="s">
        <v>60</v>
      </c>
      <c r="G149">
        <v>4</v>
      </c>
      <c r="H149">
        <v>1393.3071428571429</v>
      </c>
      <c r="I149" s="2" t="s">
        <v>77</v>
      </c>
      <c r="J149" s="2" t="s">
        <v>78</v>
      </c>
    </row>
    <row r="150" spans="1:10" x14ac:dyDescent="0.25">
      <c r="A150" t="s">
        <v>70</v>
      </c>
      <c r="B150" t="s">
        <v>56</v>
      </c>
      <c r="C150" s="2" t="s">
        <v>57</v>
      </c>
      <c r="D150" s="2" t="str">
        <f>_xlfn.CONCAT(B150,C150)</f>
        <v>YCW3</v>
      </c>
      <c r="E150" s="2" t="s">
        <v>72</v>
      </c>
      <c r="F150" s="2" t="s">
        <v>60</v>
      </c>
      <c r="G150">
        <v>5</v>
      </c>
      <c r="H150">
        <v>2022.4214285714286</v>
      </c>
      <c r="I150" s="2" t="s">
        <v>77</v>
      </c>
      <c r="J150" s="2" t="s">
        <v>78</v>
      </c>
    </row>
    <row r="151" spans="1:10" x14ac:dyDescent="0.25">
      <c r="A151" t="s">
        <v>70</v>
      </c>
      <c r="B151" t="s">
        <v>56</v>
      </c>
      <c r="C151" s="2" t="s">
        <v>54</v>
      </c>
      <c r="D151" s="2" t="str">
        <f>_xlfn.CONCAT(B151,C151)</f>
        <v>YCW4</v>
      </c>
      <c r="E151" s="2" t="s">
        <v>72</v>
      </c>
      <c r="F151" s="2" t="s">
        <v>58</v>
      </c>
      <c r="G151">
        <v>1</v>
      </c>
      <c r="H151">
        <v>1412.0857142857142</v>
      </c>
      <c r="I151" s="2" t="s">
        <v>77</v>
      </c>
      <c r="J151" s="2" t="s">
        <v>78</v>
      </c>
    </row>
    <row r="152" spans="1:10" x14ac:dyDescent="0.25">
      <c r="A152" t="s">
        <v>70</v>
      </c>
      <c r="B152" t="s">
        <v>56</v>
      </c>
      <c r="C152" s="2" t="s">
        <v>54</v>
      </c>
      <c r="D152" s="2" t="str">
        <f>_xlfn.CONCAT(B152,C152)</f>
        <v>YCW4</v>
      </c>
      <c r="E152" s="2" t="s">
        <v>72</v>
      </c>
      <c r="F152" s="2" t="s">
        <v>58</v>
      </c>
      <c r="G152">
        <v>2</v>
      </c>
      <c r="H152">
        <v>1744.6</v>
      </c>
      <c r="I152" s="2" t="s">
        <v>77</v>
      </c>
      <c r="J152" s="2" t="s">
        <v>78</v>
      </c>
    </row>
    <row r="153" spans="1:10" x14ac:dyDescent="0.25">
      <c r="A153" t="s">
        <v>70</v>
      </c>
      <c r="B153" t="s">
        <v>56</v>
      </c>
      <c r="C153" s="2" t="s">
        <v>54</v>
      </c>
      <c r="D153" s="2" t="str">
        <f>_xlfn.CONCAT(B153,C153)</f>
        <v>YCW4</v>
      </c>
      <c r="E153" s="2" t="s">
        <v>72</v>
      </c>
      <c r="F153" s="2" t="s">
        <v>58</v>
      </c>
      <c r="G153">
        <v>3</v>
      </c>
      <c r="H153">
        <v>1822.1285714285714</v>
      </c>
      <c r="I153" s="2" t="s">
        <v>77</v>
      </c>
      <c r="J153" s="2" t="s">
        <v>78</v>
      </c>
    </row>
    <row r="154" spans="1:10" x14ac:dyDescent="0.25">
      <c r="A154" t="s">
        <v>70</v>
      </c>
      <c r="B154" t="s">
        <v>56</v>
      </c>
      <c r="C154" s="2" t="s">
        <v>54</v>
      </c>
      <c r="D154" s="2" t="str">
        <f>_xlfn.CONCAT(B154,C154)</f>
        <v>YCW4</v>
      </c>
      <c r="E154" s="2" t="s">
        <v>72</v>
      </c>
      <c r="F154" s="2" t="s">
        <v>58</v>
      </c>
      <c r="G154">
        <v>4</v>
      </c>
      <c r="H154">
        <v>1239.3928571428571</v>
      </c>
      <c r="I154" s="2" t="s">
        <v>77</v>
      </c>
      <c r="J154" s="2" t="s">
        <v>78</v>
      </c>
    </row>
    <row r="155" spans="1:10" x14ac:dyDescent="0.25">
      <c r="A155" t="s">
        <v>70</v>
      </c>
      <c r="B155" t="s">
        <v>56</v>
      </c>
      <c r="C155" s="2" t="s">
        <v>54</v>
      </c>
      <c r="D155" s="2" t="str">
        <f>_xlfn.CONCAT(B155,C155)</f>
        <v>YCW4</v>
      </c>
      <c r="E155" s="2" t="s">
        <v>72</v>
      </c>
      <c r="F155" s="2" t="s">
        <v>58</v>
      </c>
      <c r="G155">
        <v>5</v>
      </c>
      <c r="H155">
        <v>2440.5571428571429</v>
      </c>
      <c r="I155" s="2" t="s">
        <v>77</v>
      </c>
      <c r="J155" s="2" t="s">
        <v>78</v>
      </c>
    </row>
    <row r="156" spans="1:10" x14ac:dyDescent="0.25">
      <c r="A156" t="s">
        <v>70</v>
      </c>
      <c r="B156" t="s">
        <v>56</v>
      </c>
      <c r="C156" s="2" t="s">
        <v>54</v>
      </c>
      <c r="D156" s="2" t="str">
        <f>_xlfn.CONCAT(B156,C156)</f>
        <v>YCW4</v>
      </c>
      <c r="E156" s="2" t="s">
        <v>72</v>
      </c>
      <c r="F156" s="2" t="s">
        <v>65</v>
      </c>
      <c r="G156">
        <v>1</v>
      </c>
      <c r="H156">
        <v>3532.0928571428572</v>
      </c>
      <c r="I156" s="2" t="s">
        <v>77</v>
      </c>
      <c r="J156" s="2" t="s">
        <v>78</v>
      </c>
    </row>
    <row r="157" spans="1:10" x14ac:dyDescent="0.25">
      <c r="A157" t="s">
        <v>70</v>
      </c>
      <c r="B157" t="s">
        <v>56</v>
      </c>
      <c r="C157" s="2" t="s">
        <v>54</v>
      </c>
      <c r="D157" s="2" t="str">
        <f>_xlfn.CONCAT(B157,C157)</f>
        <v>YCW4</v>
      </c>
      <c r="E157" s="2" t="s">
        <v>72</v>
      </c>
      <c r="F157" s="2" t="s">
        <v>65</v>
      </c>
      <c r="G157">
        <v>2</v>
      </c>
      <c r="H157">
        <v>2240</v>
      </c>
      <c r="I157" s="2" t="s">
        <v>80</v>
      </c>
      <c r="J157" s="2" t="s">
        <v>79</v>
      </c>
    </row>
    <row r="158" spans="1:10" x14ac:dyDescent="0.25">
      <c r="A158" t="s">
        <v>70</v>
      </c>
      <c r="B158" t="s">
        <v>56</v>
      </c>
      <c r="C158" s="2" t="s">
        <v>54</v>
      </c>
      <c r="D158" s="2" t="str">
        <f>_xlfn.CONCAT(B158,C158)</f>
        <v>YCW4</v>
      </c>
      <c r="E158" s="2" t="s">
        <v>72</v>
      </c>
      <c r="F158" s="2" t="s">
        <v>65</v>
      </c>
      <c r="G158">
        <v>3</v>
      </c>
      <c r="H158">
        <v>3307.5214285714287</v>
      </c>
      <c r="I158" s="2" t="s">
        <v>77</v>
      </c>
      <c r="J158" s="2" t="s">
        <v>78</v>
      </c>
    </row>
    <row r="159" spans="1:10" x14ac:dyDescent="0.25">
      <c r="A159" t="s">
        <v>70</v>
      </c>
      <c r="B159" t="s">
        <v>56</v>
      </c>
      <c r="C159" s="2" t="s">
        <v>54</v>
      </c>
      <c r="D159" s="2" t="str">
        <f>_xlfn.CONCAT(B159,C159)</f>
        <v>YCW4</v>
      </c>
      <c r="E159" s="2" t="s">
        <v>72</v>
      </c>
      <c r="F159" s="2" t="s">
        <v>65</v>
      </c>
      <c r="G159">
        <v>4</v>
      </c>
      <c r="H159">
        <v>3258.05</v>
      </c>
      <c r="I159" s="2" t="s">
        <v>77</v>
      </c>
      <c r="J159" s="2" t="s">
        <v>78</v>
      </c>
    </row>
    <row r="160" spans="1:10" x14ac:dyDescent="0.25">
      <c r="A160" t="s">
        <v>70</v>
      </c>
      <c r="B160" t="s">
        <v>56</v>
      </c>
      <c r="C160" s="2" t="s">
        <v>54</v>
      </c>
      <c r="D160" s="2" t="str">
        <f>_xlfn.CONCAT(B160,C160)</f>
        <v>YCW4</v>
      </c>
      <c r="E160" s="2" t="s">
        <v>72</v>
      </c>
      <c r="F160" s="2" t="s">
        <v>65</v>
      </c>
      <c r="G160">
        <v>5</v>
      </c>
      <c r="H160">
        <v>1911.6857142857143</v>
      </c>
      <c r="I160" s="2" t="s">
        <v>77</v>
      </c>
      <c r="J160" s="2" t="s">
        <v>78</v>
      </c>
    </row>
    <row r="161" spans="1:10" x14ac:dyDescent="0.25">
      <c r="A161" t="s">
        <v>70</v>
      </c>
      <c r="B161" t="s">
        <v>56</v>
      </c>
      <c r="C161" s="2" t="s">
        <v>54</v>
      </c>
      <c r="D161" s="2" t="str">
        <f>_xlfn.CONCAT(B161,C161)</f>
        <v>YCW4</v>
      </c>
      <c r="E161" s="2" t="s">
        <v>72</v>
      </c>
      <c r="F161" s="2" t="s">
        <v>67</v>
      </c>
      <c r="G161">
        <v>1</v>
      </c>
      <c r="H161">
        <v>1178.3928571428571</v>
      </c>
      <c r="I161" s="2" t="s">
        <v>77</v>
      </c>
      <c r="J161" s="2" t="s">
        <v>78</v>
      </c>
    </row>
    <row r="162" spans="1:10" x14ac:dyDescent="0.25">
      <c r="A162" t="s">
        <v>70</v>
      </c>
      <c r="B162" t="s">
        <v>56</v>
      </c>
      <c r="C162" s="2" t="s">
        <v>54</v>
      </c>
      <c r="D162" s="2" t="str">
        <f>_xlfn.CONCAT(B162,C162)</f>
        <v>YCW4</v>
      </c>
      <c r="E162" s="2" t="s">
        <v>72</v>
      </c>
      <c r="F162" s="2" t="s">
        <v>67</v>
      </c>
      <c r="G162">
        <v>2</v>
      </c>
      <c r="H162">
        <v>1206.8428571428572</v>
      </c>
      <c r="I162" s="2" t="s">
        <v>77</v>
      </c>
      <c r="J162" s="2" t="s">
        <v>78</v>
      </c>
    </row>
    <row r="163" spans="1:10" x14ac:dyDescent="0.25">
      <c r="A163" t="s">
        <v>70</v>
      </c>
      <c r="B163" t="s">
        <v>56</v>
      </c>
      <c r="C163" s="2" t="s">
        <v>54</v>
      </c>
      <c r="D163" s="2" t="str">
        <f>_xlfn.CONCAT(B163,C163)</f>
        <v>YCW4</v>
      </c>
      <c r="E163" s="2" t="s">
        <v>72</v>
      </c>
      <c r="F163" s="2" t="s">
        <v>67</v>
      </c>
      <c r="G163">
        <v>3</v>
      </c>
      <c r="H163">
        <v>2716.6357142857141</v>
      </c>
      <c r="I163" s="2" t="s">
        <v>77</v>
      </c>
      <c r="J163" s="2" t="s">
        <v>78</v>
      </c>
    </row>
    <row r="164" spans="1:10" x14ac:dyDescent="0.25">
      <c r="A164" t="s">
        <v>70</v>
      </c>
      <c r="B164" t="s">
        <v>56</v>
      </c>
      <c r="C164" s="2" t="s">
        <v>54</v>
      </c>
      <c r="D164" s="2" t="str">
        <f>_xlfn.CONCAT(B164,C164)</f>
        <v>YCW4</v>
      </c>
      <c r="E164" s="2" t="s">
        <v>72</v>
      </c>
      <c r="F164" s="2" t="s">
        <v>67</v>
      </c>
      <c r="G164">
        <v>4</v>
      </c>
      <c r="H164">
        <v>2132.2428571428572</v>
      </c>
      <c r="I164" s="2" t="s">
        <v>77</v>
      </c>
      <c r="J164" s="2" t="s">
        <v>78</v>
      </c>
    </row>
    <row r="165" spans="1:10" x14ac:dyDescent="0.25">
      <c r="A165" t="s">
        <v>70</v>
      </c>
      <c r="B165" t="s">
        <v>56</v>
      </c>
      <c r="C165" s="2" t="s">
        <v>54</v>
      </c>
      <c r="D165" s="2" t="str">
        <f>_xlfn.CONCAT(B165,C165)</f>
        <v>YCW4</v>
      </c>
      <c r="E165" s="2" t="s">
        <v>72</v>
      </c>
      <c r="F165" s="2" t="s">
        <v>67</v>
      </c>
      <c r="G165">
        <v>5</v>
      </c>
      <c r="H165">
        <v>3038.9285714285716</v>
      </c>
      <c r="I165" s="2" t="s">
        <v>77</v>
      </c>
      <c r="J165" s="2" t="s">
        <v>78</v>
      </c>
    </row>
    <row r="166" spans="1:10" x14ac:dyDescent="0.25">
      <c r="A166" t="s">
        <v>70</v>
      </c>
      <c r="B166" t="s">
        <v>56</v>
      </c>
      <c r="C166" s="2" t="s">
        <v>54</v>
      </c>
      <c r="D166" s="2" t="str">
        <f>_xlfn.CONCAT(B166,C166)</f>
        <v>YCW4</v>
      </c>
      <c r="E166" s="2" t="s">
        <v>72</v>
      </c>
      <c r="F166" s="2" t="s">
        <v>63</v>
      </c>
      <c r="G166">
        <v>1</v>
      </c>
      <c r="H166">
        <v>3184.4071428571428</v>
      </c>
      <c r="I166" s="2" t="s">
        <v>77</v>
      </c>
      <c r="J166" s="2" t="s">
        <v>78</v>
      </c>
    </row>
    <row r="167" spans="1:10" x14ac:dyDescent="0.25">
      <c r="A167" t="s">
        <v>70</v>
      </c>
      <c r="B167" t="s">
        <v>56</v>
      </c>
      <c r="C167" s="2" t="s">
        <v>54</v>
      </c>
      <c r="D167" s="2" t="str">
        <f>_xlfn.CONCAT(B167,C167)</f>
        <v>YCW4</v>
      </c>
      <c r="E167" s="2" t="s">
        <v>72</v>
      </c>
      <c r="F167" s="2" t="s">
        <v>63</v>
      </c>
      <c r="G167">
        <v>2</v>
      </c>
      <c r="H167">
        <v>3192</v>
      </c>
      <c r="I167" s="2" t="s">
        <v>80</v>
      </c>
      <c r="J167" s="2" t="s">
        <v>79</v>
      </c>
    </row>
    <row r="168" spans="1:10" x14ac:dyDescent="0.25">
      <c r="A168" t="s">
        <v>70</v>
      </c>
      <c r="B168" t="s">
        <v>56</v>
      </c>
      <c r="C168" s="2">
        <v>4</v>
      </c>
      <c r="D168" s="2" t="str">
        <f>_xlfn.CONCAT(B168,C168)</f>
        <v>YCW4</v>
      </c>
      <c r="E168" s="2" t="s">
        <v>72</v>
      </c>
      <c r="F168" s="2" t="s">
        <v>63</v>
      </c>
      <c r="G168">
        <v>3</v>
      </c>
      <c r="H168">
        <v>2657.6785714285716</v>
      </c>
      <c r="I168" s="2" t="s">
        <v>77</v>
      </c>
      <c r="J168" s="2" t="s">
        <v>78</v>
      </c>
    </row>
    <row r="169" spans="1:10" x14ac:dyDescent="0.25">
      <c r="A169" t="s">
        <v>70</v>
      </c>
      <c r="B169" t="s">
        <v>56</v>
      </c>
      <c r="C169" s="2" t="s">
        <v>54</v>
      </c>
      <c r="D169" s="2" t="str">
        <f>_xlfn.CONCAT(B169,C169)</f>
        <v>YCW4</v>
      </c>
      <c r="E169" s="2" t="s">
        <v>72</v>
      </c>
      <c r="F169" s="2" t="s">
        <v>63</v>
      </c>
      <c r="G169">
        <v>4</v>
      </c>
      <c r="H169">
        <v>1905.0571428571429</v>
      </c>
      <c r="I169" s="2" t="s">
        <v>77</v>
      </c>
      <c r="J169" s="2" t="s">
        <v>78</v>
      </c>
    </row>
    <row r="170" spans="1:10" x14ac:dyDescent="0.25">
      <c r="A170" t="s">
        <v>70</v>
      </c>
      <c r="B170" t="s">
        <v>56</v>
      </c>
      <c r="C170" s="2" t="s">
        <v>54</v>
      </c>
      <c r="D170" s="2" t="str">
        <f>_xlfn.CONCAT(B170,C170)</f>
        <v>YCW4</v>
      </c>
      <c r="E170" s="2" t="s">
        <v>72</v>
      </c>
      <c r="F170" s="2" t="s">
        <v>63</v>
      </c>
      <c r="G170">
        <v>5</v>
      </c>
      <c r="H170">
        <v>1477.2428571428572</v>
      </c>
      <c r="I170" s="2" t="s">
        <v>77</v>
      </c>
      <c r="J170" s="2" t="s">
        <v>78</v>
      </c>
    </row>
    <row r="171" spans="1:10" x14ac:dyDescent="0.25">
      <c r="A171" t="s">
        <v>70</v>
      </c>
      <c r="B171" t="s">
        <v>56</v>
      </c>
      <c r="C171" s="2" t="s">
        <v>54</v>
      </c>
      <c r="D171" s="2" t="str">
        <f>_xlfn.CONCAT(B171,C171)</f>
        <v>YCW4</v>
      </c>
      <c r="E171" s="2" t="s">
        <v>72</v>
      </c>
      <c r="F171" s="2" t="s">
        <v>60</v>
      </c>
      <c r="G171">
        <v>1</v>
      </c>
      <c r="H171">
        <v>1853</v>
      </c>
      <c r="I171" s="2" t="s">
        <v>80</v>
      </c>
      <c r="J171" s="2" t="s">
        <v>79</v>
      </c>
    </row>
    <row r="172" spans="1:10" x14ac:dyDescent="0.25">
      <c r="A172" t="s">
        <v>70</v>
      </c>
      <c r="B172" t="s">
        <v>56</v>
      </c>
      <c r="C172" s="2" t="s">
        <v>54</v>
      </c>
      <c r="D172" s="2" t="str">
        <f>_xlfn.CONCAT(B172,C172)</f>
        <v>YCW4</v>
      </c>
      <c r="E172" s="2" t="s">
        <v>72</v>
      </c>
      <c r="F172" s="2" t="s">
        <v>60</v>
      </c>
      <c r="G172">
        <v>2</v>
      </c>
      <c r="H172">
        <v>1858.5642857142857</v>
      </c>
      <c r="I172" s="2" t="s">
        <v>77</v>
      </c>
      <c r="J172" s="2" t="s">
        <v>78</v>
      </c>
    </row>
    <row r="173" spans="1:10" x14ac:dyDescent="0.25">
      <c r="A173" t="s">
        <v>70</v>
      </c>
      <c r="B173" t="s">
        <v>56</v>
      </c>
      <c r="C173" s="2" t="s">
        <v>54</v>
      </c>
      <c r="D173" s="2" t="str">
        <f>_xlfn.CONCAT(B173,C173)</f>
        <v>YCW4</v>
      </c>
      <c r="E173" s="2" t="s">
        <v>72</v>
      </c>
      <c r="F173" s="2" t="s">
        <v>60</v>
      </c>
      <c r="G173">
        <v>3</v>
      </c>
      <c r="H173">
        <v>1798.1714285714286</v>
      </c>
      <c r="I173" s="2" t="s">
        <v>77</v>
      </c>
      <c r="J173" s="2" t="s">
        <v>78</v>
      </c>
    </row>
    <row r="174" spans="1:10" x14ac:dyDescent="0.25">
      <c r="A174" t="s">
        <v>70</v>
      </c>
      <c r="B174" t="s">
        <v>56</v>
      </c>
      <c r="C174" s="2" t="s">
        <v>54</v>
      </c>
      <c r="D174" s="2" t="str">
        <f>_xlfn.CONCAT(B174,C174)</f>
        <v>YCW4</v>
      </c>
      <c r="E174" s="2" t="s">
        <v>72</v>
      </c>
      <c r="F174" s="2" t="s">
        <v>60</v>
      </c>
      <c r="G174">
        <v>4</v>
      </c>
      <c r="H174">
        <v>1475.0928571428572</v>
      </c>
      <c r="I174" s="2" t="s">
        <v>77</v>
      </c>
      <c r="J174" s="2" t="s">
        <v>78</v>
      </c>
    </row>
    <row r="175" spans="1:10" x14ac:dyDescent="0.25">
      <c r="A175" t="s">
        <v>70</v>
      </c>
      <c r="B175" t="s">
        <v>56</v>
      </c>
      <c r="C175" s="2" t="s">
        <v>54</v>
      </c>
      <c r="D175" s="2" t="str">
        <f>_xlfn.CONCAT(B175,C175)</f>
        <v>YCW4</v>
      </c>
      <c r="E175" s="2" t="s">
        <v>72</v>
      </c>
      <c r="F175" s="2" t="s">
        <v>60</v>
      </c>
      <c r="G175">
        <v>5</v>
      </c>
      <c r="H175">
        <v>2328.5928571428572</v>
      </c>
      <c r="I175" s="2" t="s">
        <v>77</v>
      </c>
      <c r="J175" s="2" t="s">
        <v>78</v>
      </c>
    </row>
  </sheetData>
  <sortState xmlns:xlrd2="http://schemas.microsoft.com/office/spreadsheetml/2017/richdata2" ref="A2:K175">
    <sortCondition ref="A2:A175"/>
    <sortCondition ref="B2:B175"/>
    <sortCondition ref="C2:C175"/>
    <sortCondition ref="E2:E175"/>
    <sortCondition ref="F2:F175"/>
    <sortCondition ref="G2:G1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</vt:lpstr>
      <vt:lpstr>refined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Lanceman</dc:creator>
  <cp:lastModifiedBy>Dana Lanceman</cp:lastModifiedBy>
  <dcterms:created xsi:type="dcterms:W3CDTF">2023-12-18T22:36:13Z</dcterms:created>
  <dcterms:modified xsi:type="dcterms:W3CDTF">2024-02-02T03:50:34Z</dcterms:modified>
</cp:coreProperties>
</file>