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Rules" sheetId="1" state="visible" r:id="rId1"/>
    <sheet xmlns:r="http://schemas.openxmlformats.org/officeDocument/2006/relationships" name="ModuleTutorsAssignation" sheetId="2" state="visible" r:id="rId2"/>
    <sheet xmlns:r="http://schemas.openxmlformats.org/officeDocument/2006/relationships" name="Recap" sheetId="3" state="visible" r:id="rId3"/>
    <sheet xmlns:r="http://schemas.openxmlformats.org/officeDocument/2006/relationships" name="S3" sheetId="4" state="visible" r:id="rId4"/>
  </sheets>
  <definedNames/>
  <calcPr calcId="124519" fullCalcOnLoad="1" refMode="A1" iterate="0" iterateCount="100" iterateDelta="0.0001"/>
</workbook>
</file>

<file path=xl/styles.xml><?xml version="1.0" encoding="utf-8"?>
<styleSheet xmlns="http://schemas.openxmlformats.org/spreadsheetml/2006/main">
  <numFmts count="0"/>
  <fonts count="25">
    <font>
      <name val="Arial"/>
      <charset val="1"/>
      <family val="2"/>
      <color rgb="FF000000"/>
      <sz val="10"/>
    </font>
    <font>
      <name val="Arial"/>
      <family val="0"/>
      <sz val="10"/>
    </font>
    <font>
      <name val="Arial"/>
      <family val="0"/>
      <sz val="10"/>
    </font>
    <font>
      <name val="Arial"/>
      <family val="0"/>
      <sz val="10"/>
    </font>
    <font>
      <name val="Arial"/>
      <charset val="1"/>
      <family val="2"/>
      <b val="1"/>
      <color rgb="FFFFFFFF"/>
      <sz val="11"/>
    </font>
    <font>
      <name val="Arial"/>
      <charset val="1"/>
      <family val="2"/>
      <b val="1"/>
      <sz val="11"/>
    </font>
    <font>
      <name val="Arial"/>
      <charset val="1"/>
      <family val="2"/>
      <b val="1"/>
      <color rgb="FF000000"/>
      <sz val="11"/>
    </font>
    <font>
      <name val="Arial"/>
      <charset val="1"/>
      <family val="2"/>
      <b val="1"/>
      <i val="1"/>
      <color rgb="FF000000"/>
      <sz val="11"/>
    </font>
    <font>
      <name val="Arial"/>
      <charset val="1"/>
      <family val="2"/>
      <sz val="11"/>
    </font>
    <font>
      <name val="Arial"/>
      <charset val="1"/>
      <family val="2"/>
      <color rgb="FF000000"/>
      <sz val="11"/>
    </font>
    <font>
      <name val="Arial"/>
      <charset val="1"/>
      <family val="2"/>
      <color rgb="FFFFFFFF"/>
      <sz val="11"/>
    </font>
    <font>
      <name val="Arial"/>
      <charset val="1"/>
      <family val="2"/>
      <i val="1"/>
      <color rgb="FF000000"/>
      <sz val="11"/>
    </font>
    <font>
      <name val="Arial"/>
      <charset val="1"/>
      <family val="2"/>
      <b val="1"/>
      <i val="1"/>
      <sz val="11"/>
    </font>
    <font>
      <name val="Arial"/>
      <charset val="1"/>
      <family val="2"/>
      <sz val="10"/>
    </font>
    <font>
      <name val="Arial"/>
      <charset val="1"/>
      <family val="0"/>
      <sz val="11"/>
    </font>
    <font>
      <name val="Arial"/>
      <charset val="1"/>
      <family val="0"/>
      <b val="1"/>
      <sz val="11"/>
    </font>
    <font>
      <name val="Arial"/>
      <charset val="1"/>
      <family val="0"/>
      <i val="1"/>
      <color rgb="FF000000"/>
      <sz val="11"/>
    </font>
    <font>
      <name val="Arial"/>
      <charset val="1"/>
      <family val="0"/>
      <i val="1"/>
      <sz val="11"/>
    </font>
    <font>
      <name val="Arial"/>
      <charset val="1"/>
      <family val="2"/>
      <b val="1"/>
      <sz val="12"/>
    </font>
    <font>
      <name val="Arial"/>
      <charset val="1"/>
      <family val="2"/>
      <sz val="12"/>
    </font>
    <font>
      <name val="Arial"/>
      <charset val="1"/>
      <family val="2"/>
      <i val="1"/>
      <sz val="12"/>
    </font>
    <font>
      <name val="Arial"/>
      <charset val="1"/>
      <family val="2"/>
      <b val="1"/>
      <i val="1"/>
      <sz val="12"/>
    </font>
    <font>
      <name val="Arial"/>
      <charset val="1"/>
      <family val="2"/>
      <b val="1"/>
      <color rgb="FF000000"/>
      <sz val="10"/>
    </font>
    <font>
      <name val="Arial"/>
      <charset val="1"/>
      <family val="0"/>
      <b val="1"/>
      <color rgb="FFFFFFFF"/>
      <sz val="11"/>
    </font>
    <font>
      <name val="Arial"/>
      <charset val="1"/>
      <family val="0"/>
      <b val="1"/>
      <sz val="10.5"/>
    </font>
  </fonts>
  <fills count="18">
    <fill>
      <patternFill/>
    </fill>
    <fill>
      <patternFill patternType="gray125"/>
    </fill>
    <fill>
      <patternFill patternType="solid">
        <fgColor rgb="FF000000"/>
        <bgColor rgb="FF003300"/>
      </patternFill>
    </fill>
    <fill>
      <patternFill patternType="solid">
        <fgColor rgb="FF31751A"/>
        <bgColor rgb="FF339966"/>
      </patternFill>
    </fill>
    <fill>
      <patternFill patternType="solid">
        <fgColor rgb="FF999999"/>
        <bgColor rgb="FF808080"/>
      </patternFill>
    </fill>
    <fill>
      <patternFill patternType="solid">
        <fgColor rgb="FF33CC66"/>
        <bgColor rgb="FF339966"/>
      </patternFill>
    </fill>
    <fill>
      <patternFill patternType="solid">
        <fgColor rgb="FFD9D9D9"/>
        <bgColor rgb="FFDDDDDD"/>
      </patternFill>
    </fill>
    <fill>
      <patternFill patternType="solid">
        <fgColor rgb="FF073763"/>
        <bgColor rgb="FF333333"/>
      </patternFill>
    </fill>
    <fill>
      <patternFill patternType="solid">
        <fgColor rgb="FFB1FFB1"/>
        <bgColor rgb="FFCCFFFF"/>
      </patternFill>
    </fill>
    <fill>
      <patternFill patternType="solid">
        <fgColor rgb="FFFFFF00"/>
        <bgColor rgb="FFFFFF00"/>
      </patternFill>
    </fill>
    <fill>
      <patternFill patternType="solid">
        <fgColor rgb="FFED1C24"/>
        <bgColor rgb="FF993300"/>
      </patternFill>
    </fill>
    <fill>
      <patternFill patternType="solid">
        <fgColor rgb="FFDDDDDD"/>
        <bgColor rgb="FFD9D9D9"/>
      </patternFill>
    </fill>
    <fill>
      <patternFill patternType="solid">
        <fgColor rgb="FFFFFFFF"/>
        <bgColor rgb="FFFFFFCC"/>
      </patternFill>
    </fill>
    <fill>
      <patternFill patternType="solid">
        <fgColor rgb="FFC5C5C5"/>
        <bgColor rgb="FFD9D9D9"/>
      </patternFill>
    </fill>
    <fill>
      <patternFill patternType="solid">
        <fgColor rgb="FFF37B70"/>
        <bgColor rgb="FFFF99CC"/>
      </patternFill>
    </fill>
    <fill>
      <patternFill patternType="solid">
        <fgColor rgb="FF003300"/>
        <bgColor rgb="FF333300"/>
      </patternFill>
    </fill>
    <fill>
      <patternFill patternType="solid">
        <fgColor rgb="FF808080"/>
        <bgColor rgb="FF999999"/>
      </patternFill>
    </fill>
    <fill>
      <patternFill patternType="solid">
        <fgColor rgb="FFFFB66C"/>
        <bgColor rgb="FFFF99CC"/>
      </patternFill>
    </fill>
  </fills>
  <borders count="17">
    <border>
      <left/>
      <right/>
      <top/>
      <bottom/>
      <diagonal/>
    </border>
    <border>
      <left style="thin"/>
      <right style="thin"/>
      <top style="thin"/>
      <bottom style="thin"/>
      <diagonal/>
    </border>
    <border>
      <left/>
      <right/>
      <top style="thin"/>
      <bottom/>
      <diagonal/>
    </border>
    <border>
      <left/>
      <right style="thin"/>
      <top style="thin"/>
      <bottom style="thin"/>
      <diagonal/>
    </border>
    <border>
      <left/>
      <right style="thin"/>
      <top/>
      <bottom style="thin"/>
      <diagonal/>
    </border>
    <border>
      <left style="thin"/>
      <right/>
      <top style="thin"/>
      <bottom/>
      <diagonal/>
    </border>
    <border>
      <left style="thin"/>
      <right/>
      <top style="thin"/>
      <bottom style="thin"/>
      <diagonal/>
    </border>
    <border>
      <left style="hair"/>
      <right style="hair"/>
      <top style="hair"/>
      <bottom style="hair"/>
      <diagonal/>
    </border>
    <border>
      <left style="thick"/>
      <right/>
      <top/>
      <bottom/>
      <diagonal/>
    </border>
    <border>
      <left style="hair"/>
      <right style="thin"/>
      <top style="hair"/>
      <bottom style="thin"/>
      <diagonal/>
    </border>
    <border>
      <left/>
      <right style="thin"/>
      <top style="hair"/>
      <bottom style="thin"/>
      <diagonal/>
    </border>
    <border>
      <left/>
      <right style="hair"/>
      <top style="hair"/>
      <bottom style="thin"/>
      <diagonal/>
    </border>
    <border>
      <left style="hair"/>
      <right/>
      <top/>
      <bottom style="hair"/>
      <diagonal/>
    </border>
    <border>
      <left/>
      <right/>
      <top/>
      <bottom style="hair"/>
      <diagonal/>
    </border>
    <border>
      <left/>
      <right style="hair"/>
      <top/>
      <bottom style="hair"/>
      <diagonal/>
    </border>
    <border>
      <left/>
      <right style="thin"/>
      <top style="thin"/>
      <bottom/>
      <diagonal/>
    </border>
    <border>
      <left/>
      <right/>
      <top style="thin"/>
      <bottom style="thin"/>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93">
    <xf numFmtId="0" fontId="0" fillId="0" borderId="0" applyAlignment="1" pivotButton="0" quotePrefix="0" xfId="0">
      <alignment horizontal="general" vertical="bottom"/>
    </xf>
    <xf numFmtId="0" fontId="4" fillId="2" borderId="1" applyAlignment="1" pivotButton="0" quotePrefix="0" xfId="0">
      <alignment horizontal="center" vertical="center" wrapText="1"/>
    </xf>
    <xf numFmtId="0" fontId="4" fillId="2" borderId="2" applyAlignment="1" pivotButton="0" quotePrefix="0" xfId="0">
      <alignment horizontal="center" vertical="center"/>
    </xf>
    <xf numFmtId="0" fontId="4" fillId="3" borderId="2" applyAlignment="1" pivotButton="0" quotePrefix="0" xfId="0">
      <alignment horizontal="center" vertical="center"/>
    </xf>
    <xf numFmtId="0" fontId="5" fillId="4" borderId="1" applyAlignment="1" pivotButton="0" quotePrefix="0" xfId="0">
      <alignment horizontal="center" vertical="center"/>
    </xf>
    <xf numFmtId="0" fontId="6" fillId="4" borderId="1" applyAlignment="1" pivotButton="0" quotePrefix="0" xfId="0">
      <alignment horizontal="center" vertical="center"/>
    </xf>
    <xf numFmtId="0" fontId="7" fillId="5" borderId="1" applyAlignment="1" pivotButton="0" quotePrefix="0" xfId="0">
      <alignment horizontal="center" vertical="center"/>
    </xf>
    <xf numFmtId="0" fontId="0" fillId="0" borderId="0" applyAlignment="1" pivotButton="0" quotePrefix="0" xfId="0">
      <alignment horizontal="general" vertical="bottom"/>
    </xf>
    <xf numFmtId="0" fontId="8" fillId="6" borderId="3" applyAlignment="1" pivotButton="0" quotePrefix="0" xfId="0">
      <alignment horizontal="center" vertical="center"/>
    </xf>
    <xf numFmtId="0" fontId="9" fillId="6" borderId="3" applyAlignment="1" pivotButton="0" quotePrefix="0" xfId="0">
      <alignment horizontal="center" vertical="center"/>
    </xf>
    <xf numFmtId="0" fontId="10" fillId="7" borderId="4" applyAlignment="1" pivotButton="0" quotePrefix="0" xfId="0">
      <alignment horizontal="center" vertical="center" wrapText="1"/>
    </xf>
    <xf numFmtId="0" fontId="11" fillId="8" borderId="3" applyAlignment="1" pivotButton="0" quotePrefix="0" xfId="0">
      <alignment horizontal="center" vertical="center"/>
    </xf>
    <xf numFmtId="0" fontId="5" fillId="2" borderId="5" applyAlignment="1" pivotButton="0" quotePrefix="0" xfId="0">
      <alignment horizontal="center" vertical="center"/>
    </xf>
    <xf numFmtId="0" fontId="5" fillId="2" borderId="2" applyAlignment="1" pivotButton="0" quotePrefix="0" xfId="0">
      <alignment horizontal="center" vertical="center"/>
    </xf>
    <xf numFmtId="0" fontId="5" fillId="2" borderId="2" applyAlignment="1" pivotButton="0" quotePrefix="0" xfId="0">
      <alignment horizontal="right" vertical="center"/>
    </xf>
    <xf numFmtId="0" fontId="8" fillId="2" borderId="4" applyAlignment="1" pivotButton="0" quotePrefix="0" xfId="0">
      <alignment horizontal="center" vertical="center" wrapText="1"/>
    </xf>
    <xf numFmtId="0" fontId="12" fillId="2" borderId="2" applyAlignment="1" pivotButton="0" quotePrefix="0" xfId="0">
      <alignment horizontal="center" vertical="center"/>
    </xf>
    <xf numFmtId="0" fontId="13" fillId="0" borderId="0" applyAlignment="1" pivotButton="0" quotePrefix="0" xfId="0">
      <alignment horizontal="general" vertical="bottom"/>
    </xf>
    <xf numFmtId="0" fontId="6" fillId="9" borderId="6" applyAlignment="1" pivotButton="0" quotePrefix="0" xfId="0">
      <alignment horizontal="center" vertical="center"/>
    </xf>
    <xf numFmtId="0" fontId="6" fillId="9" borderId="1" applyAlignment="1" pivotButton="0" quotePrefix="0" xfId="0">
      <alignment horizontal="center" vertical="bottom"/>
    </xf>
    <xf numFmtId="0" fontId="0" fillId="0" borderId="0" applyAlignment="1" pivotButton="0" quotePrefix="0" xfId="0">
      <alignment horizontal="center" vertical="bottom"/>
    </xf>
    <xf numFmtId="0" fontId="14" fillId="10" borderId="7" applyAlignment="1" pivotButton="0" quotePrefix="0" xfId="0">
      <alignment horizontal="center" vertical="center"/>
    </xf>
    <xf numFmtId="0" fontId="14" fillId="9" borderId="7" applyAlignment="1" pivotButton="0" quotePrefix="0" xfId="0">
      <alignment horizontal="center" vertical="center"/>
    </xf>
    <xf numFmtId="0" fontId="15" fillId="9" borderId="3" applyAlignment="1" pivotButton="0" quotePrefix="0" xfId="0">
      <alignment horizontal="center" vertical="center"/>
    </xf>
    <xf numFmtId="0" fontId="16" fillId="11" borderId="7" applyAlignment="1" pivotButton="0" quotePrefix="0" xfId="0">
      <alignment horizontal="center" vertical="center"/>
    </xf>
    <xf numFmtId="0" fontId="16" fillId="11" borderId="1" applyAlignment="1" pivotButton="0" quotePrefix="0" xfId="0">
      <alignment horizontal="center" vertical="center"/>
    </xf>
    <xf numFmtId="0" fontId="17" fillId="11" borderId="1" applyAlignment="1" pivotButton="0" quotePrefix="0" xfId="0">
      <alignment horizontal="center" vertical="center"/>
    </xf>
    <xf numFmtId="0" fontId="15" fillId="12" borderId="1" applyAlignment="1" pivotButton="0" quotePrefix="0" xfId="0">
      <alignment horizontal="center" vertical="center"/>
    </xf>
    <xf numFmtId="0" fontId="18" fillId="13" borderId="0" applyAlignment="1" pivotButton="0" quotePrefix="0" xfId="0">
      <alignment horizontal="left" vertical="center"/>
    </xf>
    <xf numFmtId="0" fontId="18" fillId="0" borderId="8" applyAlignment="1" pivotButton="0" quotePrefix="0" xfId="0">
      <alignment horizontal="center" vertical="bottom"/>
    </xf>
    <xf numFmtId="0" fontId="18" fillId="0" borderId="0" applyAlignment="1" pivotButton="0" quotePrefix="0" xfId="0">
      <alignment horizontal="general" vertical="bottom"/>
    </xf>
    <xf numFmtId="0" fontId="13" fillId="0" borderId="0" applyAlignment="1" pivotButton="0" quotePrefix="0" xfId="0">
      <alignment horizontal="general" vertical="bottom"/>
    </xf>
    <xf numFmtId="0" fontId="19" fillId="0" borderId="0" applyAlignment="1" pivotButton="0" quotePrefix="0" xfId="0">
      <alignment horizontal="general" vertical="bottom"/>
    </xf>
    <xf numFmtId="0" fontId="0" fillId="0" borderId="0" applyAlignment="1" pivotButton="0" quotePrefix="0" xfId="0">
      <alignment horizontal="general" vertical="bottom"/>
    </xf>
    <xf numFmtId="0" fontId="19" fillId="0" borderId="0" applyAlignment="1" pivotButton="0" quotePrefix="0" xfId="0">
      <alignment horizontal="general" vertical="bottom"/>
    </xf>
    <xf numFmtId="0" fontId="22" fillId="0" borderId="0" applyAlignment="1" pivotButton="0" quotePrefix="0" xfId="0">
      <alignment horizontal="general" vertical="bottom"/>
    </xf>
    <xf numFmtId="0" fontId="14" fillId="14" borderId="7" applyAlignment="1" pivotButton="0" quotePrefix="0" xfId="0">
      <alignment horizontal="center" vertical="center"/>
    </xf>
    <xf numFmtId="0" fontId="22" fillId="0" borderId="7" applyAlignment="1" pivotButton="0" quotePrefix="0" xfId="0">
      <alignment horizontal="center" vertical="bottom"/>
    </xf>
    <xf numFmtId="0" fontId="0" fillId="0" borderId="7" applyAlignment="1" pivotButton="0" quotePrefix="0" xfId="0">
      <alignment horizontal="center" vertical="bottom"/>
    </xf>
    <xf numFmtId="0" fontId="23" fillId="15" borderId="1" applyAlignment="1" pivotButton="0" quotePrefix="0" xfId="0">
      <alignment horizontal="center" vertical="center" wrapText="1"/>
    </xf>
    <xf numFmtId="0" fontId="14" fillId="6" borderId="9" applyAlignment="1" pivotButton="0" quotePrefix="0" xfId="0">
      <alignment horizontal="center" vertical="center"/>
    </xf>
    <xf numFmtId="0" fontId="14" fillId="6" borderId="10" applyAlignment="1" pivotButton="0" quotePrefix="0" xfId="0">
      <alignment horizontal="center" vertical="center"/>
    </xf>
    <xf numFmtId="0" fontId="14" fillId="6" borderId="11" applyAlignment="1" pivotButton="0" quotePrefix="0" xfId="0">
      <alignment horizontal="center" vertical="center"/>
    </xf>
    <xf numFmtId="0" fontId="24" fillId="2" borderId="12" applyAlignment="1" pivotButton="0" quotePrefix="0" xfId="0">
      <alignment horizontal="center" vertical="center"/>
    </xf>
    <xf numFmtId="0" fontId="14" fillId="16" borderId="10" applyAlignment="1" pivotButton="0" quotePrefix="0" xfId="0">
      <alignment horizontal="center" vertical="center"/>
    </xf>
    <xf numFmtId="0" fontId="0" fillId="17" borderId="13" applyAlignment="1" pivotButton="0" quotePrefix="0" xfId="0">
      <alignment horizontal="center" vertical="bottom"/>
    </xf>
    <xf numFmtId="0" fontId="0" fillId="17" borderId="14" applyAlignment="1" pivotButton="0" quotePrefix="0" xfId="0">
      <alignment horizontal="center" vertical="bottom"/>
    </xf>
    <xf numFmtId="0" fontId="0" fillId="0" borderId="0" applyAlignment="1" pivotButton="0" quotePrefix="0" xfId="0">
      <alignment horizontal="general" vertical="bottom"/>
    </xf>
    <xf numFmtId="0" fontId="0" fillId="0" borderId="0" pivotButton="0" quotePrefix="0" xfId="0"/>
    <xf numFmtId="0" fontId="18" fillId="13" borderId="0" applyAlignment="1" pivotButton="0" quotePrefix="0" xfId="0">
      <alignment horizontal="left" vertical="center"/>
    </xf>
    <xf numFmtId="0" fontId="18" fillId="0" borderId="8" applyAlignment="1" pivotButton="0" quotePrefix="0" xfId="0">
      <alignment horizontal="center" vertical="bottom"/>
    </xf>
    <xf numFmtId="0" fontId="18" fillId="0" borderId="0" applyAlignment="1" pivotButton="0" quotePrefix="0" xfId="0">
      <alignment horizontal="general" vertical="bottom"/>
    </xf>
    <xf numFmtId="0" fontId="13" fillId="0" borderId="0" applyAlignment="1" pivotButton="0" quotePrefix="0" xfId="0">
      <alignment horizontal="general" vertical="bottom"/>
    </xf>
    <xf numFmtId="0" fontId="19" fillId="0" borderId="0" applyAlignment="1" pivotButton="0" quotePrefix="0" xfId="0">
      <alignment horizontal="general" vertical="bottom"/>
    </xf>
    <xf numFmtId="0" fontId="22" fillId="0" borderId="0" applyAlignment="1" pivotButton="0" quotePrefix="0" xfId="0">
      <alignment horizontal="general" vertical="bottom"/>
    </xf>
    <xf numFmtId="0" fontId="23" fillId="15" borderId="1" applyAlignment="1" pivotButton="0" quotePrefix="0" xfId="0">
      <alignment horizontal="center" vertical="center" wrapText="1"/>
    </xf>
    <xf numFmtId="0" fontId="0" fillId="0" borderId="16" pivotButton="0" quotePrefix="0" xfId="0"/>
    <xf numFmtId="0" fontId="0" fillId="0" borderId="3" pivotButton="0" quotePrefix="0" xfId="0"/>
    <xf numFmtId="0" fontId="14" fillId="6" borderId="9" applyAlignment="1" pivotButton="0" quotePrefix="0" xfId="0">
      <alignment horizontal="center" vertical="center"/>
    </xf>
    <xf numFmtId="0" fontId="14" fillId="6" borderId="10" applyAlignment="1" pivotButton="0" quotePrefix="0" xfId="0">
      <alignment horizontal="center" vertical="center"/>
    </xf>
    <xf numFmtId="0" fontId="14" fillId="6" borderId="11" applyAlignment="1" pivotButton="0" quotePrefix="0" xfId="0">
      <alignment horizontal="center" vertical="center"/>
    </xf>
    <xf numFmtId="0" fontId="24" fillId="2" borderId="12" applyAlignment="1" pivotButton="0" quotePrefix="0" xfId="0">
      <alignment horizontal="center" vertical="center"/>
    </xf>
    <xf numFmtId="0" fontId="14" fillId="16" borderId="10" applyAlignment="1" pivotButton="0" quotePrefix="0" xfId="0">
      <alignment horizontal="center" vertical="center"/>
    </xf>
    <xf numFmtId="0" fontId="0" fillId="17" borderId="13" applyAlignment="1" pivotButton="0" quotePrefix="0" xfId="0">
      <alignment horizontal="center" vertical="bottom"/>
    </xf>
    <xf numFmtId="0" fontId="0" fillId="17" borderId="14" applyAlignment="1" pivotButton="0" quotePrefix="0" xfId="0">
      <alignment horizontal="center" vertical="bottom"/>
    </xf>
    <xf numFmtId="0" fontId="14" fillId="10" borderId="7" applyAlignment="1" pivotButton="0" quotePrefix="0" xfId="0">
      <alignment horizontal="center" vertical="center"/>
    </xf>
    <xf numFmtId="0" fontId="14" fillId="14" borderId="7" applyAlignment="1" pivotButton="0" quotePrefix="0" xfId="0">
      <alignment horizontal="center" vertical="center"/>
    </xf>
    <xf numFmtId="0" fontId="4" fillId="3" borderId="2" applyAlignment="1" pivotButton="0" quotePrefix="0" xfId="0">
      <alignment horizontal="center" vertical="center"/>
    </xf>
    <xf numFmtId="0" fontId="17" fillId="11" borderId="1" applyAlignment="1" pivotButton="0" quotePrefix="0" xfId="0">
      <alignment horizontal="center" vertical="center"/>
    </xf>
    <xf numFmtId="0" fontId="22" fillId="0" borderId="7" applyAlignment="1" pivotButton="0" quotePrefix="0" xfId="0">
      <alignment horizontal="center" vertical="bottom"/>
    </xf>
    <xf numFmtId="0" fontId="0" fillId="0" borderId="7" applyAlignment="1" pivotButton="0" quotePrefix="0" xfId="0">
      <alignment horizontal="center" vertical="bottom"/>
    </xf>
    <xf numFmtId="0" fontId="4" fillId="2" borderId="1" applyAlignment="1" pivotButton="0" quotePrefix="0" xfId="0">
      <alignment horizontal="center" vertical="center" wrapText="1"/>
    </xf>
    <xf numFmtId="0" fontId="4" fillId="2" borderId="2" applyAlignment="1" pivotButton="0" quotePrefix="0" xfId="0">
      <alignment horizontal="center" vertical="center"/>
    </xf>
    <xf numFmtId="0" fontId="0" fillId="0" borderId="0" applyAlignment="1" pivotButton="0" quotePrefix="0" xfId="0">
      <alignment horizontal="general" vertical="bottom"/>
    </xf>
    <xf numFmtId="0" fontId="6" fillId="9" borderId="6" applyAlignment="1" pivotButton="0" quotePrefix="0" xfId="0">
      <alignment horizontal="center" vertical="center"/>
    </xf>
    <xf numFmtId="0" fontId="6" fillId="9" borderId="1" applyAlignment="1" pivotButton="0" quotePrefix="0" xfId="0">
      <alignment horizontal="center" vertical="bottom"/>
    </xf>
    <xf numFmtId="0" fontId="5" fillId="2" borderId="5" applyAlignment="1" pivotButton="0" quotePrefix="0" xfId="0">
      <alignment horizontal="center" vertical="center"/>
    </xf>
    <xf numFmtId="0" fontId="5" fillId="2" borderId="2" applyAlignment="1" pivotButton="0" quotePrefix="0" xfId="0">
      <alignment horizontal="center" vertical="center"/>
    </xf>
    <xf numFmtId="0" fontId="5" fillId="2" borderId="2" applyAlignment="1" pivotButton="0" quotePrefix="0" xfId="0">
      <alignment horizontal="right" vertical="center"/>
    </xf>
    <xf numFmtId="0" fontId="8" fillId="2" borderId="4" applyAlignment="1" pivotButton="0" quotePrefix="0" xfId="0">
      <alignment horizontal="center" vertical="center" wrapText="1"/>
    </xf>
    <xf numFmtId="0" fontId="12" fillId="2" borderId="2" applyAlignment="1" pivotButton="0" quotePrefix="0" xfId="0">
      <alignment horizontal="center" vertical="center"/>
    </xf>
    <xf numFmtId="0" fontId="5" fillId="4" borderId="1" applyAlignment="1" pivotButton="0" quotePrefix="0" xfId="0">
      <alignment horizontal="center" vertical="center"/>
    </xf>
    <xf numFmtId="0" fontId="6" fillId="4" borderId="1" applyAlignment="1" pivotButton="0" quotePrefix="0" xfId="0">
      <alignment horizontal="center" vertical="center"/>
    </xf>
    <xf numFmtId="0" fontId="7" fillId="5" borderId="1" applyAlignment="1" pivotButton="0" quotePrefix="0" xfId="0">
      <alignment horizontal="center" vertical="center"/>
    </xf>
    <xf numFmtId="0" fontId="8" fillId="6" borderId="3" applyAlignment="1" pivotButton="0" quotePrefix="0" xfId="0">
      <alignment horizontal="center" vertical="center"/>
    </xf>
    <xf numFmtId="0" fontId="9" fillId="6" borderId="3" applyAlignment="1" pivotButton="0" quotePrefix="0" xfId="0">
      <alignment horizontal="center" vertical="center"/>
    </xf>
    <xf numFmtId="0" fontId="10" fillId="7" borderId="4" applyAlignment="1" pivotButton="0" quotePrefix="0" xfId="0">
      <alignment horizontal="center" vertical="center" wrapText="1"/>
    </xf>
    <xf numFmtId="0" fontId="11" fillId="8" borderId="3" applyAlignment="1" pivotButton="0" quotePrefix="0" xfId="0">
      <alignment horizontal="center" vertical="center"/>
    </xf>
    <xf numFmtId="0" fontId="14" fillId="9" borderId="7" applyAlignment="1" pivotButton="0" quotePrefix="0" xfId="0">
      <alignment horizontal="center" vertical="center"/>
    </xf>
    <xf numFmtId="0" fontId="15" fillId="9" borderId="3" applyAlignment="1" pivotButton="0" quotePrefix="0" xfId="0">
      <alignment horizontal="center" vertical="center"/>
    </xf>
    <xf numFmtId="0" fontId="16" fillId="11" borderId="7" applyAlignment="1" pivotButton="0" quotePrefix="0" xfId="0">
      <alignment horizontal="center" vertical="center"/>
    </xf>
    <xf numFmtId="0" fontId="16" fillId="11" borderId="1" applyAlignment="1" pivotButton="0" quotePrefix="0" xfId="0">
      <alignment horizontal="center" vertical="center"/>
    </xf>
    <xf numFmtId="0" fontId="15" fillId="12" borderId="1" applyAlignment="1" pivotButton="0" quotePrefix="0" xfId="0">
      <alignment horizontal="center"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ED1C24"/>
      <rgbColor rgb="FF00FF00"/>
      <rgbColor rgb="FF0000FF"/>
      <rgbColor rgb="FFFFFF00"/>
      <rgbColor rgb="FFFF00FF"/>
      <rgbColor rgb="FF00FFFF"/>
      <rgbColor rgb="FF800000"/>
      <rgbColor rgb="FF31751A"/>
      <rgbColor rgb="FF000080"/>
      <rgbColor rgb="FF808000"/>
      <rgbColor rgb="FF800080"/>
      <rgbColor rgb="FF008080"/>
      <rgbColor rgb="FFC5C5C5"/>
      <rgbColor rgb="FF808080"/>
      <rgbColor rgb="FF9999FF"/>
      <rgbColor rgb="FF993366"/>
      <rgbColor rgb="FFFFFFCC"/>
      <rgbColor rgb="FFDDDDDD"/>
      <rgbColor rgb="FF660066"/>
      <rgbColor rgb="FFF37B70"/>
      <rgbColor rgb="FF0066CC"/>
      <rgbColor rgb="FFD9D9D9"/>
      <rgbColor rgb="FF000080"/>
      <rgbColor rgb="FFFF00FF"/>
      <rgbColor rgb="FFFFFF00"/>
      <rgbColor rgb="FF00FFFF"/>
      <rgbColor rgb="FF800080"/>
      <rgbColor rgb="FF800000"/>
      <rgbColor rgb="FF008080"/>
      <rgbColor rgb="FF0000FF"/>
      <rgbColor rgb="FF00CCFF"/>
      <rgbColor rgb="FFCCFFFF"/>
      <rgbColor rgb="FFB1FFB1"/>
      <rgbColor rgb="FFFFFF99"/>
      <rgbColor rgb="FF99CCFF"/>
      <rgbColor rgb="FFFF99CC"/>
      <rgbColor rgb="FFCC99FF"/>
      <rgbColor rgb="FFFFB66C"/>
      <rgbColor rgb="FF3366FF"/>
      <rgbColor rgb="FF33CC66"/>
      <rgbColor rgb="FF99CC00"/>
      <rgbColor rgb="FFFFCC00"/>
      <rgbColor rgb="FFFF9900"/>
      <rgbColor rgb="FFFF6600"/>
      <rgbColor rgb="FF666699"/>
      <rgbColor rgb="FF999999"/>
      <rgbColor rgb="FF073763"/>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O30"/>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A28" activeCellId="0" sqref="A28"/>
    </sheetView>
  </sheetViews>
  <sheetFormatPr baseColWidth="8" defaultRowHeight="12.8" zeroHeight="0" outlineLevelRow="0"/>
  <cols>
    <col width="19.17" customWidth="1" style="47" min="1" max="1"/>
    <col width="6.67" customWidth="1" style="47" min="2" max="135"/>
    <col width="11.34" customWidth="1" style="47" min="136" max="1022"/>
    <col width="11.52" customWidth="1" style="47" min="1023" max="1025"/>
  </cols>
  <sheetData>
    <row r="1" ht="15" customHeight="1" s="48">
      <c r="A1" s="49" t="inlineStr">
        <is>
          <t>Mode de remplissage des colonnes du début</t>
        </is>
      </c>
      <c r="B1" s="49" t="n"/>
      <c r="C1" s="49" t="n"/>
      <c r="D1" s="49" t="n"/>
      <c r="E1" s="49" t="n"/>
      <c r="F1" s="49" t="n"/>
      <c r="G1" s="49" t="n"/>
      <c r="H1" s="49" t="n"/>
      <c r="I1" s="49" t="n"/>
    </row>
    <row r="2" ht="15" customHeight="1" s="48">
      <c r="A2" s="50" t="inlineStr">
        <is>
          <t>Groupes</t>
        </is>
      </c>
      <c r="B2" s="51" t="inlineStr">
        <is>
          <t>Mettre un ou plusieurs groupes séparés par des « ; »</t>
        </is>
      </c>
      <c r="C2" s="52" t="n"/>
      <c r="D2" s="52" t="n"/>
      <c r="E2" s="52" t="n"/>
      <c r="F2" s="52" t="n"/>
      <c r="G2" s="52" t="n"/>
      <c r="H2" s="52" t="n"/>
      <c r="I2" s="52" t="n"/>
    </row>
    <row r="3" ht="15" customHeight="1" s="48">
      <c r="A3" s="50" t="n"/>
      <c r="C3" s="52" t="n"/>
      <c r="D3" s="52" t="n"/>
      <c r="E3" s="52" t="n"/>
      <c r="F3" s="52" t="n"/>
      <c r="G3" s="52" t="n"/>
      <c r="H3" s="52" t="n"/>
      <c r="I3" s="52" t="n"/>
    </row>
    <row r="4" ht="15" customHeight="1" s="48">
      <c r="A4" s="50" t="inlineStr">
        <is>
          <t>Prof</t>
        </is>
      </c>
      <c r="B4" s="51" t="inlineStr">
        <is>
          <t>Mettre un ou plusieurs profs séparés par des « ; »</t>
        </is>
      </c>
      <c r="C4" s="52" t="n"/>
      <c r="D4" s="52" t="n"/>
      <c r="E4" s="52" t="n"/>
      <c r="F4" s="52" t="n"/>
      <c r="G4" s="52" t="n"/>
      <c r="H4" s="52" t="n"/>
      <c r="I4" s="52" t="n"/>
    </row>
    <row r="5" ht="15" customHeight="1" s="48">
      <c r="A5" s="50" t="n"/>
      <c r="B5" s="53" t="inlineStr">
        <is>
          <t>Si aucun prof n’est indiqué, c’est un cours supposé en autonomie</t>
        </is>
      </c>
      <c r="C5" s="52" t="n"/>
      <c r="D5" s="52" t="n"/>
      <c r="E5" s="52" t="n"/>
      <c r="F5" s="52" t="n"/>
      <c r="G5" s="52" t="n"/>
      <c r="H5" s="52" t="n"/>
      <c r="I5" s="52" t="n"/>
    </row>
    <row r="6" ht="15" customHeight="1" s="48">
      <c r="A6" s="50" t="n"/>
      <c r="B6" s="51" t="inlineStr">
        <is>
          <t>Voici la liste des profs possibles :</t>
        </is>
      </c>
      <c r="C6" s="52" t="n"/>
      <c r="D6" s="52" t="n"/>
      <c r="E6" s="52" t="n"/>
      <c r="F6" s="52" t="n"/>
      <c r="G6" s="52" t="n"/>
      <c r="H6" s="52" t="n"/>
      <c r="I6" s="52" t="n"/>
    </row>
    <row r="7" ht="15" customHeight="1" s="48">
      <c r="A7" s="50" t="n"/>
      <c r="B7" s="53" t="inlineStr">
        <is>
          <t>1</t>
        </is>
      </c>
      <c r="C7" s="52" t="inlineStr">
        <is>
          <t>2</t>
        </is>
      </c>
      <c r="D7" s="52" t="inlineStr">
        <is>
          <t>3</t>
        </is>
      </c>
      <c r="E7" s="52" t="inlineStr">
        <is>
          <t>4</t>
        </is>
      </c>
      <c r="F7" s="52" t="inlineStr">
        <is>
          <t>5</t>
        </is>
      </c>
      <c r="G7" s="52" t="inlineStr">
        <is>
          <t>6</t>
        </is>
      </c>
      <c r="H7" s="52" t="inlineStr">
        <is>
          <t>7</t>
        </is>
      </c>
      <c r="I7" s="52" t="inlineStr">
        <is>
          <t>MOI</t>
        </is>
      </c>
    </row>
    <row r="8" ht="15" customHeight="1" s="48">
      <c r="A8" s="50" t="n"/>
      <c r="B8" s="53" t="n"/>
      <c r="C8" s="52" t="n"/>
      <c r="D8" s="52" t="n"/>
      <c r="E8" s="52" t="n"/>
      <c r="F8" s="52" t="n"/>
      <c r="G8" s="52" t="n"/>
      <c r="H8" s="52" t="n"/>
      <c r="I8" s="52" t="n"/>
    </row>
    <row r="9" ht="15" customHeight="1" s="48">
      <c r="A9" s="50" t="inlineStr">
        <is>
          <t xml:space="preserve">Type de salle </t>
        </is>
      </c>
      <c r="B9" s="51" t="inlineStr">
        <is>
          <t>Mettre le type de salle correspondant aux cours de la ligne.</t>
        </is>
      </c>
      <c r="C9" s="52" t="n"/>
      <c r="D9" s="52" t="n"/>
      <c r="E9" s="52" t="n"/>
      <c r="F9" s="52" t="n"/>
      <c r="G9" s="52" t="n"/>
      <c r="H9" s="52" t="n"/>
      <c r="I9" s="52" t="n"/>
    </row>
    <row r="10" ht="15" customHeight="1" s="48">
      <c r="B10" s="53" t="inlineStr">
        <is>
          <t>Si les cours doivent avoir des types de salle différents, faites plusieurs lignes</t>
        </is>
      </c>
    </row>
    <row r="11" ht="15" customHeight="1" s="48">
      <c r="B11" s="51" t="inlineStr">
        <is>
          <t>Voici la liste des types de salle possibles :</t>
        </is>
      </c>
    </row>
    <row r="12" ht="15" customHeight="1" s="48">
      <c r="B12" s="51" t="inlineStr">
        <is>
          <t>CM</t>
        </is>
      </c>
      <c r="C12" t="inlineStr">
        <is>
          <t>TD</t>
        </is>
      </c>
      <c r="D12" t="inlineStr">
        <is>
          <t>TP</t>
        </is>
      </c>
    </row>
    <row r="14" ht="15" customHeight="1" s="48">
      <c r="A14" s="49" t="inlineStr">
        <is>
          <t>Mode de remplissage des cours</t>
        </is>
      </c>
      <c r="B14" s="49" t="n"/>
      <c r="C14" s="49" t="n"/>
      <c r="D14" s="49" t="n"/>
      <c r="E14" s="49" t="n"/>
      <c r="F14" s="49" t="n"/>
      <c r="G14" s="49" t="n"/>
      <c r="H14" s="49" t="n"/>
      <c r="I14" s="49" t="n"/>
    </row>
    <row r="15" ht="15" customHeight="1" s="48">
      <c r="A15" s="50" t="inlineStr">
        <is>
          <t>Lignes foncées</t>
        </is>
      </c>
      <c r="B15" s="51" t="inlineStr">
        <is>
          <t>Notez le nombre de cours prévus par groupe</t>
        </is>
      </c>
      <c r="C15" s="52" t="n"/>
      <c r="D15" s="52" t="n"/>
      <c r="E15" s="52" t="n"/>
      <c r="F15" s="52" t="n"/>
      <c r="G15" s="52" t="n"/>
      <c r="H15" s="52" t="n"/>
      <c r="I15" s="52" t="n"/>
    </row>
    <row r="16" ht="15" customHeight="1" s="48">
      <c r="A16" s="50" t="n"/>
      <c r="B16" s="53" t="inlineStr">
        <is>
          <t>Les remarques sur cette ligne vaudront pour tous les cours en dessous</t>
        </is>
      </c>
      <c r="C16" s="52" t="n"/>
      <c r="D16" s="52" t="n"/>
      <c r="E16" s="52" t="n"/>
      <c r="F16" s="52" t="n"/>
      <c r="G16" s="52" t="n"/>
      <c r="H16" s="52" t="n"/>
      <c r="I16" s="52" t="n"/>
    </row>
    <row r="17" ht="15" customHeight="1" s="48">
      <c r="A17" s="50" t="inlineStr">
        <is>
          <t>Lignes claires</t>
        </is>
      </c>
      <c r="B17" s="51" t="inlineStr">
        <is>
          <t>Mettre le nombre de cours fait pour les groupes déclarés</t>
        </is>
      </c>
      <c r="C17" s="52" t="n"/>
      <c r="D17" s="52" t="n"/>
      <c r="E17" s="52" t="n"/>
      <c r="F17" s="52" t="n"/>
      <c r="G17" s="52" t="n"/>
      <c r="H17" s="52" t="n"/>
      <c r="I17" s="52" t="n"/>
    </row>
    <row r="18" ht="15" customHeight="1" s="48">
      <c r="A18" s="50" t="n"/>
      <c r="B18" s="53" t="inlineStr">
        <is>
          <t>Les remarques sur cette ligne vaudront uniquement pour les cours de ces groupes</t>
        </is>
      </c>
      <c r="C18" s="52" t="n"/>
      <c r="D18" s="52" t="n"/>
      <c r="E18" s="52" t="n"/>
      <c r="F18" s="52" t="n"/>
      <c r="G18" s="52" t="n"/>
      <c r="H18" s="52" t="n"/>
      <c r="I18" s="52" t="n"/>
    </row>
    <row r="20" ht="15" customHeight="1" s="48">
      <c r="A20" s="49" t="inlineStr">
        <is>
          <t>Codes EDT en remarque</t>
        </is>
      </c>
      <c r="B20" s="49" t="n"/>
      <c r="C20" s="49" t="n"/>
      <c r="D20" s="49" t="n"/>
      <c r="E20" s="49" t="n"/>
      <c r="F20" s="49" t="n"/>
      <c r="G20" s="49" t="n"/>
      <c r="H20" s="49" t="n"/>
      <c r="I20" s="49" t="n"/>
    </row>
    <row r="21" ht="15" customHeight="1" s="48">
      <c r="A21" s="50" t="inlineStr">
        <is>
          <t>D</t>
        </is>
      </c>
      <c r="B21" s="51" t="inlineStr">
        <is>
          <t>Deux séances d'affilée</t>
        </is>
      </c>
      <c r="C21" s="52" t="n"/>
      <c r="D21" s="52" t="n"/>
      <c r="E21" s="52" t="n"/>
      <c r="F21" s="52" t="n"/>
      <c r="G21" s="52" t="n"/>
      <c r="H21" s="52" t="n"/>
      <c r="I21" s="52" t="n"/>
    </row>
    <row r="22" ht="15" customHeight="1" s="48">
      <c r="A22" s="50" t="inlineStr">
        <is>
          <t>ND</t>
        </is>
      </c>
      <c r="B22" s="51" t="inlineStr">
        <is>
          <t>Séances séparées (jours différents)</t>
        </is>
      </c>
      <c r="C22" s="52" t="n"/>
      <c r="D22" s="52" t="n"/>
      <c r="E22" s="52" t="n"/>
      <c r="F22" s="52" t="n"/>
      <c r="G22" s="52" t="n"/>
      <c r="H22" s="52" t="n"/>
      <c r="I22" s="52" t="n"/>
    </row>
    <row r="23" ht="15" customHeight="1" s="48">
      <c r="A23" s="50" t="inlineStr">
        <is>
          <t>Atype</t>
        </is>
      </c>
      <c r="B23" s="51" t="inlineStr">
        <is>
          <t>Après le premier cours de type « type » de la semaine</t>
        </is>
      </c>
      <c r="C23" s="52" t="n"/>
      <c r="D23" s="52" t="n"/>
      <c r="E23" s="52" t="n"/>
      <c r="F23" s="52" t="n"/>
      <c r="G23" s="52" t="n"/>
      <c r="H23" s="52" t="n"/>
      <c r="I23" s="52" t="n"/>
    </row>
    <row r="24" ht="15" customHeight="1" s="48">
      <c r="A24" s="50" t="n"/>
      <c r="B24" s="53" t="inlineStr">
        <is>
          <t xml:space="preserve">(Ex : ATD, ACM, ATP) NB : pour que le ATD fonctionne, il faut que le TD soit au dessus dans le tableau ! </t>
        </is>
      </c>
      <c r="C24" s="52" t="n"/>
      <c r="D24" s="52" t="n"/>
      <c r="E24" s="52" t="n"/>
      <c r="F24" s="52" t="n"/>
      <c r="G24" s="52" t="n"/>
      <c r="H24" s="52" t="n"/>
      <c r="I24" s="52" t="n"/>
      <c r="J24" s="47" t="n"/>
      <c r="K24" s="47" t="n"/>
      <c r="L24" s="47" t="n"/>
      <c r="M24" s="47" t="n"/>
      <c r="N24" s="47" t="n"/>
      <c r="O24" s="47" t="n"/>
    </row>
    <row r="25" ht="15" customHeight="1" s="48">
      <c r="A25" s="50" t="n"/>
      <c r="B25" s="53" t="n"/>
      <c r="C25" s="52" t="n"/>
      <c r="D25" s="52" t="n"/>
      <c r="E25" s="52" t="n"/>
      <c r="F25" s="52" t="n"/>
      <c r="G25" s="52" t="n"/>
      <c r="H25" s="52" t="n"/>
      <c r="I25" s="52" t="n"/>
      <c r="J25" s="47" t="n"/>
      <c r="K25" s="47" t="n"/>
      <c r="L25" s="47" t="n"/>
      <c r="M25" s="47" t="n"/>
      <c r="N25" s="47" t="n"/>
      <c r="O25" s="47" t="n"/>
    </row>
    <row r="26" ht="14.25" customHeight="1" s="48">
      <c r="A26" s="50" t="inlineStr">
        <is>
          <t>Antype</t>
        </is>
      </c>
      <c r="B26" s="51" t="inlineStr">
        <is>
          <t>Après les n premiers cours de type « type » de la semaine</t>
        </is>
      </c>
      <c r="C26" s="52" t="n"/>
      <c r="D26" s="52" t="n"/>
      <c r="E26" s="52" t="n"/>
      <c r="F26" s="52" t="n"/>
      <c r="G26" s="52" t="n"/>
      <c r="H26" s="52" t="n"/>
      <c r="I26" s="52" t="n"/>
    </row>
    <row r="27" ht="15" customHeight="1" s="48">
      <c r="B27" s="53" t="inlineStr">
        <is>
          <t>(Ex : A3TD, A2CM, A1TP)</t>
        </is>
      </c>
    </row>
    <row r="28" ht="12.8" customHeight="1" s="48">
      <c r="A28" s="54" t="inlineStr">
        <is>
          <t>Uniquement pour le Visio-Mode</t>
        </is>
      </c>
    </row>
    <row r="29" ht="15" customHeight="1" s="48">
      <c r="A29" s="50" t="inlineStr">
        <is>
          <t>P</t>
        </is>
      </c>
      <c r="B29" s="51" t="inlineStr">
        <is>
          <t>Le cours ne peut pas se faire en distanciel</t>
        </is>
      </c>
    </row>
    <row r="30" ht="15" customHeight="1" s="48">
      <c r="A30" s="50" t="inlineStr">
        <is>
          <t>DI</t>
        </is>
      </c>
      <c r="B30" s="51" t="inlineStr">
        <is>
          <t>Le cours doit se faire en distanciel</t>
        </is>
      </c>
    </row>
  </sheetData>
  <printOptions horizontalCentered="0" verticalCentered="0" headings="0" gridLines="0" gridLinesSet="1"/>
  <pageMargins left="0.7875" right="0.7875" top="1.05277777777778" bottom="1.05277777777778" header="0.7875" footer="0.7875"/>
  <pageSetup orientation="portrait" paperSize="9" scale="100" fitToHeight="1" fitToWidth="1" firstPageNumber="0" useFirstPageNumber="0" pageOrder="downThenOver" blackAndWhite="0" draft="0" horizontalDpi="300" verticalDpi="300" copies="1"/>
  <headerFooter differentOddEven="0" differentFirst="0">
    <oddHeader>&amp;C&amp;"Times New Roman,Normal"&amp;12 &amp;A</oddHeader>
    <oddFooter>&amp;C&amp;"Times New Roman,Normal"&amp;12 Page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O99"/>
  <sheetViews>
    <sheetView showFormulas="0" showGridLines="1" showRowColHeaders="1" showZeros="1" rightToLeft="0" tabSelected="0" showOutlineSymbols="1" defaultGridColor="1" view="normal" topLeftCell="A2" colorId="64" zoomScale="90" zoomScaleNormal="90" zoomScalePageLayoutView="100" workbookViewId="0">
      <selection pane="topLeft" activeCell="B31" activeCellId="0" sqref="B31"/>
    </sheetView>
  </sheetViews>
  <sheetFormatPr baseColWidth="8" defaultRowHeight="12.8" zeroHeight="0" outlineLevelRow="0"/>
  <cols>
    <col width="22.69" customWidth="1" style="47" min="1" max="1"/>
    <col width="23.46" customWidth="1" style="47" min="2" max="2"/>
    <col width="16.07" customWidth="1" style="47" min="3" max="15"/>
    <col width="11.52" customWidth="1" style="47" min="16" max="1025"/>
  </cols>
  <sheetData>
    <row r="1" ht="27.5" customHeight="1" s="48">
      <c r="A1" s="55" t="inlineStr">
        <is>
          <t>Module</t>
        </is>
      </c>
      <c r="B1" s="55" t="inlineStr">
        <is>
          <t>Type de cours</t>
        </is>
      </c>
      <c r="C1" s="55" t="inlineStr">
        <is>
          <t>Profs</t>
        </is>
      </c>
      <c r="D1" s="56" t="n"/>
      <c r="E1" s="56" t="n"/>
      <c r="F1" s="56" t="n"/>
      <c r="G1" s="56" t="n"/>
      <c r="H1" s="56" t="n"/>
      <c r="I1" s="56" t="n"/>
      <c r="J1" s="56" t="n"/>
      <c r="K1" s="56" t="n"/>
      <c r="L1" s="56" t="n"/>
      <c r="M1" s="56" t="n"/>
      <c r="N1" s="56" t="n"/>
      <c r="O1" s="57" t="n"/>
    </row>
    <row r="2" ht="27.5" customHeight="1" s="48">
      <c r="A2" s="58" t="n"/>
      <c r="B2" s="59" t="n"/>
      <c r="C2" s="59" t="n"/>
      <c r="D2" s="59" t="n"/>
      <c r="E2" s="59" t="n"/>
      <c r="F2" s="59" t="n"/>
      <c r="G2" s="59" t="n"/>
      <c r="H2" s="59" t="n"/>
      <c r="I2" s="59" t="n"/>
      <c r="J2" s="59" t="n"/>
      <c r="K2" s="59" t="n"/>
      <c r="L2" s="59" t="n"/>
      <c r="M2" s="59" t="n"/>
      <c r="N2" s="59" t="n"/>
      <c r="O2" s="60" t="n"/>
    </row>
    <row r="3" ht="13.8" customHeight="1" s="48">
      <c r="A3" s="61">
        <f>SUM(C3:O3)-COUNTBLANK(C2:O2)+COUNTBLANK(C3:O3)</f>
        <v/>
      </c>
      <c r="B3" s="62" t="inlineStr">
        <is>
          <t>nb</t>
        </is>
      </c>
      <c r="C3" s="63" t="n"/>
      <c r="D3" s="63" t="n"/>
      <c r="E3" s="63" t="n"/>
      <c r="F3" s="63" t="n"/>
      <c r="G3" s="63" t="n"/>
      <c r="H3" s="63" t="n"/>
      <c r="I3" s="63" t="n"/>
      <c r="J3" s="63" t="n"/>
      <c r="K3" s="63" t="n"/>
      <c r="L3" s="63" t="n"/>
      <c r="M3" s="63" t="n"/>
      <c r="N3" s="63" t="n"/>
      <c r="O3" s="64" t="n"/>
    </row>
    <row r="4" ht="26.65" customHeight="1" s="48">
      <c r="A4" s="58" t="n"/>
      <c r="B4" s="59" t="n"/>
      <c r="C4" s="59" t="n"/>
      <c r="D4" s="59" t="n"/>
      <c r="E4" s="59" t="n"/>
      <c r="F4" s="59" t="n"/>
      <c r="G4" s="59" t="n"/>
      <c r="H4" s="59" t="n"/>
      <c r="I4" s="59" t="n"/>
      <c r="J4" s="59" t="n"/>
      <c r="K4" s="59" t="n"/>
      <c r="L4" s="59" t="n"/>
      <c r="M4" s="59" t="n"/>
      <c r="N4" s="59" t="n"/>
      <c r="O4" s="60" t="n"/>
    </row>
    <row r="5" ht="13.8" customHeight="1" s="48">
      <c r="A5" s="61">
        <f>SUM(C5:O5)-COUNTBLANK(C4:O4)+COUNTBLANK(C5:O5)</f>
        <v/>
      </c>
      <c r="B5" s="62" t="inlineStr">
        <is>
          <t>nb</t>
        </is>
      </c>
      <c r="C5" s="63" t="n"/>
      <c r="D5" s="63" t="n"/>
      <c r="E5" s="63" t="n"/>
      <c r="F5" s="63" t="n"/>
      <c r="G5" s="63" t="n"/>
      <c r="H5" s="63" t="n"/>
      <c r="I5" s="63" t="n"/>
      <c r="J5" s="63" t="n"/>
      <c r="K5" s="63" t="n"/>
      <c r="L5" s="63" t="n"/>
      <c r="M5" s="63" t="n"/>
      <c r="N5" s="63" t="n"/>
      <c r="O5" s="64" t="n"/>
    </row>
    <row r="6" ht="28.3" customHeight="1" s="48">
      <c r="A6" s="58" t="n"/>
      <c r="B6" s="59" t="n"/>
      <c r="C6" s="59" t="n"/>
      <c r="D6" s="59" t="n"/>
      <c r="E6" s="59" t="n"/>
      <c r="F6" s="59" t="n"/>
      <c r="G6" s="59" t="n"/>
      <c r="H6" s="59" t="n"/>
      <c r="I6" s="59" t="n"/>
      <c r="J6" s="59" t="n"/>
      <c r="K6" s="59" t="n"/>
      <c r="L6" s="59" t="n"/>
      <c r="M6" s="59" t="n"/>
      <c r="N6" s="59" t="n"/>
      <c r="O6" s="60" t="n"/>
    </row>
    <row r="7" ht="13.8" customHeight="1" s="48">
      <c r="A7" s="61">
        <f>SUM(C7:O7)-COUNTBLANK(C6:O6)+COUNTBLANK(C7:O7)</f>
        <v/>
      </c>
      <c r="B7" s="62" t="inlineStr">
        <is>
          <t>nb</t>
        </is>
      </c>
      <c r="C7" s="63" t="n"/>
      <c r="D7" s="63" t="n"/>
      <c r="E7" s="63" t="n"/>
      <c r="F7" s="63" t="n"/>
      <c r="G7" s="63" t="n"/>
      <c r="H7" s="63" t="n"/>
      <c r="I7" s="63" t="n"/>
      <c r="J7" s="63" t="n"/>
      <c r="K7" s="63" t="n"/>
      <c r="L7" s="63" t="n"/>
      <c r="M7" s="63" t="n"/>
      <c r="N7" s="63" t="n"/>
      <c r="O7" s="64" t="n"/>
    </row>
    <row r="8" ht="28.3" customHeight="1" s="48">
      <c r="A8" s="58" t="n"/>
      <c r="B8" s="59" t="n"/>
      <c r="C8" s="59" t="n"/>
      <c r="D8" s="59" t="n"/>
      <c r="E8" s="59" t="n"/>
      <c r="F8" s="59" t="n"/>
      <c r="G8" s="59" t="n"/>
      <c r="H8" s="59" t="n"/>
      <c r="I8" s="59" t="n"/>
      <c r="J8" s="59" t="n"/>
      <c r="K8" s="59" t="n"/>
      <c r="L8" s="59" t="n"/>
      <c r="M8" s="59" t="n"/>
      <c r="N8" s="59" t="n"/>
      <c r="O8" s="60" t="n"/>
    </row>
    <row r="9" ht="13.8" customHeight="1" s="48">
      <c r="A9" s="61">
        <f>SUM(C9:O9)-COUNTBLANK(C8:O8)+COUNTBLANK(C9:O9)</f>
        <v/>
      </c>
      <c r="B9" s="62" t="inlineStr">
        <is>
          <t>nb</t>
        </is>
      </c>
      <c r="C9" s="63" t="n"/>
      <c r="D9" s="63" t="n"/>
      <c r="E9" s="63" t="n"/>
      <c r="F9" s="63" t="n"/>
      <c r="G9" s="63" t="n"/>
      <c r="H9" s="63" t="n"/>
      <c r="I9" s="63" t="n"/>
      <c r="J9" s="63" t="n"/>
      <c r="K9" s="63" t="n"/>
      <c r="L9" s="63" t="n"/>
      <c r="M9" s="63" t="n"/>
      <c r="N9" s="63" t="n"/>
      <c r="O9" s="64" t="n"/>
    </row>
    <row r="10" ht="25.8" customHeight="1" s="48">
      <c r="A10" s="58" t="n"/>
      <c r="B10" s="59" t="n"/>
      <c r="C10" s="59" t="n"/>
      <c r="D10" s="59" t="n"/>
      <c r="E10" s="59" t="n"/>
      <c r="F10" s="59" t="n"/>
      <c r="G10" s="59" t="n"/>
      <c r="H10" s="59" t="n"/>
      <c r="I10" s="59" t="n"/>
      <c r="J10" s="59" t="n"/>
      <c r="K10" s="59" t="n"/>
      <c r="L10" s="59" t="n"/>
      <c r="M10" s="59" t="n"/>
      <c r="N10" s="59" t="n"/>
      <c r="O10" s="60" t="n"/>
    </row>
    <row r="11" ht="13.8" customHeight="1" s="48">
      <c r="A11" s="61">
        <f>SUM(C11:O11)-COUNTBLANK(C10:O10)+COUNTBLANK(C11:O11)</f>
        <v/>
      </c>
      <c r="B11" s="62" t="inlineStr">
        <is>
          <t>nb</t>
        </is>
      </c>
      <c r="C11" s="63" t="n"/>
      <c r="D11" s="63" t="n"/>
      <c r="E11" s="63" t="n"/>
      <c r="F11" s="63" t="n"/>
      <c r="G11" s="63" t="n"/>
      <c r="H11" s="63" t="n"/>
      <c r="I11" s="63" t="n"/>
      <c r="J11" s="63" t="n"/>
      <c r="K11" s="63" t="n"/>
      <c r="L11" s="63" t="n"/>
      <c r="M11" s="63" t="n"/>
      <c r="N11" s="63" t="n"/>
      <c r="O11" s="64" t="n"/>
    </row>
    <row r="12" ht="26.65" customHeight="1" s="48">
      <c r="A12" s="58" t="n"/>
      <c r="B12" s="59" t="n"/>
      <c r="C12" s="59" t="n"/>
      <c r="D12" s="59" t="n"/>
      <c r="E12" s="59" t="n"/>
      <c r="F12" s="59" t="n"/>
      <c r="G12" s="59" t="n"/>
      <c r="H12" s="59" t="n"/>
      <c r="I12" s="59" t="n"/>
      <c r="J12" s="59" t="n"/>
      <c r="K12" s="59" t="n"/>
      <c r="L12" s="59" t="n"/>
      <c r="M12" s="59" t="n"/>
      <c r="N12" s="59" t="n"/>
      <c r="O12" s="60" t="n"/>
    </row>
    <row r="13" ht="13.8" customHeight="1" s="48">
      <c r="A13" s="61">
        <f>SUM(C13:O13)-COUNTBLANK(C12:O12)+COUNTBLANK(C13:O13)</f>
        <v/>
      </c>
      <c r="B13" s="62" t="inlineStr">
        <is>
          <t>nb</t>
        </is>
      </c>
      <c r="C13" s="63" t="n"/>
      <c r="D13" s="63" t="n"/>
      <c r="E13" s="63" t="n"/>
      <c r="F13" s="63" t="n"/>
      <c r="G13" s="63" t="n"/>
      <c r="H13" s="63" t="n"/>
      <c r="I13" s="63" t="n"/>
      <c r="J13" s="63" t="n"/>
      <c r="K13" s="63" t="n"/>
      <c r="L13" s="63" t="n"/>
      <c r="M13" s="63" t="n"/>
      <c r="N13" s="63" t="n"/>
      <c r="O13" s="64" t="n"/>
    </row>
    <row r="14" ht="26.65" customHeight="1" s="48">
      <c r="A14" s="58" t="n"/>
      <c r="B14" s="59" t="n"/>
      <c r="C14" s="59" t="n"/>
      <c r="D14" s="59" t="n"/>
      <c r="E14" s="59" t="n"/>
      <c r="F14" s="59" t="n"/>
      <c r="G14" s="59" t="n"/>
      <c r="H14" s="59" t="n"/>
      <c r="I14" s="59" t="n"/>
      <c r="J14" s="59" t="n"/>
      <c r="K14" s="59" t="n"/>
      <c r="L14" s="59" t="n"/>
      <c r="M14" s="59" t="n"/>
      <c r="N14" s="59" t="n"/>
      <c r="O14" s="60" t="n"/>
    </row>
    <row r="15" ht="13.8" customHeight="1" s="48">
      <c r="A15" s="61">
        <f>SUM(C15:O15)-COUNTBLANK(C14:O14)+COUNTBLANK(C15:O15)</f>
        <v/>
      </c>
      <c r="B15" s="62" t="inlineStr">
        <is>
          <t>nb</t>
        </is>
      </c>
      <c r="C15" s="63" t="n"/>
      <c r="D15" s="63" t="n"/>
      <c r="E15" s="63" t="n"/>
      <c r="F15" s="63" t="n"/>
      <c r="G15" s="63" t="n"/>
      <c r="H15" s="63" t="n"/>
      <c r="I15" s="63" t="n"/>
      <c r="J15" s="63" t="n"/>
      <c r="K15" s="63" t="n"/>
      <c r="L15" s="63" t="n"/>
      <c r="M15" s="63" t="n"/>
      <c r="N15" s="63" t="n"/>
      <c r="O15" s="64" t="n"/>
    </row>
    <row r="16" ht="25.8" customHeight="1" s="48">
      <c r="A16" s="58" t="n"/>
      <c r="B16" s="59" t="n"/>
      <c r="C16" s="59" t="n"/>
      <c r="D16" s="59" t="n"/>
      <c r="E16" s="59" t="n"/>
      <c r="F16" s="59" t="n"/>
      <c r="G16" s="59" t="n"/>
      <c r="H16" s="59" t="n"/>
      <c r="I16" s="59" t="n"/>
      <c r="J16" s="59" t="n"/>
      <c r="K16" s="59" t="n"/>
      <c r="L16" s="59" t="n"/>
      <c r="M16" s="59" t="n"/>
      <c r="N16" s="59" t="n"/>
      <c r="O16" s="60" t="n"/>
    </row>
    <row r="17" ht="13.8" customHeight="1" s="48">
      <c r="A17" s="61">
        <f>SUM(C17:O17)-COUNTBLANK(C16:O16)+COUNTBLANK(C17:O17)</f>
        <v/>
      </c>
      <c r="B17" s="62" t="inlineStr">
        <is>
          <t>nb</t>
        </is>
      </c>
      <c r="C17" s="63" t="n"/>
      <c r="D17" s="63" t="n"/>
      <c r="E17" s="63" t="n"/>
      <c r="F17" s="63" t="n"/>
      <c r="G17" s="63" t="n"/>
      <c r="H17" s="63" t="n"/>
      <c r="I17" s="63" t="n"/>
      <c r="J17" s="63" t="n"/>
      <c r="K17" s="63" t="n"/>
      <c r="L17" s="63" t="n"/>
      <c r="M17" s="63" t="n"/>
      <c r="N17" s="63" t="n"/>
      <c r="O17" s="64" t="n"/>
    </row>
    <row r="18" ht="25.8" customHeight="1" s="48">
      <c r="A18" s="58" t="n"/>
      <c r="B18" s="59" t="n"/>
      <c r="C18" s="59" t="n"/>
      <c r="D18" s="59" t="n"/>
      <c r="E18" s="59" t="n"/>
      <c r="F18" s="59" t="n"/>
      <c r="G18" s="59" t="n"/>
      <c r="H18" s="59" t="n"/>
      <c r="I18" s="59" t="n"/>
      <c r="J18" s="59" t="n"/>
      <c r="K18" s="59" t="n"/>
      <c r="L18" s="59" t="n"/>
      <c r="M18" s="59" t="n"/>
      <c r="N18" s="59" t="n"/>
      <c r="O18" s="60" t="n"/>
    </row>
    <row r="19" ht="13.8" customHeight="1" s="48">
      <c r="A19" s="61">
        <f>SUM(C19:O19)-COUNTBLANK(C18:O18)+COUNTBLANK(C19:O19)</f>
        <v/>
      </c>
      <c r="B19" s="62" t="inlineStr">
        <is>
          <t>nb</t>
        </is>
      </c>
      <c r="C19" s="63" t="n"/>
      <c r="D19" s="63" t="n"/>
      <c r="E19" s="63" t="n"/>
      <c r="F19" s="63" t="n"/>
      <c r="G19" s="63" t="n"/>
      <c r="H19" s="63" t="n"/>
      <c r="I19" s="63" t="n"/>
      <c r="J19" s="63" t="n"/>
      <c r="K19" s="63" t="n"/>
      <c r="L19" s="63" t="n"/>
      <c r="M19" s="63" t="n"/>
      <c r="N19" s="63" t="n"/>
      <c r="O19" s="64" t="n"/>
    </row>
    <row r="20" ht="25.8" customHeight="1" s="48">
      <c r="A20" s="58" t="n"/>
      <c r="B20" s="59" t="n"/>
      <c r="C20" s="59" t="n"/>
      <c r="D20" s="59" t="n"/>
      <c r="E20" s="59" t="n"/>
      <c r="F20" s="59" t="n"/>
      <c r="G20" s="59" t="n"/>
      <c r="H20" s="59" t="n"/>
      <c r="I20" s="59" t="n"/>
      <c r="J20" s="59" t="n"/>
      <c r="K20" s="59" t="n"/>
      <c r="L20" s="59" t="n"/>
      <c r="M20" s="59" t="n"/>
      <c r="N20" s="59" t="n"/>
      <c r="O20" s="60" t="n"/>
    </row>
    <row r="21" ht="13.8" customHeight="1" s="48">
      <c r="A21" s="61">
        <f>SUM(C21:O21)-COUNTBLANK(C20:O20)+COUNTBLANK(C21:O21)</f>
        <v/>
      </c>
      <c r="B21" s="62" t="inlineStr">
        <is>
          <t>nb</t>
        </is>
      </c>
      <c r="C21" s="63" t="n"/>
      <c r="D21" s="63" t="n"/>
      <c r="E21" s="63" t="n"/>
      <c r="F21" s="63" t="n"/>
      <c r="G21" s="63" t="n"/>
      <c r="H21" s="63" t="n"/>
      <c r="I21" s="63" t="n"/>
      <c r="J21" s="63" t="n"/>
      <c r="K21" s="63" t="n"/>
      <c r="L21" s="63" t="n"/>
      <c r="M21" s="63" t="n"/>
      <c r="N21" s="63" t="n"/>
      <c r="O21" s="64" t="n"/>
    </row>
    <row r="22" ht="25.8" customHeight="1" s="48">
      <c r="A22" s="58" t="n"/>
      <c r="B22" s="59" t="n"/>
      <c r="C22" s="59" t="n"/>
      <c r="D22" s="59" t="n"/>
      <c r="E22" s="59" t="n"/>
      <c r="F22" s="59" t="n"/>
      <c r="G22" s="59" t="n"/>
      <c r="H22" s="59" t="n"/>
      <c r="I22" s="59" t="n"/>
      <c r="J22" s="59" t="n"/>
      <c r="K22" s="59" t="n"/>
      <c r="L22" s="59" t="n"/>
      <c r="M22" s="59" t="n"/>
      <c r="N22" s="59" t="n"/>
      <c r="O22" s="60" t="n"/>
    </row>
    <row r="23" ht="13.8" customHeight="1" s="48">
      <c r="A23" s="61">
        <f>SUM(C23:O23)-COUNTBLANK(C22:O22)+COUNTBLANK(C23:O23)</f>
        <v/>
      </c>
      <c r="B23" s="62" t="inlineStr">
        <is>
          <t>nb</t>
        </is>
      </c>
      <c r="C23" s="63" t="n"/>
      <c r="D23" s="63" t="n"/>
      <c r="E23" s="63" t="n"/>
      <c r="F23" s="63" t="n"/>
      <c r="G23" s="63" t="n"/>
      <c r="H23" s="63" t="n"/>
      <c r="I23" s="63" t="n"/>
      <c r="J23" s="63" t="n"/>
      <c r="K23" s="63" t="n"/>
      <c r="L23" s="63" t="n"/>
      <c r="M23" s="63" t="n"/>
      <c r="N23" s="63" t="n"/>
      <c r="O23" s="64" t="n"/>
    </row>
    <row r="24" ht="25.8" customHeight="1" s="48">
      <c r="A24" s="58" t="n"/>
      <c r="B24" s="59" t="n"/>
      <c r="C24" s="59" t="n"/>
      <c r="D24" s="59" t="n"/>
      <c r="E24" s="59" t="n"/>
      <c r="F24" s="59" t="n"/>
      <c r="G24" s="59" t="n"/>
      <c r="H24" s="59" t="n"/>
      <c r="I24" s="59" t="n"/>
      <c r="J24" s="59" t="n"/>
      <c r="K24" s="59" t="n"/>
      <c r="L24" s="59" t="n"/>
      <c r="M24" s="59" t="n"/>
      <c r="N24" s="59" t="n"/>
      <c r="O24" s="60" t="n"/>
    </row>
    <row r="25" ht="13.8" customHeight="1" s="48">
      <c r="A25" s="61">
        <f>SUM(C25:O25)-COUNTBLANK(C24:O24)+COUNTBLANK(C25:O25)</f>
        <v/>
      </c>
      <c r="B25" s="62" t="inlineStr">
        <is>
          <t>nb</t>
        </is>
      </c>
      <c r="C25" s="63" t="n"/>
      <c r="D25" s="63" t="n"/>
      <c r="E25" s="63" t="n"/>
      <c r="F25" s="63" t="n"/>
      <c r="G25" s="63" t="n"/>
      <c r="H25" s="63" t="n"/>
      <c r="I25" s="63" t="n"/>
      <c r="J25" s="63" t="n"/>
      <c r="K25" s="63" t="n"/>
      <c r="L25" s="63" t="n"/>
      <c r="M25" s="63" t="n"/>
      <c r="N25" s="63" t="n"/>
      <c r="O25" s="64" t="n"/>
    </row>
    <row r="26" ht="27.5" customHeight="1" s="48">
      <c r="A26" s="58" t="n"/>
      <c r="B26" s="59" t="n"/>
      <c r="C26" s="59" t="n"/>
      <c r="D26" s="59" t="n"/>
      <c r="E26" s="59" t="n"/>
      <c r="F26" s="59" t="n"/>
      <c r="G26" s="59" t="n"/>
      <c r="H26" s="59" t="n"/>
      <c r="I26" s="59" t="n"/>
      <c r="J26" s="59" t="n"/>
      <c r="K26" s="59" t="n"/>
      <c r="L26" s="59" t="n"/>
      <c r="M26" s="59" t="n"/>
      <c r="N26" s="59" t="n"/>
      <c r="O26" s="60" t="n"/>
    </row>
    <row r="27" ht="13.8" customHeight="1" s="48">
      <c r="A27" s="61">
        <f>SUM(C27:O27)-COUNTBLANK(C26:O26)+COUNTBLANK(C27:O27)</f>
        <v/>
      </c>
      <c r="B27" s="62" t="inlineStr">
        <is>
          <t>nb</t>
        </is>
      </c>
      <c r="C27" s="63" t="n"/>
      <c r="D27" s="63" t="n"/>
      <c r="E27" s="63" t="n"/>
      <c r="F27" s="63" t="n"/>
      <c r="G27" s="63" t="n"/>
      <c r="H27" s="63" t="n"/>
      <c r="I27" s="63" t="n"/>
      <c r="J27" s="63" t="n"/>
      <c r="K27" s="63" t="n"/>
      <c r="L27" s="63" t="n"/>
      <c r="M27" s="63" t="n"/>
      <c r="N27" s="63" t="n"/>
      <c r="O27" s="64" t="n"/>
    </row>
    <row r="28" ht="26.65" customHeight="1" s="48">
      <c r="A28" s="58" t="n"/>
      <c r="B28" s="59" t="n"/>
      <c r="C28" s="59" t="n"/>
      <c r="D28" s="59" t="n"/>
      <c r="E28" s="59" t="n"/>
      <c r="F28" s="59" t="n"/>
      <c r="G28" s="59" t="n"/>
      <c r="H28" s="59" t="n"/>
      <c r="I28" s="59" t="n"/>
      <c r="J28" s="59" t="n"/>
      <c r="K28" s="59" t="n"/>
      <c r="L28" s="59" t="n"/>
      <c r="M28" s="59" t="n"/>
      <c r="N28" s="59" t="n"/>
      <c r="O28" s="60" t="n"/>
    </row>
    <row r="29" ht="13.8" customHeight="1" s="48">
      <c r="A29" s="61">
        <f>SUM(C29:O29)-COUNTBLANK(C28:O28)+COUNTBLANK(C29:O29)</f>
        <v/>
      </c>
      <c r="B29" s="62" t="inlineStr">
        <is>
          <t>nb</t>
        </is>
      </c>
      <c r="C29" s="63" t="n"/>
      <c r="D29" s="63" t="n"/>
      <c r="E29" s="63" t="n"/>
      <c r="F29" s="63" t="n"/>
      <c r="G29" s="63" t="n"/>
      <c r="H29" s="63" t="n"/>
      <c r="I29" s="63" t="n"/>
      <c r="J29" s="63" t="n"/>
      <c r="K29" s="63" t="n"/>
      <c r="L29" s="63" t="n"/>
      <c r="M29" s="63" t="n"/>
      <c r="N29" s="63" t="n"/>
      <c r="O29" s="64" t="n"/>
    </row>
    <row r="30" ht="28.3" customHeight="1" s="48">
      <c r="A30" s="58" t="n"/>
      <c r="B30" s="59" t="n"/>
      <c r="C30" s="59" t="n"/>
      <c r="D30" s="59" t="n"/>
      <c r="E30" s="59" t="n"/>
      <c r="F30" s="59" t="n"/>
      <c r="G30" s="59" t="n"/>
      <c r="H30" s="59" t="n"/>
      <c r="I30" s="59" t="n"/>
      <c r="J30" s="59" t="n"/>
      <c r="K30" s="59" t="n"/>
      <c r="L30" s="59" t="n"/>
      <c r="M30" s="59" t="n"/>
      <c r="N30" s="59" t="n"/>
      <c r="O30" s="60" t="n"/>
    </row>
    <row r="31" ht="13.8" customHeight="1" s="48">
      <c r="A31" s="61">
        <f>SUM(C31:O31)-COUNTBLANK(C30:O30)+COUNTBLANK(C31:O31)</f>
        <v/>
      </c>
      <c r="B31" s="62" t="inlineStr">
        <is>
          <t>nb</t>
        </is>
      </c>
      <c r="C31" s="63" t="n"/>
      <c r="D31" s="63" t="n"/>
      <c r="E31" s="63" t="n"/>
      <c r="F31" s="63" t="n"/>
      <c r="G31" s="63" t="n"/>
      <c r="H31" s="63" t="n"/>
      <c r="I31" s="63" t="n"/>
      <c r="J31" s="63" t="n"/>
      <c r="K31" s="63" t="n"/>
      <c r="L31" s="63" t="n"/>
      <c r="M31" s="63" t="n"/>
      <c r="N31" s="63" t="n"/>
      <c r="O31" s="64" t="n"/>
    </row>
    <row r="32" ht="28.3" customHeight="1" s="48">
      <c r="A32" s="58" t="n"/>
      <c r="B32" s="59" t="n"/>
      <c r="C32" s="59" t="n"/>
      <c r="D32" s="59" t="n"/>
      <c r="E32" s="59" t="n"/>
      <c r="F32" s="59" t="n"/>
      <c r="G32" s="59" t="n"/>
      <c r="H32" s="59" t="n"/>
      <c r="I32" s="59" t="n"/>
      <c r="J32" s="59" t="n"/>
      <c r="K32" s="59" t="n"/>
      <c r="L32" s="59" t="n"/>
      <c r="M32" s="59" t="n"/>
      <c r="N32" s="59" t="n"/>
      <c r="O32" s="60" t="n"/>
    </row>
    <row r="33" ht="13.8" customHeight="1" s="48">
      <c r="A33" s="61">
        <f>SUM(C33:O33)-COUNTBLANK(C32:O32)+COUNTBLANK(C33:O33)</f>
        <v/>
      </c>
      <c r="B33" s="62" t="inlineStr">
        <is>
          <t>nb</t>
        </is>
      </c>
      <c r="C33" s="63" t="n"/>
      <c r="D33" s="63" t="n"/>
      <c r="E33" s="63" t="n"/>
      <c r="F33" s="63" t="n"/>
      <c r="G33" s="63" t="n"/>
      <c r="H33" s="63" t="n"/>
      <c r="I33" s="63" t="n"/>
      <c r="J33" s="63" t="n"/>
      <c r="K33" s="63" t="n"/>
      <c r="L33" s="63" t="n"/>
      <c r="M33" s="63" t="n"/>
      <c r="N33" s="63" t="n"/>
      <c r="O33" s="64" t="n"/>
    </row>
    <row r="34" ht="25.8" customHeight="1" s="48">
      <c r="A34" s="58" t="n"/>
      <c r="B34" s="59" t="n"/>
      <c r="C34" s="59" t="n"/>
      <c r="D34" s="59" t="n"/>
      <c r="E34" s="59" t="n"/>
      <c r="F34" s="59" t="n"/>
      <c r="G34" s="59" t="n"/>
      <c r="H34" s="59" t="n"/>
      <c r="I34" s="59" t="n"/>
      <c r="J34" s="59" t="n"/>
      <c r="K34" s="59" t="n"/>
      <c r="L34" s="59" t="n"/>
      <c r="M34" s="59" t="n"/>
      <c r="N34" s="59" t="n"/>
      <c r="O34" s="60" t="n"/>
    </row>
    <row r="35" ht="13.8" customHeight="1" s="48">
      <c r="A35" s="61">
        <f>SUM(C35:O35)-COUNTBLANK(C34:O34)+COUNTBLANK(C35:O35)</f>
        <v/>
      </c>
      <c r="B35" s="62" t="inlineStr">
        <is>
          <t>nb</t>
        </is>
      </c>
      <c r="C35" s="63" t="n"/>
      <c r="D35" s="63" t="n"/>
      <c r="E35" s="63" t="n"/>
      <c r="F35" s="63" t="n"/>
      <c r="G35" s="63" t="n"/>
      <c r="H35" s="63" t="n"/>
      <c r="I35" s="63" t="n"/>
      <c r="J35" s="63" t="n"/>
      <c r="K35" s="63" t="n"/>
      <c r="L35" s="63" t="n"/>
      <c r="M35" s="63" t="n"/>
      <c r="N35" s="63" t="n"/>
      <c r="O35" s="64" t="n"/>
    </row>
    <row r="36" ht="26.65" customHeight="1" s="48">
      <c r="A36" s="58" t="n"/>
      <c r="B36" s="59" t="n"/>
      <c r="C36" s="59" t="n"/>
      <c r="D36" s="59" t="n"/>
      <c r="E36" s="59" t="n"/>
      <c r="F36" s="59" t="n"/>
      <c r="G36" s="59" t="n"/>
      <c r="H36" s="59" t="n"/>
      <c r="I36" s="59" t="n"/>
      <c r="J36" s="59" t="n"/>
      <c r="K36" s="59" t="n"/>
      <c r="L36" s="59" t="n"/>
      <c r="M36" s="59" t="n"/>
      <c r="N36" s="59" t="n"/>
      <c r="O36" s="60" t="n"/>
    </row>
    <row r="37" ht="13.8" customHeight="1" s="48">
      <c r="A37" s="61">
        <f>SUM(C37:O37)-COUNTBLANK(C36:O36)+COUNTBLANK(C37:O37)</f>
        <v/>
      </c>
      <c r="B37" s="62" t="inlineStr">
        <is>
          <t>nb</t>
        </is>
      </c>
      <c r="C37" s="63" t="n"/>
      <c r="D37" s="63" t="n"/>
      <c r="E37" s="63" t="n"/>
      <c r="F37" s="63" t="n"/>
      <c r="G37" s="63" t="n"/>
      <c r="H37" s="63" t="n"/>
      <c r="I37" s="63" t="n"/>
      <c r="J37" s="63" t="n"/>
      <c r="K37" s="63" t="n"/>
      <c r="L37" s="63" t="n"/>
      <c r="M37" s="63" t="n"/>
      <c r="N37" s="63" t="n"/>
      <c r="O37" s="64" t="n"/>
    </row>
    <row r="38" ht="26.65" customHeight="1" s="48">
      <c r="A38" s="58" t="n"/>
      <c r="B38" s="59" t="n"/>
      <c r="C38" s="59" t="n"/>
      <c r="D38" s="59" t="n"/>
      <c r="E38" s="59" t="n"/>
      <c r="F38" s="59" t="n"/>
      <c r="G38" s="59" t="n"/>
      <c r="H38" s="59" t="n"/>
      <c r="I38" s="59" t="n"/>
      <c r="J38" s="59" t="n"/>
      <c r="K38" s="59" t="n"/>
      <c r="L38" s="59" t="n"/>
      <c r="M38" s="59" t="n"/>
      <c r="N38" s="59" t="n"/>
      <c r="O38" s="60" t="n"/>
    </row>
    <row r="39" ht="13.8" customHeight="1" s="48">
      <c r="A39" s="61">
        <f>SUM(C39:O39)-COUNTBLANK(C38:O38)+COUNTBLANK(C39:O39)</f>
        <v/>
      </c>
      <c r="B39" s="62" t="inlineStr">
        <is>
          <t>nb</t>
        </is>
      </c>
      <c r="C39" s="63" t="n"/>
      <c r="D39" s="63" t="n"/>
      <c r="E39" s="63" t="n"/>
      <c r="F39" s="63" t="n"/>
      <c r="G39" s="63" t="n"/>
      <c r="H39" s="63" t="n"/>
      <c r="I39" s="63" t="n"/>
      <c r="J39" s="63" t="n"/>
      <c r="K39" s="63" t="n"/>
      <c r="L39" s="63" t="n"/>
      <c r="M39" s="63" t="n"/>
      <c r="N39" s="63" t="n"/>
      <c r="O39" s="64" t="n"/>
    </row>
    <row r="40" ht="25.8" customHeight="1" s="48">
      <c r="A40" s="58" t="n"/>
      <c r="B40" s="59" t="n"/>
      <c r="C40" s="59" t="n"/>
      <c r="D40" s="59" t="n"/>
      <c r="E40" s="59" t="n"/>
      <c r="F40" s="59" t="n"/>
      <c r="G40" s="59" t="n"/>
      <c r="H40" s="59" t="n"/>
      <c r="I40" s="59" t="n"/>
      <c r="J40" s="59" t="n"/>
      <c r="K40" s="59" t="n"/>
      <c r="L40" s="59" t="n"/>
      <c r="M40" s="59" t="n"/>
      <c r="N40" s="59" t="n"/>
      <c r="O40" s="60" t="n"/>
    </row>
    <row r="41" ht="13.8" customHeight="1" s="48">
      <c r="A41" s="61">
        <f>SUM(C41:O41)-COUNTBLANK(C40:O40)+COUNTBLANK(C41:O41)</f>
        <v/>
      </c>
      <c r="B41" s="62" t="inlineStr">
        <is>
          <t>nb</t>
        </is>
      </c>
      <c r="C41" s="63" t="n"/>
      <c r="D41" s="63" t="n"/>
      <c r="E41" s="63" t="n"/>
      <c r="F41" s="63" t="n"/>
      <c r="G41" s="63" t="n"/>
      <c r="H41" s="63" t="n"/>
      <c r="I41" s="63" t="n"/>
      <c r="J41" s="63" t="n"/>
      <c r="K41" s="63" t="n"/>
      <c r="L41" s="63" t="n"/>
      <c r="M41" s="63" t="n"/>
      <c r="N41" s="63" t="n"/>
      <c r="O41" s="64" t="n"/>
    </row>
    <row r="42" ht="25.8" customHeight="1" s="48">
      <c r="A42" s="58" t="n"/>
      <c r="B42" s="59" t="n"/>
      <c r="C42" s="59" t="n"/>
      <c r="D42" s="59" t="n"/>
      <c r="E42" s="59" t="n"/>
      <c r="F42" s="59" t="n"/>
      <c r="G42" s="59" t="n"/>
      <c r="H42" s="59" t="n"/>
      <c r="I42" s="59" t="n"/>
      <c r="J42" s="59" t="n"/>
      <c r="K42" s="59" t="n"/>
      <c r="L42" s="59" t="n"/>
      <c r="M42" s="59" t="n"/>
      <c r="N42" s="59" t="n"/>
      <c r="O42" s="60" t="n"/>
    </row>
    <row r="43" ht="13.8" customHeight="1" s="48">
      <c r="A43" s="61">
        <f>SUM(C43:O43)-COUNTBLANK(C42:O42)+COUNTBLANK(C43:O43)</f>
        <v/>
      </c>
      <c r="B43" s="62" t="inlineStr">
        <is>
          <t>nb</t>
        </is>
      </c>
      <c r="C43" s="63" t="n"/>
      <c r="D43" s="63" t="n"/>
      <c r="E43" s="63" t="n"/>
      <c r="F43" s="63" t="n"/>
      <c r="G43" s="63" t="n"/>
      <c r="H43" s="63" t="n"/>
      <c r="I43" s="63" t="n"/>
      <c r="J43" s="63" t="n"/>
      <c r="K43" s="63" t="n"/>
      <c r="L43" s="63" t="n"/>
      <c r="M43" s="63" t="n"/>
      <c r="N43" s="63" t="n"/>
      <c r="O43" s="64" t="n"/>
    </row>
    <row r="44" ht="25.8" customHeight="1" s="48">
      <c r="A44" s="58" t="n"/>
      <c r="B44" s="59" t="n"/>
      <c r="C44" s="59" t="n"/>
      <c r="D44" s="59" t="n"/>
      <c r="E44" s="59" t="n"/>
      <c r="F44" s="59" t="n"/>
      <c r="G44" s="59" t="n"/>
      <c r="H44" s="59" t="n"/>
      <c r="I44" s="59" t="n"/>
      <c r="J44" s="59" t="n"/>
      <c r="K44" s="59" t="n"/>
      <c r="L44" s="59" t="n"/>
      <c r="M44" s="59" t="n"/>
      <c r="N44" s="59" t="n"/>
      <c r="O44" s="60" t="n"/>
    </row>
    <row r="45" ht="13.8" customHeight="1" s="48">
      <c r="A45" s="61">
        <f>SUM(C45:O45)-COUNTBLANK(C44:O44)+COUNTBLANK(C45:O45)</f>
        <v/>
      </c>
      <c r="B45" s="62" t="inlineStr">
        <is>
          <t>nb</t>
        </is>
      </c>
      <c r="C45" s="63" t="n"/>
      <c r="D45" s="63" t="n"/>
      <c r="E45" s="63" t="n"/>
      <c r="F45" s="63" t="n"/>
      <c r="G45" s="63" t="n"/>
      <c r="H45" s="63" t="n"/>
      <c r="I45" s="63" t="n"/>
      <c r="J45" s="63" t="n"/>
      <c r="K45" s="63" t="n"/>
      <c r="L45" s="63" t="n"/>
      <c r="M45" s="63" t="n"/>
      <c r="N45" s="63" t="n"/>
      <c r="O45" s="64" t="n"/>
    </row>
    <row r="46" ht="25.8" customHeight="1" s="48">
      <c r="A46" s="58" t="n"/>
      <c r="B46" s="59" t="n"/>
      <c r="C46" s="59" t="n"/>
      <c r="D46" s="59" t="n"/>
      <c r="E46" s="59" t="n"/>
      <c r="F46" s="59" t="n"/>
      <c r="G46" s="59" t="n"/>
      <c r="H46" s="59" t="n"/>
      <c r="I46" s="59" t="n"/>
      <c r="J46" s="59" t="n"/>
      <c r="K46" s="59" t="n"/>
      <c r="L46" s="59" t="n"/>
      <c r="M46" s="59" t="n"/>
      <c r="N46" s="59" t="n"/>
      <c r="O46" s="60" t="n"/>
    </row>
    <row r="47" ht="13.8" customHeight="1" s="48">
      <c r="A47" s="61">
        <f>SUM(C47:O47)-COUNTBLANK(C46:O46)+COUNTBLANK(C47:O47)</f>
        <v/>
      </c>
      <c r="B47" s="62" t="inlineStr">
        <is>
          <t>nb</t>
        </is>
      </c>
      <c r="C47" s="63" t="n"/>
      <c r="D47" s="63" t="n"/>
      <c r="E47" s="63" t="n"/>
      <c r="F47" s="63" t="n"/>
      <c r="G47" s="63" t="n"/>
      <c r="H47" s="63" t="n"/>
      <c r="I47" s="63" t="n"/>
      <c r="J47" s="63" t="n"/>
      <c r="K47" s="63" t="n"/>
      <c r="L47" s="63" t="n"/>
      <c r="M47" s="63" t="n"/>
      <c r="N47" s="63" t="n"/>
      <c r="O47" s="64" t="n"/>
    </row>
    <row r="48" ht="25.8" customHeight="1" s="48">
      <c r="A48" s="58" t="n"/>
      <c r="B48" s="59" t="n"/>
      <c r="C48" s="59" t="n"/>
      <c r="D48" s="59" t="n"/>
      <c r="E48" s="59" t="n"/>
      <c r="F48" s="59" t="n"/>
      <c r="G48" s="59" t="n"/>
      <c r="H48" s="59" t="n"/>
      <c r="I48" s="59" t="n"/>
      <c r="J48" s="59" t="n"/>
      <c r="K48" s="59" t="n"/>
      <c r="L48" s="59" t="n"/>
      <c r="M48" s="59" t="n"/>
      <c r="N48" s="59" t="n"/>
      <c r="O48" s="60" t="n"/>
    </row>
    <row r="49" ht="13.8" customHeight="1" s="48">
      <c r="A49" s="61">
        <f>SUM(C49:O49)-COUNTBLANK(C48:O48)+COUNTBLANK(C49:O49)</f>
        <v/>
      </c>
      <c r="B49" s="62" t="inlineStr">
        <is>
          <t>nb</t>
        </is>
      </c>
      <c r="C49" s="63" t="n"/>
      <c r="D49" s="63" t="n"/>
      <c r="E49" s="63" t="n"/>
      <c r="F49" s="63" t="n"/>
      <c r="G49" s="63" t="n"/>
      <c r="H49" s="63" t="n"/>
      <c r="I49" s="63" t="n"/>
      <c r="J49" s="63" t="n"/>
      <c r="K49" s="63" t="n"/>
      <c r="L49" s="63" t="n"/>
      <c r="M49" s="63" t="n"/>
      <c r="N49" s="63" t="n"/>
      <c r="O49" s="64" t="n"/>
    </row>
    <row r="50" ht="27.5" customHeight="1" s="48">
      <c r="A50" s="58" t="n"/>
      <c r="B50" s="59" t="n"/>
      <c r="C50" s="59" t="n"/>
      <c r="D50" s="59" t="n"/>
      <c r="E50" s="59" t="n"/>
      <c r="F50" s="59" t="n"/>
      <c r="G50" s="59" t="n"/>
      <c r="H50" s="59" t="n"/>
      <c r="I50" s="59" t="n"/>
      <c r="J50" s="59" t="n"/>
      <c r="K50" s="59" t="n"/>
      <c r="L50" s="59" t="n"/>
      <c r="M50" s="59" t="n"/>
      <c r="N50" s="59" t="n"/>
      <c r="O50" s="60" t="n"/>
    </row>
    <row r="51" ht="13.8" customHeight="1" s="48">
      <c r="A51" s="61">
        <f>SUM(C51:O51)-COUNTBLANK(C50:O50)+COUNTBLANK(C51:O51)</f>
        <v/>
      </c>
      <c r="B51" s="62" t="inlineStr">
        <is>
          <t>nb</t>
        </is>
      </c>
      <c r="C51" s="63" t="n"/>
      <c r="D51" s="63" t="n"/>
      <c r="E51" s="63" t="n"/>
      <c r="F51" s="63" t="n"/>
      <c r="G51" s="63" t="n"/>
      <c r="H51" s="63" t="n"/>
      <c r="I51" s="63" t="n"/>
      <c r="J51" s="63" t="n"/>
      <c r="K51" s="63" t="n"/>
      <c r="L51" s="63" t="n"/>
      <c r="M51" s="63" t="n"/>
      <c r="N51" s="63" t="n"/>
      <c r="O51" s="64" t="n"/>
    </row>
    <row r="52" ht="26.65" customHeight="1" s="48">
      <c r="A52" s="58" t="n"/>
      <c r="B52" s="59" t="n"/>
      <c r="C52" s="59" t="n"/>
      <c r="D52" s="59" t="n"/>
      <c r="E52" s="59" t="n"/>
      <c r="F52" s="59" t="n"/>
      <c r="G52" s="59" t="n"/>
      <c r="H52" s="59" t="n"/>
      <c r="I52" s="59" t="n"/>
      <c r="J52" s="59" t="n"/>
      <c r="K52" s="59" t="n"/>
      <c r="L52" s="59" t="n"/>
      <c r="M52" s="59" t="n"/>
      <c r="N52" s="59" t="n"/>
      <c r="O52" s="60" t="n"/>
    </row>
    <row r="53" ht="13.8" customHeight="1" s="48">
      <c r="A53" s="61">
        <f>SUM(C53:O53)-COUNTBLANK(C52:O52)+COUNTBLANK(C53:O53)</f>
        <v/>
      </c>
      <c r="B53" s="62" t="inlineStr">
        <is>
          <t>nb</t>
        </is>
      </c>
      <c r="C53" s="63" t="n"/>
      <c r="D53" s="63" t="n"/>
      <c r="E53" s="63" t="n"/>
      <c r="F53" s="63" t="n"/>
      <c r="G53" s="63" t="n"/>
      <c r="H53" s="63" t="n"/>
      <c r="I53" s="63" t="n"/>
      <c r="J53" s="63" t="n"/>
      <c r="K53" s="63" t="n"/>
      <c r="L53" s="63" t="n"/>
      <c r="M53" s="63" t="n"/>
      <c r="N53" s="63" t="n"/>
      <c r="O53" s="64" t="n"/>
    </row>
    <row r="54" ht="28.3" customHeight="1" s="48">
      <c r="A54" s="58" t="n"/>
      <c r="B54" s="59" t="n"/>
      <c r="C54" s="59" t="n"/>
      <c r="D54" s="59" t="n"/>
      <c r="E54" s="59" t="n"/>
      <c r="F54" s="59" t="n"/>
      <c r="G54" s="59" t="n"/>
      <c r="H54" s="59" t="n"/>
      <c r="I54" s="59" t="n"/>
      <c r="J54" s="59" t="n"/>
      <c r="K54" s="59" t="n"/>
      <c r="L54" s="59" t="n"/>
      <c r="M54" s="59" t="n"/>
      <c r="N54" s="59" t="n"/>
      <c r="O54" s="60" t="n"/>
    </row>
    <row r="55" ht="13.8" customHeight="1" s="48">
      <c r="A55" s="61">
        <f>SUM(C55:O55)-COUNTBLANK(C54:O54)+COUNTBLANK(C55:O55)</f>
        <v/>
      </c>
      <c r="B55" s="62" t="inlineStr">
        <is>
          <t>nb</t>
        </is>
      </c>
      <c r="C55" s="63" t="n"/>
      <c r="D55" s="63" t="n"/>
      <c r="E55" s="63" t="n"/>
      <c r="F55" s="63" t="n"/>
      <c r="G55" s="63" t="n"/>
      <c r="H55" s="63" t="n"/>
      <c r="I55" s="63" t="n"/>
      <c r="J55" s="63" t="n"/>
      <c r="K55" s="63" t="n"/>
      <c r="L55" s="63" t="n"/>
      <c r="M55" s="63" t="n"/>
      <c r="N55" s="63" t="n"/>
      <c r="O55" s="64" t="n"/>
    </row>
    <row r="56" ht="28.3" customHeight="1" s="48">
      <c r="A56" s="58" t="n"/>
      <c r="B56" s="59" t="n"/>
      <c r="C56" s="59" t="n"/>
      <c r="D56" s="59" t="n"/>
      <c r="E56" s="59" t="n"/>
      <c r="F56" s="59" t="n"/>
      <c r="G56" s="59" t="n"/>
      <c r="H56" s="59" t="n"/>
      <c r="I56" s="59" t="n"/>
      <c r="J56" s="59" t="n"/>
      <c r="K56" s="59" t="n"/>
      <c r="L56" s="59" t="n"/>
      <c r="M56" s="59" t="n"/>
      <c r="N56" s="59" t="n"/>
      <c r="O56" s="60" t="n"/>
    </row>
    <row r="57" ht="13.8" customHeight="1" s="48">
      <c r="A57" s="61">
        <f>SUM(C57:O57)-COUNTBLANK(C56:O56)+COUNTBLANK(C57:O57)</f>
        <v/>
      </c>
      <c r="B57" s="62" t="inlineStr">
        <is>
          <t>nb</t>
        </is>
      </c>
      <c r="C57" s="63" t="n"/>
      <c r="D57" s="63" t="n"/>
      <c r="E57" s="63" t="n"/>
      <c r="F57" s="63" t="n"/>
      <c r="G57" s="63" t="n"/>
      <c r="H57" s="63" t="n"/>
      <c r="I57" s="63" t="n"/>
      <c r="J57" s="63" t="n"/>
      <c r="K57" s="63" t="n"/>
      <c r="L57" s="63" t="n"/>
      <c r="M57" s="63" t="n"/>
      <c r="N57" s="63" t="n"/>
      <c r="O57" s="64" t="n"/>
    </row>
    <row r="58" ht="25.8" customHeight="1" s="48">
      <c r="A58" s="58" t="n"/>
      <c r="B58" s="59" t="n"/>
      <c r="C58" s="59" t="n"/>
      <c r="D58" s="59" t="n"/>
      <c r="E58" s="59" t="n"/>
      <c r="F58" s="59" t="n"/>
      <c r="G58" s="59" t="n"/>
      <c r="H58" s="59" t="n"/>
      <c r="I58" s="59" t="n"/>
      <c r="J58" s="59" t="n"/>
      <c r="K58" s="59" t="n"/>
      <c r="L58" s="59" t="n"/>
      <c r="M58" s="59" t="n"/>
      <c r="N58" s="59" t="n"/>
      <c r="O58" s="60" t="n"/>
    </row>
    <row r="59" ht="13.8" customHeight="1" s="48">
      <c r="A59" s="61">
        <f>SUM(C59:O59)-COUNTBLANK(C58:O58)+COUNTBLANK(C59:O59)</f>
        <v/>
      </c>
      <c r="B59" s="62" t="inlineStr">
        <is>
          <t>nb</t>
        </is>
      </c>
      <c r="C59" s="63" t="n"/>
      <c r="D59" s="63" t="n"/>
      <c r="E59" s="63" t="n"/>
      <c r="F59" s="63" t="n"/>
      <c r="G59" s="63" t="n"/>
      <c r="H59" s="63" t="n"/>
      <c r="I59" s="63" t="n"/>
      <c r="J59" s="63" t="n"/>
      <c r="K59" s="63" t="n"/>
      <c r="L59" s="63" t="n"/>
      <c r="M59" s="63" t="n"/>
      <c r="N59" s="63" t="n"/>
      <c r="O59" s="64" t="n"/>
    </row>
    <row r="60" ht="26.65" customHeight="1" s="48">
      <c r="A60" s="58" t="n"/>
      <c r="B60" s="59" t="n"/>
      <c r="C60" s="59" t="n"/>
      <c r="D60" s="59" t="n"/>
      <c r="E60" s="59" t="n"/>
      <c r="F60" s="59" t="n"/>
      <c r="G60" s="59" t="n"/>
      <c r="H60" s="59" t="n"/>
      <c r="I60" s="59" t="n"/>
      <c r="J60" s="59" t="n"/>
      <c r="K60" s="59" t="n"/>
      <c r="L60" s="59" t="n"/>
      <c r="M60" s="59" t="n"/>
      <c r="N60" s="59" t="n"/>
      <c r="O60" s="60" t="n"/>
    </row>
    <row r="61" ht="13.8" customHeight="1" s="48">
      <c r="A61" s="61">
        <f>SUM(C61:O61)-COUNTBLANK(C60:O60)+COUNTBLANK(C61:O61)</f>
        <v/>
      </c>
      <c r="B61" s="62" t="inlineStr">
        <is>
          <t>nb</t>
        </is>
      </c>
      <c r="C61" s="63" t="n"/>
      <c r="D61" s="63" t="n"/>
      <c r="E61" s="63" t="n"/>
      <c r="F61" s="63" t="n"/>
      <c r="G61" s="63" t="n"/>
      <c r="H61" s="63" t="n"/>
      <c r="I61" s="63" t="n"/>
      <c r="J61" s="63" t="n"/>
      <c r="K61" s="63" t="n"/>
      <c r="L61" s="63" t="n"/>
      <c r="M61" s="63" t="n"/>
      <c r="N61" s="63" t="n"/>
      <c r="O61" s="64" t="n"/>
    </row>
    <row r="62" ht="26.65" customHeight="1" s="48">
      <c r="A62" s="58" t="n"/>
      <c r="B62" s="59" t="n"/>
      <c r="C62" s="59" t="n"/>
      <c r="D62" s="59" t="n"/>
      <c r="E62" s="59" t="n"/>
      <c r="F62" s="59" t="n"/>
      <c r="G62" s="59" t="n"/>
      <c r="H62" s="59" t="n"/>
      <c r="I62" s="59" t="n"/>
      <c r="J62" s="59" t="n"/>
      <c r="K62" s="59" t="n"/>
      <c r="L62" s="59" t="n"/>
      <c r="M62" s="59" t="n"/>
      <c r="N62" s="59" t="n"/>
      <c r="O62" s="60" t="n"/>
    </row>
    <row r="63" ht="13.8" customHeight="1" s="48">
      <c r="A63" s="61">
        <f>SUM(C63:O63)-COUNTBLANK(C62:O62)+COUNTBLANK(C63:O63)</f>
        <v/>
      </c>
      <c r="B63" s="62" t="inlineStr">
        <is>
          <t>nb</t>
        </is>
      </c>
      <c r="C63" s="63" t="n"/>
      <c r="D63" s="63" t="n"/>
      <c r="E63" s="63" t="n"/>
      <c r="F63" s="63" t="n"/>
      <c r="G63" s="63" t="n"/>
      <c r="H63" s="63" t="n"/>
      <c r="I63" s="63" t="n"/>
      <c r="J63" s="63" t="n"/>
      <c r="K63" s="63" t="n"/>
      <c r="L63" s="63" t="n"/>
      <c r="M63" s="63" t="n"/>
      <c r="N63" s="63" t="n"/>
      <c r="O63" s="64" t="n"/>
    </row>
    <row r="64" ht="25.8" customHeight="1" s="48">
      <c r="A64" s="58" t="n"/>
      <c r="B64" s="59" t="n"/>
      <c r="C64" s="59" t="n"/>
      <c r="D64" s="59" t="n"/>
      <c r="E64" s="59" t="n"/>
      <c r="F64" s="59" t="n"/>
      <c r="G64" s="59" t="n"/>
      <c r="H64" s="59" t="n"/>
      <c r="I64" s="59" t="n"/>
      <c r="J64" s="59" t="n"/>
      <c r="K64" s="59" t="n"/>
      <c r="L64" s="59" t="n"/>
      <c r="M64" s="59" t="n"/>
      <c r="N64" s="59" t="n"/>
      <c r="O64" s="60" t="n"/>
    </row>
    <row r="65" ht="13.8" customHeight="1" s="48">
      <c r="A65" s="61">
        <f>SUM(C65:O65)-COUNTBLANK(C64:O64)+COUNTBLANK(C65:O65)</f>
        <v/>
      </c>
      <c r="B65" s="62" t="inlineStr">
        <is>
          <t>nb</t>
        </is>
      </c>
      <c r="C65" s="63" t="n"/>
      <c r="D65" s="63" t="n"/>
      <c r="E65" s="63" t="n"/>
      <c r="F65" s="63" t="n"/>
      <c r="G65" s="63" t="n"/>
      <c r="H65" s="63" t="n"/>
      <c r="I65" s="63" t="n"/>
      <c r="J65" s="63" t="n"/>
      <c r="K65" s="63" t="n"/>
      <c r="L65" s="63" t="n"/>
      <c r="M65" s="63" t="n"/>
      <c r="N65" s="63" t="n"/>
      <c r="O65" s="64" t="n"/>
    </row>
    <row r="66" ht="25.8" customHeight="1" s="48">
      <c r="A66" s="58" t="n"/>
      <c r="B66" s="59" t="n"/>
      <c r="C66" s="59" t="n"/>
      <c r="D66" s="59" t="n"/>
      <c r="E66" s="59" t="n"/>
      <c r="F66" s="59" t="n"/>
      <c r="G66" s="59" t="n"/>
      <c r="H66" s="59" t="n"/>
      <c r="I66" s="59" t="n"/>
      <c r="J66" s="59" t="n"/>
      <c r="K66" s="59" t="n"/>
      <c r="L66" s="59" t="n"/>
      <c r="M66" s="59" t="n"/>
      <c r="N66" s="59" t="n"/>
      <c r="O66" s="60" t="n"/>
    </row>
    <row r="67" ht="13.8" customHeight="1" s="48">
      <c r="A67" s="61">
        <f>SUM(C67:O67)-COUNTBLANK(C66:O66)+COUNTBLANK(C67:O67)</f>
        <v/>
      </c>
      <c r="B67" s="62" t="inlineStr">
        <is>
          <t>nb</t>
        </is>
      </c>
      <c r="C67" s="63" t="n"/>
      <c r="D67" s="63" t="n"/>
      <c r="E67" s="63" t="n"/>
      <c r="F67" s="63" t="n"/>
      <c r="G67" s="63" t="n"/>
      <c r="H67" s="63" t="n"/>
      <c r="I67" s="63" t="n"/>
      <c r="J67" s="63" t="n"/>
      <c r="K67" s="63" t="n"/>
      <c r="L67" s="63" t="n"/>
      <c r="M67" s="63" t="n"/>
      <c r="N67" s="63" t="n"/>
      <c r="O67" s="64" t="n"/>
    </row>
    <row r="68" ht="25.8" customHeight="1" s="48">
      <c r="A68" s="58" t="n"/>
      <c r="B68" s="59" t="n"/>
      <c r="C68" s="59" t="n"/>
      <c r="D68" s="59" t="n"/>
      <c r="E68" s="59" t="n"/>
      <c r="F68" s="59" t="n"/>
      <c r="G68" s="59" t="n"/>
      <c r="H68" s="59" t="n"/>
      <c r="I68" s="59" t="n"/>
      <c r="J68" s="59" t="n"/>
      <c r="K68" s="59" t="n"/>
      <c r="L68" s="59" t="n"/>
      <c r="M68" s="59" t="n"/>
      <c r="N68" s="59" t="n"/>
      <c r="O68" s="60" t="n"/>
    </row>
    <row r="69" ht="13.8" customHeight="1" s="48">
      <c r="A69" s="61">
        <f>SUM(C69:O69)-COUNTBLANK(C68:O68)+COUNTBLANK(C69:O69)</f>
        <v/>
      </c>
      <c r="B69" s="62" t="inlineStr">
        <is>
          <t>nb</t>
        </is>
      </c>
      <c r="C69" s="63" t="n"/>
      <c r="D69" s="63" t="n"/>
      <c r="E69" s="63" t="n"/>
      <c r="F69" s="63" t="n"/>
      <c r="G69" s="63" t="n"/>
      <c r="H69" s="63" t="n"/>
      <c r="I69" s="63" t="n"/>
      <c r="J69" s="63" t="n"/>
      <c r="K69" s="63" t="n"/>
      <c r="L69" s="63" t="n"/>
      <c r="M69" s="63" t="n"/>
      <c r="N69" s="63" t="n"/>
      <c r="O69" s="64" t="n"/>
    </row>
    <row r="70" ht="25.8" customHeight="1" s="48">
      <c r="A70" s="58" t="n"/>
      <c r="B70" s="59" t="n"/>
      <c r="C70" s="59" t="n"/>
      <c r="D70" s="59" t="n"/>
      <c r="E70" s="59" t="n"/>
      <c r="F70" s="59" t="n"/>
      <c r="G70" s="59" t="n"/>
      <c r="H70" s="59" t="n"/>
      <c r="I70" s="59" t="n"/>
      <c r="J70" s="59" t="n"/>
      <c r="K70" s="59" t="n"/>
      <c r="L70" s="59" t="n"/>
      <c r="M70" s="59" t="n"/>
      <c r="N70" s="59" t="n"/>
      <c r="O70" s="60" t="n"/>
    </row>
    <row r="71" ht="13.8" customHeight="1" s="48">
      <c r="A71" s="61">
        <f>SUM(C71:O71)-COUNTBLANK(C70:O70)+COUNTBLANK(C71:O71)</f>
        <v/>
      </c>
      <c r="B71" s="62" t="inlineStr">
        <is>
          <t>nb</t>
        </is>
      </c>
      <c r="C71" s="63" t="n"/>
      <c r="D71" s="63" t="n"/>
      <c r="E71" s="63" t="n"/>
      <c r="F71" s="63" t="n"/>
      <c r="G71" s="63" t="n"/>
      <c r="H71" s="63" t="n"/>
      <c r="I71" s="63" t="n"/>
      <c r="J71" s="63" t="n"/>
      <c r="K71" s="63" t="n"/>
      <c r="L71" s="63" t="n"/>
      <c r="M71" s="63" t="n"/>
      <c r="N71" s="63" t="n"/>
      <c r="O71" s="64" t="n"/>
    </row>
    <row r="72" ht="25.8" customHeight="1" s="48">
      <c r="A72" s="58" t="n"/>
      <c r="B72" s="59" t="n"/>
      <c r="C72" s="59" t="n"/>
      <c r="D72" s="59" t="n"/>
      <c r="E72" s="59" t="n"/>
      <c r="F72" s="59" t="n"/>
      <c r="G72" s="59" t="n"/>
      <c r="H72" s="59" t="n"/>
      <c r="I72" s="59" t="n"/>
      <c r="J72" s="59" t="n"/>
      <c r="K72" s="59" t="n"/>
      <c r="L72" s="59" t="n"/>
      <c r="M72" s="59" t="n"/>
      <c r="N72" s="59" t="n"/>
      <c r="O72" s="60" t="n"/>
    </row>
    <row r="73" ht="13.8" customHeight="1" s="48">
      <c r="A73" s="61">
        <f>SUM(C73:O73)-COUNTBLANK(C72:O72)+COUNTBLANK(C73:O73)</f>
        <v/>
      </c>
      <c r="B73" s="62" t="inlineStr">
        <is>
          <t>nb</t>
        </is>
      </c>
      <c r="C73" s="63" t="n"/>
      <c r="D73" s="63" t="n"/>
      <c r="E73" s="63" t="n"/>
      <c r="F73" s="63" t="n"/>
      <c r="G73" s="63" t="n"/>
      <c r="H73" s="63" t="n"/>
      <c r="I73" s="63" t="n"/>
      <c r="J73" s="63" t="n"/>
      <c r="K73" s="63" t="n"/>
      <c r="L73" s="63" t="n"/>
      <c r="M73" s="63" t="n"/>
      <c r="N73" s="63" t="n"/>
      <c r="O73" s="64" t="n"/>
    </row>
    <row r="74" ht="27.5" customHeight="1" s="48">
      <c r="A74" s="58" t="n"/>
      <c r="B74" s="59" t="n"/>
      <c r="C74" s="59" t="n"/>
      <c r="D74" s="59" t="n"/>
      <c r="E74" s="59" t="n"/>
      <c r="F74" s="59" t="n"/>
      <c r="G74" s="59" t="n"/>
      <c r="H74" s="59" t="n"/>
      <c r="I74" s="59" t="n"/>
      <c r="J74" s="59" t="n"/>
      <c r="K74" s="59" t="n"/>
      <c r="L74" s="59" t="n"/>
      <c r="M74" s="59" t="n"/>
      <c r="N74" s="59" t="n"/>
      <c r="O74" s="60" t="n"/>
    </row>
    <row r="75" ht="13.8" customHeight="1" s="48">
      <c r="A75" s="61">
        <f>SUM(C75:O75)-COUNTBLANK(C74:O74)+COUNTBLANK(C75:O75)</f>
        <v/>
      </c>
      <c r="B75" s="62" t="inlineStr">
        <is>
          <t>nb</t>
        </is>
      </c>
      <c r="C75" s="63" t="n"/>
      <c r="D75" s="63" t="n"/>
      <c r="E75" s="63" t="n"/>
      <c r="F75" s="63" t="n"/>
      <c r="G75" s="63" t="n"/>
      <c r="H75" s="63" t="n"/>
      <c r="I75" s="63" t="n"/>
      <c r="J75" s="63" t="n"/>
      <c r="K75" s="63" t="n"/>
      <c r="L75" s="63" t="n"/>
      <c r="M75" s="63" t="n"/>
      <c r="N75" s="63" t="n"/>
      <c r="O75" s="64" t="n"/>
    </row>
    <row r="76" ht="26.65" customHeight="1" s="48">
      <c r="A76" s="58" t="n"/>
      <c r="B76" s="59" t="n"/>
      <c r="C76" s="59" t="n"/>
      <c r="D76" s="59" t="n"/>
      <c r="E76" s="59" t="n"/>
      <c r="F76" s="59" t="n"/>
      <c r="G76" s="59" t="n"/>
      <c r="H76" s="59" t="n"/>
      <c r="I76" s="59" t="n"/>
      <c r="J76" s="59" t="n"/>
      <c r="K76" s="59" t="n"/>
      <c r="L76" s="59" t="n"/>
      <c r="M76" s="59" t="n"/>
      <c r="N76" s="59" t="n"/>
      <c r="O76" s="60" t="n"/>
    </row>
    <row r="77" ht="13.8" customHeight="1" s="48">
      <c r="A77" s="61">
        <f>SUM(C77:O77)-COUNTBLANK(C76:O76)+COUNTBLANK(C77:O77)</f>
        <v/>
      </c>
      <c r="B77" s="62" t="inlineStr">
        <is>
          <t>nb</t>
        </is>
      </c>
      <c r="C77" s="63" t="n"/>
      <c r="D77" s="63" t="n"/>
      <c r="E77" s="63" t="n"/>
      <c r="F77" s="63" t="n"/>
      <c r="G77" s="63" t="n"/>
      <c r="H77" s="63" t="n"/>
      <c r="I77" s="63" t="n"/>
      <c r="J77" s="63" t="n"/>
      <c r="K77" s="63" t="n"/>
      <c r="L77" s="63" t="n"/>
      <c r="M77" s="63" t="n"/>
      <c r="N77" s="63" t="n"/>
      <c r="O77" s="64" t="n"/>
    </row>
    <row r="78" ht="28.3" customHeight="1" s="48">
      <c r="A78" s="58" t="n"/>
      <c r="B78" s="59" t="n"/>
      <c r="C78" s="59" t="n"/>
      <c r="D78" s="59" t="n"/>
      <c r="E78" s="59" t="n"/>
      <c r="F78" s="59" t="n"/>
      <c r="G78" s="59" t="n"/>
      <c r="H78" s="59" t="n"/>
      <c r="I78" s="59" t="n"/>
      <c r="J78" s="59" t="n"/>
      <c r="K78" s="59" t="n"/>
      <c r="L78" s="59" t="n"/>
      <c r="M78" s="59" t="n"/>
      <c r="N78" s="59" t="n"/>
      <c r="O78" s="60" t="n"/>
    </row>
    <row r="79" ht="13.8" customHeight="1" s="48">
      <c r="A79" s="61">
        <f>SUM(C79:O79)-COUNTBLANK(C78:O78)+COUNTBLANK(C79:O79)</f>
        <v/>
      </c>
      <c r="B79" s="62" t="inlineStr">
        <is>
          <t>nb</t>
        </is>
      </c>
      <c r="C79" s="63" t="n"/>
      <c r="D79" s="63" t="n"/>
      <c r="E79" s="63" t="n"/>
      <c r="F79" s="63" t="n"/>
      <c r="G79" s="63" t="n"/>
      <c r="H79" s="63" t="n"/>
      <c r="I79" s="63" t="n"/>
      <c r="J79" s="63" t="n"/>
      <c r="K79" s="63" t="n"/>
      <c r="L79" s="63" t="n"/>
      <c r="M79" s="63" t="n"/>
      <c r="N79" s="63" t="n"/>
      <c r="O79" s="64" t="n"/>
    </row>
    <row r="80" ht="28.3" customHeight="1" s="48">
      <c r="A80" s="58" t="n"/>
      <c r="B80" s="59" t="n"/>
      <c r="C80" s="59" t="n"/>
      <c r="D80" s="59" t="n"/>
      <c r="E80" s="59" t="n"/>
      <c r="F80" s="59" t="n"/>
      <c r="G80" s="59" t="n"/>
      <c r="H80" s="59" t="n"/>
      <c r="I80" s="59" t="n"/>
      <c r="J80" s="59" t="n"/>
      <c r="K80" s="59" t="n"/>
      <c r="L80" s="59" t="n"/>
      <c r="M80" s="59" t="n"/>
      <c r="N80" s="59" t="n"/>
      <c r="O80" s="60" t="n"/>
    </row>
    <row r="81" ht="13.8" customHeight="1" s="48">
      <c r="A81" s="61">
        <f>SUM(C81:O81)-COUNTBLANK(C80:O80)+COUNTBLANK(C81:O81)</f>
        <v/>
      </c>
      <c r="B81" s="62" t="inlineStr">
        <is>
          <t>nb</t>
        </is>
      </c>
      <c r="C81" s="63" t="n"/>
      <c r="D81" s="63" t="n"/>
      <c r="E81" s="63" t="n"/>
      <c r="F81" s="63" t="n"/>
      <c r="G81" s="63" t="n"/>
      <c r="H81" s="63" t="n"/>
      <c r="I81" s="63" t="n"/>
      <c r="J81" s="63" t="n"/>
      <c r="K81" s="63" t="n"/>
      <c r="L81" s="63" t="n"/>
      <c r="M81" s="63" t="n"/>
      <c r="N81" s="63" t="n"/>
      <c r="O81" s="64" t="n"/>
    </row>
    <row r="82" ht="25.8" customHeight="1" s="48">
      <c r="A82" s="58" t="n"/>
      <c r="B82" s="59" t="n"/>
      <c r="C82" s="59" t="n"/>
      <c r="D82" s="59" t="n"/>
      <c r="E82" s="59" t="n"/>
      <c r="F82" s="59" t="n"/>
      <c r="G82" s="59" t="n"/>
      <c r="H82" s="59" t="n"/>
      <c r="I82" s="59" t="n"/>
      <c r="J82" s="59" t="n"/>
      <c r="K82" s="59" t="n"/>
      <c r="L82" s="59" t="n"/>
      <c r="M82" s="59" t="n"/>
      <c r="N82" s="59" t="n"/>
      <c r="O82" s="60" t="n"/>
    </row>
    <row r="83" ht="13.8" customHeight="1" s="48">
      <c r="A83" s="61">
        <f>SUM(C83:O83)-COUNTBLANK(C82:O82)+COUNTBLANK(C83:O83)</f>
        <v/>
      </c>
      <c r="B83" s="62" t="inlineStr">
        <is>
          <t>nb</t>
        </is>
      </c>
      <c r="C83" s="63" t="n"/>
      <c r="D83" s="63" t="n"/>
      <c r="E83" s="63" t="n"/>
      <c r="F83" s="63" t="n"/>
      <c r="G83" s="63" t="n"/>
      <c r="H83" s="63" t="n"/>
      <c r="I83" s="63" t="n"/>
      <c r="J83" s="63" t="n"/>
      <c r="K83" s="63" t="n"/>
      <c r="L83" s="63" t="n"/>
      <c r="M83" s="63" t="n"/>
      <c r="N83" s="63" t="n"/>
      <c r="O83" s="64" t="n"/>
    </row>
    <row r="84" ht="26.65" customHeight="1" s="48">
      <c r="A84" s="58" t="n"/>
      <c r="B84" s="59" t="n"/>
      <c r="C84" s="59" t="n"/>
      <c r="D84" s="59" t="n"/>
      <c r="E84" s="59" t="n"/>
      <c r="F84" s="59" t="n"/>
      <c r="G84" s="59" t="n"/>
      <c r="H84" s="59" t="n"/>
      <c r="I84" s="59" t="n"/>
      <c r="J84" s="59" t="n"/>
      <c r="K84" s="59" t="n"/>
      <c r="L84" s="59" t="n"/>
      <c r="M84" s="59" t="n"/>
      <c r="N84" s="59" t="n"/>
      <c r="O84" s="60" t="n"/>
    </row>
    <row r="85" ht="13.8" customHeight="1" s="48">
      <c r="A85" s="61">
        <f>SUM(C85:O85)-COUNTBLANK(C84:O84)+COUNTBLANK(C85:O85)</f>
        <v/>
      </c>
      <c r="B85" s="62" t="inlineStr">
        <is>
          <t>nb</t>
        </is>
      </c>
      <c r="C85" s="63" t="n"/>
      <c r="D85" s="63" t="n"/>
      <c r="E85" s="63" t="n"/>
      <c r="F85" s="63" t="n"/>
      <c r="G85" s="63" t="n"/>
      <c r="H85" s="63" t="n"/>
      <c r="I85" s="63" t="n"/>
      <c r="J85" s="63" t="n"/>
      <c r="K85" s="63" t="n"/>
      <c r="L85" s="63" t="n"/>
      <c r="M85" s="63" t="n"/>
      <c r="N85" s="63" t="n"/>
      <c r="O85" s="64" t="n"/>
    </row>
    <row r="86" ht="26.65" customHeight="1" s="48">
      <c r="A86" s="58" t="n"/>
      <c r="B86" s="59" t="n"/>
      <c r="C86" s="59" t="n"/>
      <c r="D86" s="59" t="n"/>
      <c r="E86" s="59" t="n"/>
      <c r="F86" s="59" t="n"/>
      <c r="G86" s="59" t="n"/>
      <c r="H86" s="59" t="n"/>
      <c r="I86" s="59" t="n"/>
      <c r="J86" s="59" t="n"/>
      <c r="K86" s="59" t="n"/>
      <c r="L86" s="59" t="n"/>
      <c r="M86" s="59" t="n"/>
      <c r="N86" s="59" t="n"/>
      <c r="O86" s="60" t="n"/>
    </row>
    <row r="87" ht="13.8" customHeight="1" s="48">
      <c r="A87" s="61">
        <f>SUM(C87:O87)-COUNTBLANK(C86:O86)+COUNTBLANK(C87:O87)</f>
        <v/>
      </c>
      <c r="B87" s="62" t="inlineStr">
        <is>
          <t>nb</t>
        </is>
      </c>
      <c r="C87" s="63" t="n"/>
      <c r="D87" s="63" t="n"/>
      <c r="E87" s="63" t="n"/>
      <c r="F87" s="63" t="n"/>
      <c r="G87" s="63" t="n"/>
      <c r="H87" s="63" t="n"/>
      <c r="I87" s="63" t="n"/>
      <c r="J87" s="63" t="n"/>
      <c r="K87" s="63" t="n"/>
      <c r="L87" s="63" t="n"/>
      <c r="M87" s="63" t="n"/>
      <c r="N87" s="63" t="n"/>
      <c r="O87" s="64" t="n"/>
    </row>
    <row r="88" ht="25.8" customHeight="1" s="48">
      <c r="A88" s="58" t="n"/>
      <c r="B88" s="59" t="n"/>
      <c r="C88" s="59" t="n"/>
      <c r="D88" s="59" t="n"/>
      <c r="E88" s="59" t="n"/>
      <c r="F88" s="59" t="n"/>
      <c r="G88" s="59" t="n"/>
      <c r="H88" s="59" t="n"/>
      <c r="I88" s="59" t="n"/>
      <c r="J88" s="59" t="n"/>
      <c r="K88" s="59" t="n"/>
      <c r="L88" s="59" t="n"/>
      <c r="M88" s="59" t="n"/>
      <c r="N88" s="59" t="n"/>
      <c r="O88" s="60" t="n"/>
    </row>
    <row r="89" ht="13.8" customHeight="1" s="48">
      <c r="A89" s="61">
        <f>SUM(C89:O89)-COUNTBLANK(C88:O88)+COUNTBLANK(C89:O89)</f>
        <v/>
      </c>
      <c r="B89" s="62" t="inlineStr">
        <is>
          <t>nb</t>
        </is>
      </c>
      <c r="C89" s="63" t="n"/>
      <c r="D89" s="63" t="n"/>
      <c r="E89" s="63" t="n"/>
      <c r="F89" s="63" t="n"/>
      <c r="G89" s="63" t="n"/>
      <c r="H89" s="63" t="n"/>
      <c r="I89" s="63" t="n"/>
      <c r="J89" s="63" t="n"/>
      <c r="K89" s="63" t="n"/>
      <c r="L89" s="63" t="n"/>
      <c r="M89" s="63" t="n"/>
      <c r="N89" s="63" t="n"/>
      <c r="O89" s="64" t="n"/>
    </row>
    <row r="90" ht="25.8" customHeight="1" s="48">
      <c r="A90" s="58" t="n"/>
      <c r="B90" s="59" t="n"/>
      <c r="C90" s="59" t="n"/>
      <c r="D90" s="59" t="n"/>
      <c r="E90" s="59" t="n"/>
      <c r="F90" s="59" t="n"/>
      <c r="G90" s="59" t="n"/>
      <c r="H90" s="59" t="n"/>
      <c r="I90" s="59" t="n"/>
      <c r="J90" s="59" t="n"/>
      <c r="K90" s="59" t="n"/>
      <c r="L90" s="59" t="n"/>
      <c r="M90" s="59" t="n"/>
      <c r="N90" s="59" t="n"/>
      <c r="O90" s="60" t="n"/>
    </row>
    <row r="91" ht="13.8" customHeight="1" s="48">
      <c r="A91" s="61">
        <f>SUM(C91:O91)-COUNTBLANK(C90:O90)+COUNTBLANK(C91:O91)</f>
        <v/>
      </c>
      <c r="B91" s="62" t="inlineStr">
        <is>
          <t>nb</t>
        </is>
      </c>
      <c r="C91" s="63" t="n"/>
      <c r="D91" s="63" t="n"/>
      <c r="E91" s="63" t="n"/>
      <c r="F91" s="63" t="n"/>
      <c r="G91" s="63" t="n"/>
      <c r="H91" s="63" t="n"/>
      <c r="I91" s="63" t="n"/>
      <c r="J91" s="63" t="n"/>
      <c r="K91" s="63" t="n"/>
      <c r="L91" s="63" t="n"/>
      <c r="M91" s="63" t="n"/>
      <c r="N91" s="63" t="n"/>
      <c r="O91" s="64" t="n"/>
    </row>
    <row r="92" ht="25.8" customHeight="1" s="48">
      <c r="A92" s="58" t="n"/>
      <c r="B92" s="59" t="n"/>
      <c r="C92" s="59" t="n"/>
      <c r="D92" s="59" t="n"/>
      <c r="E92" s="59" t="n"/>
      <c r="F92" s="59" t="n"/>
      <c r="G92" s="59" t="n"/>
      <c r="H92" s="59" t="n"/>
      <c r="I92" s="59" t="n"/>
      <c r="J92" s="59" t="n"/>
      <c r="K92" s="59" t="n"/>
      <c r="L92" s="59" t="n"/>
      <c r="M92" s="59" t="n"/>
      <c r="N92" s="59" t="n"/>
      <c r="O92" s="60" t="n"/>
    </row>
    <row r="93" ht="13.8" customHeight="1" s="48">
      <c r="A93" s="61">
        <f>SUM(C93:O93)-COUNTBLANK(C92:O92)+COUNTBLANK(C93:O93)</f>
        <v/>
      </c>
      <c r="B93" s="62" t="inlineStr">
        <is>
          <t>nb</t>
        </is>
      </c>
      <c r="C93" s="63" t="n"/>
      <c r="D93" s="63" t="n"/>
      <c r="E93" s="63" t="n"/>
      <c r="F93" s="63" t="n"/>
      <c r="G93" s="63" t="n"/>
      <c r="H93" s="63" t="n"/>
      <c r="I93" s="63" t="n"/>
      <c r="J93" s="63" t="n"/>
      <c r="K93" s="63" t="n"/>
      <c r="L93" s="63" t="n"/>
      <c r="M93" s="63" t="n"/>
      <c r="N93" s="63" t="n"/>
      <c r="O93" s="64" t="n"/>
    </row>
    <row r="94" ht="25.8" customHeight="1" s="48">
      <c r="A94" s="58" t="n"/>
      <c r="B94" s="59" t="n"/>
      <c r="C94" s="59" t="n"/>
      <c r="D94" s="59" t="n"/>
      <c r="E94" s="59" t="n"/>
      <c r="F94" s="59" t="n"/>
      <c r="G94" s="59" t="n"/>
      <c r="H94" s="59" t="n"/>
      <c r="I94" s="59" t="n"/>
      <c r="J94" s="59" t="n"/>
      <c r="K94" s="59" t="n"/>
      <c r="L94" s="59" t="n"/>
      <c r="M94" s="59" t="n"/>
      <c r="N94" s="59" t="n"/>
      <c r="O94" s="60" t="n"/>
    </row>
    <row r="95" ht="13.8" customHeight="1" s="48">
      <c r="A95" s="61">
        <f>SUM(C95:O95)-COUNTBLANK(C94:O94)+COUNTBLANK(C95:O95)</f>
        <v/>
      </c>
      <c r="B95" s="62" t="inlineStr">
        <is>
          <t>nb</t>
        </is>
      </c>
      <c r="C95" s="63" t="n"/>
      <c r="D95" s="63" t="n"/>
      <c r="E95" s="63" t="n"/>
      <c r="F95" s="63" t="n"/>
      <c r="G95" s="63" t="n"/>
      <c r="H95" s="63" t="n"/>
      <c r="I95" s="63" t="n"/>
      <c r="J95" s="63" t="n"/>
      <c r="K95" s="63" t="n"/>
      <c r="L95" s="63" t="n"/>
      <c r="M95" s="63" t="n"/>
      <c r="N95" s="63" t="n"/>
      <c r="O95" s="64" t="n"/>
    </row>
    <row r="96" ht="25.8" customHeight="1" s="48">
      <c r="A96" s="58" t="n"/>
      <c r="B96" s="59" t="n"/>
      <c r="C96" s="59" t="n"/>
      <c r="D96" s="59" t="n"/>
      <c r="E96" s="59" t="n"/>
      <c r="F96" s="59" t="n"/>
      <c r="G96" s="59" t="n"/>
      <c r="H96" s="59" t="n"/>
      <c r="I96" s="59" t="n"/>
      <c r="J96" s="59" t="n"/>
      <c r="K96" s="59" t="n"/>
      <c r="L96" s="59" t="n"/>
      <c r="M96" s="59" t="n"/>
      <c r="N96" s="59" t="n"/>
      <c r="O96" s="60" t="n"/>
    </row>
    <row r="97" ht="13.8" customHeight="1" s="48">
      <c r="A97" s="61">
        <f>SUM(C97:O97)-COUNTBLANK(C96:O96)+COUNTBLANK(C97:O97)</f>
        <v/>
      </c>
      <c r="B97" s="62" t="inlineStr">
        <is>
          <t>nb</t>
        </is>
      </c>
      <c r="C97" s="63" t="n"/>
      <c r="D97" s="63" t="n"/>
      <c r="E97" s="63" t="n"/>
      <c r="F97" s="63" t="n"/>
      <c r="G97" s="63" t="n"/>
      <c r="H97" s="63" t="n"/>
      <c r="I97" s="63" t="n"/>
      <c r="J97" s="63" t="n"/>
      <c r="K97" s="63" t="n"/>
      <c r="L97" s="63" t="n"/>
      <c r="M97" s="63" t="n"/>
      <c r="N97" s="63" t="n"/>
      <c r="O97" s="64" t="n"/>
    </row>
    <row r="98" ht="25.8" customHeight="1" s="48">
      <c r="A98" s="58" t="n"/>
      <c r="B98" s="59" t="n"/>
      <c r="C98" s="59" t="n"/>
      <c r="D98" s="59" t="n"/>
      <c r="E98" s="59" t="n"/>
      <c r="F98" s="59" t="n"/>
      <c r="G98" s="59" t="n"/>
      <c r="H98" s="59" t="n"/>
      <c r="I98" s="59" t="n"/>
      <c r="J98" s="59" t="n"/>
      <c r="K98" s="59" t="n"/>
      <c r="L98" s="59" t="n"/>
      <c r="M98" s="59" t="n"/>
      <c r="N98" s="59" t="n"/>
      <c r="O98" s="60" t="n"/>
    </row>
    <row r="99" ht="13.8" customHeight="1" s="48">
      <c r="A99" s="61">
        <f>SUM(C99:O99)-COUNTBLANK(C98:O98)+COUNTBLANK(C99:O99)</f>
        <v/>
      </c>
      <c r="B99" s="62" t="inlineStr">
        <is>
          <t>nb</t>
        </is>
      </c>
      <c r="C99" s="63" t="n"/>
      <c r="D99" s="63" t="n"/>
      <c r="E99" s="63" t="n"/>
      <c r="F99" s="63" t="n"/>
      <c r="G99" s="63" t="n"/>
      <c r="H99" s="63" t="n"/>
      <c r="I99" s="63" t="n"/>
      <c r="J99" s="63" t="n"/>
      <c r="K99" s="63" t="n"/>
      <c r="L99" s="63" t="n"/>
      <c r="M99" s="63" t="n"/>
      <c r="N99" s="63" t="n"/>
      <c r="O99" s="64" t="n"/>
    </row>
  </sheetData>
  <mergeCells count="1">
    <mergeCell ref="C1:O1"/>
  </mergeCells>
  <dataValidations count="3">
    <dataValidation sqref="C2 C4 C6 C8 C10 C12 C14 C16 C18 C20 C22 C24 C26 C28 C30 C32 C34 C36 C38 C40 C42 C44 C46 C48 C50 C52 C54 C56 C58 C60 C62 C64 C66 C68 C70 C72 C74 C76 C78 C80 C82 C84 C86 C88 C90 C92 C94 C96 C98 D2 D4 D6 D8 D10 D12 D14 D16 D18 D20 D22 D24 D26 D28 D30 D32 D34 D36 D38 D40 D42 D44 D46 D48 D50 D52 D54 D56 D58 D60 D62 D64 D66 D68 D70 D72 D74 D76 D78 D80 D82 D84 D86 D88 D90 D92 D94 D96 D98 E2 E4 E6 E8 E10 E12 E14 E16 E18 E20 E22 E24 E26 E28 E30 E32 E34 E36 E38 E40 E42 E44 E46 E48 E50 E52 E54 E56 E58 E60 E62 E64 E66 E68 E70 E72 E74 E76 E78 E80 E82 E84 E86 E88 E90 E92 E94 E96 E98 F2 F4 F6 F8 F10 F12 F14 F16 F18 F20 F22 F24 F26 F28 F30 F32 F34 F36 F38 F40 F42 F44 F46 F48 F50 F52 F54 F56 F58 F60 F62 F64 F66 F68 F70 F72 F74 F76 F78 F80 F82 F84 F86 F88 F90 F92 F94 F96 F98 G2 G4 G6 G8 G10 G12 G14 G16 G18 G20 G22 G24 G26 G28 G30 G32 G34 G36 G38 G40 G42 G44 G46 G48 G50 G52 G54 G56 G58 G60 G62 G64 G66 G68 G70 G72 G74 G76 G78 G80 G82 G84 G86 G88 G90 G92 G94 G96 G98 H2 H4 H6 H8 H10 H12 H14 H16 H18 H20 H22 H24 H26 H28 H30 H32 H34 H36 H38 H40 H42 H44 H46 H48 H50 H52 H54 H56 H58 H60 H62 H64 H66 H68 H70 H72 H74 H76 H78 H80 H82 H84 H86 H88 H90 H92 H94 H96 H98 I2 I4 I6 I8 I10 I12 I14 I16 I18 I20 I22 I24 I26 I28 I30 I32 I34 I36 I38 I40 I42 I44 I46 I48 I50 I52 I54 I56 I58 I60 I62 I64 I66 I68 I70 I72 I74 I76 I78 I80 I82 I84 I86 I88 I90 I92 I94 I96 I98 J2 J4 J6 J8 J10 J12 J14 J16 J18 J20 J22 J24 J26 J28 J30 J32 J34 J36 J38 J40 J42 J44 J46 J48 J50 J52 J54 J56 J58 J60 J62 J64 J66 J68 J70 J72 J74 J76 J78 J80 J82 J84 J86 J88 J90 J92 J94 J96 J98 K2 K4 K6 K8 K10 K12 K14 K16 K18 K20 K22 K24 K26 K28 K30 K32 K34 K36 K38 K40 K42 K44 K46 K48 K50 K52 K54 K56 K58 K60 K62 K64 K66 K68 K70 K72 K74 K76 K78 K80 K82 K84 K86 K88 K90 K92 K94 K96 K98 L2 L4 L6 L8 L10 L12 L14 L16 L18 L20 L22 L24 L26 L28 L30 L32 L34 L36 L38 L40 L42 L44 L46 L48 L50 L52 L54 L56 L58 L60 L62 L64 L66 L68 L70 L72 L74 L76 L78 L80 L82 L84 L86 L88 L90 L92 L94 L96 L98 M2 M4 M6 M8 M10 M12 M14 M16 M18 M20 M22 M24 M26 M28 M30 M32 M34 M36 M38 M40 M42 M44 M46 M48 M50 M52 M54 M56 M58 M60 M62 M64 M66 M68 M70 M72 M74 M76 M78 M80 M82 M84 M86 M88 M90 M92 M94 M96 M98 N2 N4 N6 N8 N10 N12 N14 N16 N18 N20 N22 N24 N26 N28 N30 N32 N34 N36 N38 N40 N42 N44 N46 N48 N50 N52 N54 N56 N58 N60 N62 N64 N66 N68 N70 N72 N74 N76 N78 N80 N82 N84 N86 N88 N90 N92 N94 N96 N98 O2 O4 O6 O8 O10 O12 O14 O16 O18 O20 O22 O24 O26 O28 O30 O32 O34 O36 O38 O40 O42 O44 O46 O48 O50 O52 O54 O56 O58 O60 O62 O64 O66 O68 O70 O72 O74 O76 O78 O80 O82 O84 O86 O88 O90 O92 O94 O96 O98" showDropDown="0" showInputMessage="0" showErrorMessage="0" allowBlank="1" errorTitle="Erreur de prof" error="Ce prof n'est pas dans la liste de l'onglet Rules" promptTitle="Prof possibles" prompt="Choisir un prof dans la liste" type="list">
      <formula1>Rules!$B$7:$EE$7</formula1>
    </dataValidation>
    <dataValidation sqref="A2 A4 A6 A8 A10 A12 A14 A16 A18 A20 A22 A24 A26 A28 A30 A32 A34 A36 A38 A40 A42 A44 A46 A48 A50 A52 A54 A56 A58 A60 A62 A64 A66 A68 A70 A72 A74 A76 A78 A80 A82 A84 A86 A88 A90 A92 A94 A96 A98" showDropDown="0" showInputMessage="0" showErrorMessage="0" allowBlank="1" prompt="Choisir un module existant" type="custom"/>
    <dataValidation sqref="B2 B4 B6 B8 B10 B12 B14 B16 B18 B20 B22 B24 B26 B28 B30 B32 B34 B36 B38 B40 B42 B44 B46 B48 B50 B52 B54 B56 B58 B60 B62 B64 B66 B68 B70 B72 B74 B76 B78 B80 B82 B84 B86 B88 B90 B92 B94 B96 B98" showDropDown="0" showInputMessage="0" showErrorMessage="0" allowBlank="1" prompt="Choisir un type de cours existant" type="custom"/>
  </dataValidations>
  <printOptions horizontalCentered="0" verticalCentered="0" headings="0" gridLines="0" gridLinesSet="1"/>
  <pageMargins left="0.7875" right="0.7875" top="1.05277777777778" bottom="1.05277777777778" header="0.7875" footer="0.7875"/>
  <pageSetup orientation="portrait" paperSize="9" scale="100" fitToHeight="1" fitToWidth="1" firstPageNumber="0" useFirstPageNumber="0" pageOrder="downThenOver" blackAndWhite="0" draft="0" horizontalDpi="300" verticalDpi="300" copies="1"/>
  <headerFooter differentOddEven="0" differentFirst="0">
    <oddHeader>&amp;C&amp;"Times New Roman,Normal"&amp;12 &amp;A</oddHeader>
    <oddFooter>&amp;C&amp;"Times New Roman,Normal"&amp;12 Page &amp;P</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AV3"/>
  <sheetViews>
    <sheetView workbookViewId="0">
      <selection activeCell="A1" sqref="A1"/>
    </sheetView>
  </sheetViews>
  <sheetFormatPr baseColWidth="8" defaultRowHeight="15"/>
  <cols>
    <col width="14.4" customWidth="1" style="48" min="1" max="1"/>
    <col width="7.199999999999999" customWidth="1" style="48" min="2" max="2"/>
    <col width="3.6" customWidth="1" style="48" min="3" max="3"/>
    <col width="3.6" customWidth="1" style="48" min="4" max="4"/>
    <col width="3.6" customWidth="1" style="48" min="5" max="5"/>
    <col width="3.6" customWidth="1" style="48" min="6" max="6"/>
    <col width="3.6" customWidth="1" style="48" min="7" max="7"/>
    <col width="3.6" customWidth="1" style="48" min="8" max="8"/>
    <col width="3.6" customWidth="1" style="48" min="9" max="9"/>
    <col width="3.6" customWidth="1" style="48" min="10" max="10"/>
    <col width="3.6" customWidth="1" style="48" min="11" max="11"/>
    <col width="3.6" customWidth="1" style="48" min="12" max="12"/>
    <col width="3.6" customWidth="1" style="48" min="13" max="13"/>
    <col width="3.6" customWidth="1" style="48" min="14" max="14"/>
    <col width="3.6" customWidth="1" style="48" min="15" max="15"/>
    <col width="3.6" customWidth="1" style="48" min="16" max="16"/>
    <col width="3.6" customWidth="1" style="48" min="17" max="17"/>
    <col width="3.6" customWidth="1" style="48" min="18" max="18"/>
    <col width="3.6" customWidth="1" style="48" min="19" max="19"/>
    <col width="3.6" customWidth="1" style="48" min="20" max="20"/>
    <col width="3.6" customWidth="1" style="48" min="21" max="21"/>
    <col width="3.6" customWidth="1" style="48" min="22" max="22"/>
    <col width="3.6" customWidth="1" style="48" min="23" max="23"/>
    <col width="3.6" customWidth="1" style="48" min="24" max="24"/>
    <col width="3.6" customWidth="1" style="48" min="25" max="25"/>
    <col width="3.6" customWidth="1" style="48" min="26" max="26"/>
    <col width="3.6" customWidth="1" style="48" min="27" max="27"/>
    <col width="3.6" customWidth="1" style="48" min="28" max="28"/>
    <col width="3.6" customWidth="1" style="48" min="29" max="29"/>
    <col width="3.6" customWidth="1" style="48" min="30" max="30"/>
    <col width="3.6" customWidth="1" style="48" min="31" max="31"/>
    <col width="3.6" customWidth="1" style="48" min="32" max="32"/>
    <col width="3.6" customWidth="1" style="48" min="33" max="33"/>
    <col width="3.6" customWidth="1" style="48" min="34" max="34"/>
    <col width="3.6" customWidth="1" style="48" min="35" max="35"/>
    <col width="3.6" customWidth="1" style="48" min="36" max="36"/>
    <col width="3.6" customWidth="1" style="48" min="37" max="37"/>
    <col width="3.6" customWidth="1" style="48" min="38" max="38"/>
    <col width="3.6" customWidth="1" style="48" min="39" max="39"/>
    <col width="3.6" customWidth="1" style="48" min="40" max="40"/>
    <col width="3.6" customWidth="1" style="48" min="41" max="41"/>
    <col width="3.6" customWidth="1" style="48" min="42" max="42"/>
    <col width="3.6" customWidth="1" style="48" min="43" max="43"/>
    <col width="3.6" customWidth="1" style="48" min="44" max="44"/>
    <col width="3.6" customWidth="1" style="48" min="45" max="45"/>
    <col width="3.6" customWidth="1" style="48" min="46" max="46"/>
    <col width="3.6" customWidth="1" style="48" min="47" max="47"/>
    <col width="3.6" customWidth="1" style="48" min="48" max="48"/>
  </cols>
  <sheetData>
    <row r="1">
      <c r="A1" s="65" t="inlineStr">
        <is>
          <t>Enseignant</t>
        </is>
      </c>
      <c r="B1" s="66" t="inlineStr">
        <is>
          <t>TEST</t>
        </is>
      </c>
      <c r="C1" s="67" t="n">
        <v>35</v>
      </c>
      <c r="D1" s="67" t="n">
        <v>36</v>
      </c>
      <c r="E1" s="67" t="n">
        <v>37</v>
      </c>
      <c r="F1" s="67" t="n">
        <v>38</v>
      </c>
      <c r="G1" s="67" t="n">
        <v>39</v>
      </c>
      <c r="H1" s="67" t="n">
        <v>40</v>
      </c>
      <c r="I1" s="67" t="n">
        <v>41</v>
      </c>
      <c r="J1" s="67" t="n">
        <v>42</v>
      </c>
      <c r="K1" s="67" t="n">
        <v>43</v>
      </c>
      <c r="L1" s="67" t="n">
        <v>44</v>
      </c>
      <c r="M1" s="67" t="n">
        <v>45</v>
      </c>
      <c r="N1" s="67" t="n">
        <v>46</v>
      </c>
      <c r="O1" s="67" t="n">
        <v>47</v>
      </c>
      <c r="P1" s="67" t="n">
        <v>48</v>
      </c>
      <c r="Q1" s="67" t="n">
        <v>49</v>
      </c>
      <c r="R1" s="67" t="n">
        <v>50</v>
      </c>
      <c r="S1" s="67" t="n">
        <v>51</v>
      </c>
      <c r="T1" s="67" t="n">
        <v>52</v>
      </c>
      <c r="U1" s="67" t="n">
        <v>1</v>
      </c>
      <c r="V1" s="67" t="n">
        <v>2</v>
      </c>
      <c r="W1" s="67" t="n">
        <v>3</v>
      </c>
      <c r="X1" s="67" t="n">
        <v>4</v>
      </c>
      <c r="Y1" s="67" t="n">
        <v>5</v>
      </c>
      <c r="Z1" s="67" t="n">
        <v>6</v>
      </c>
      <c r="AA1" s="67" t="n">
        <v>7</v>
      </c>
      <c r="AB1" s="67" t="n">
        <v>8</v>
      </c>
      <c r="AC1" s="67" t="n">
        <v>9</v>
      </c>
      <c r="AD1" s="67" t="n">
        <v>10</v>
      </c>
      <c r="AE1" s="67" t="n">
        <v>11</v>
      </c>
      <c r="AF1" s="67" t="n">
        <v>12</v>
      </c>
      <c r="AG1" s="67" t="n">
        <v>13</v>
      </c>
      <c r="AH1" s="67" t="n">
        <v>14</v>
      </c>
      <c r="AI1" s="67" t="n">
        <v>15</v>
      </c>
      <c r="AJ1" s="67" t="n">
        <v>16</v>
      </c>
      <c r="AK1" s="67" t="n">
        <v>17</v>
      </c>
      <c r="AL1" s="67" t="n">
        <v>18</v>
      </c>
      <c r="AM1" s="67" t="n">
        <v>19</v>
      </c>
      <c r="AN1" s="67" t="n">
        <v>20</v>
      </c>
      <c r="AO1" s="67" t="n">
        <v>21</v>
      </c>
      <c r="AP1" s="67" t="n">
        <v>22</v>
      </c>
      <c r="AQ1" s="67" t="n">
        <v>23</v>
      </c>
      <c r="AR1" s="67" t="n">
        <v>24</v>
      </c>
      <c r="AS1" s="67" t="n">
        <v>25</v>
      </c>
      <c r="AT1" s="67" t="n">
        <v>26</v>
      </c>
      <c r="AU1" s="67" t="n">
        <v>27</v>
      </c>
      <c r="AV1" s="67" t="n">
        <v>28</v>
      </c>
    </row>
    <row r="2">
      <c r="A2" s="68" t="inlineStr">
        <is>
          <t>S3</t>
        </is>
      </c>
      <c r="B2" s="68">
        <f>SUM($C2:AV2)</f>
        <v/>
      </c>
      <c r="C2" s="68">
        <f>SUMPRODUCT((S3!$H$88:$AB$88)*(S3!$H$1:$AB$1=C$1))</f>
        <v/>
      </c>
      <c r="D2" s="68">
        <f>SUMPRODUCT((S3!$H$88:$AB$88)*(S3!$H$1:$AB$1=D$1))</f>
        <v/>
      </c>
      <c r="E2" s="68">
        <f>SUMPRODUCT((S3!$H$88:$AB$88)*(S3!$H$1:$AB$1=E$1))</f>
        <v/>
      </c>
      <c r="F2" s="68">
        <f>SUMPRODUCT((S3!$H$88:$AB$88)*(S3!$H$1:$AB$1=F$1))</f>
        <v/>
      </c>
      <c r="G2" s="68">
        <f>SUMPRODUCT((S3!$H$88:$AB$88)*(S3!$H$1:$AB$1=G$1))</f>
        <v/>
      </c>
      <c r="H2" s="68">
        <f>SUMPRODUCT((S3!$H$88:$AB$88)*(S3!$H$1:$AB$1=H$1))</f>
        <v/>
      </c>
      <c r="I2" s="68">
        <f>SUMPRODUCT((S3!$H$88:$AB$88)*(S3!$H$1:$AB$1=I$1))</f>
        <v/>
      </c>
      <c r="J2" s="68">
        <f>SUMPRODUCT((S3!$H$88:$AB$88)*(S3!$H$1:$AB$1=J$1))</f>
        <v/>
      </c>
      <c r="K2" s="68">
        <f>SUMPRODUCT((S3!$H$88:$AB$88)*(S3!$H$1:$AB$1=K$1))</f>
        <v/>
      </c>
      <c r="L2" s="68">
        <f>SUMPRODUCT((S3!$H$88:$AB$88)*(S3!$H$1:$AB$1=L$1))</f>
        <v/>
      </c>
      <c r="M2" s="68">
        <f>SUMPRODUCT((S3!$H$88:$AB$88)*(S3!$H$1:$AB$1=M$1))</f>
        <v/>
      </c>
      <c r="N2" s="68">
        <f>SUMPRODUCT((S3!$H$88:$AB$88)*(S3!$H$1:$AB$1=N$1))</f>
        <v/>
      </c>
      <c r="O2" s="68">
        <f>SUMPRODUCT((S3!$H$88:$AB$88)*(S3!$H$1:$AB$1=O$1))</f>
        <v/>
      </c>
      <c r="P2" s="68">
        <f>SUMPRODUCT((S3!$H$88:$AB$88)*(S3!$H$1:$AB$1=P$1))</f>
        <v/>
      </c>
      <c r="Q2" s="68">
        <f>SUMPRODUCT((S3!$H$88:$AB$88)*(S3!$H$1:$AB$1=Q$1))</f>
        <v/>
      </c>
      <c r="R2" s="68">
        <f>SUMPRODUCT((S3!$H$88:$AB$88)*(S3!$H$1:$AB$1=R$1))</f>
        <v/>
      </c>
      <c r="S2" s="68">
        <f>SUMPRODUCT((S3!$H$88:$AB$88)*(S3!$H$1:$AB$1=S$1))</f>
        <v/>
      </c>
      <c r="T2" s="68">
        <f>SUMPRODUCT((S3!$H$88:$AB$88)*(S3!$H$1:$AB$1=T$1))</f>
        <v/>
      </c>
      <c r="U2" s="68">
        <f>SUMPRODUCT((S3!$H$88:$AB$88)*(S3!$H$1:$AB$1=U$1))</f>
        <v/>
      </c>
      <c r="V2" s="68">
        <f>SUMPRODUCT((S3!$H$88:$AB$88)*(S3!$H$1:$AB$1=V$1))</f>
        <v/>
      </c>
      <c r="W2" s="68">
        <f>SUMPRODUCT((S3!$H$88:$AB$88)*(S3!$H$1:$AB$1=W$1))</f>
        <v/>
      </c>
      <c r="X2" s="68">
        <f>SUMPRODUCT((S3!$H$88:$AB$88)*(S3!$H$1:$AB$1=X$1))</f>
        <v/>
      </c>
      <c r="Y2" s="68">
        <f>SUMPRODUCT((S3!$H$88:$AB$88)*(S3!$H$1:$AB$1=Y$1))</f>
        <v/>
      </c>
      <c r="Z2" s="68">
        <f>SUMPRODUCT((S3!$H$88:$AB$88)*(S3!$H$1:$AB$1=Z$1))</f>
        <v/>
      </c>
      <c r="AA2" s="68">
        <f>SUMPRODUCT((S3!$H$88:$AB$88)*(S3!$H$1:$AB$1=AA$1))</f>
        <v/>
      </c>
      <c r="AB2" s="68">
        <f>SUMPRODUCT((S3!$H$88:$AB$88)*(S3!$H$1:$AB$1=AB$1))</f>
        <v/>
      </c>
      <c r="AC2" s="68">
        <f>SUMPRODUCT((S3!$H$88:$AB$88)*(S3!$H$1:$AB$1=AC$1))</f>
        <v/>
      </c>
      <c r="AD2" s="68">
        <f>SUMPRODUCT((S3!$H$88:$AB$88)*(S3!$H$1:$AB$1=AD$1))</f>
        <v/>
      </c>
      <c r="AE2" s="68">
        <f>SUMPRODUCT((S3!$H$88:$AB$88)*(S3!$H$1:$AB$1=AE$1))</f>
        <v/>
      </c>
      <c r="AF2" s="68">
        <f>SUMPRODUCT((S3!$H$88:$AB$88)*(S3!$H$1:$AB$1=AF$1))</f>
        <v/>
      </c>
      <c r="AG2" s="68">
        <f>SUMPRODUCT((S3!$H$88:$AB$88)*(S3!$H$1:$AB$1=AG$1))</f>
        <v/>
      </c>
      <c r="AH2" s="68">
        <f>SUMPRODUCT((S3!$H$88:$AB$88)*(S3!$H$1:$AB$1=AH$1))</f>
        <v/>
      </c>
      <c r="AI2" s="68">
        <f>SUMPRODUCT((S3!$H$88:$AB$88)*(S3!$H$1:$AB$1=AI$1))</f>
        <v/>
      </c>
      <c r="AJ2" s="68">
        <f>SUMPRODUCT((S3!$H$88:$AB$88)*(S3!$H$1:$AB$1=AJ$1))</f>
        <v/>
      </c>
      <c r="AK2" s="68">
        <f>SUMPRODUCT((S3!$H$88:$AB$88)*(S3!$H$1:$AB$1=AK$1))</f>
        <v/>
      </c>
      <c r="AL2" s="68">
        <f>SUMPRODUCT((S3!$H$88:$AB$88)*(S3!$H$1:$AB$1=AL$1))</f>
        <v/>
      </c>
      <c r="AM2" s="68">
        <f>SUMPRODUCT((S3!$H$88:$AB$88)*(S3!$H$1:$AB$1=AM$1))</f>
        <v/>
      </c>
      <c r="AN2" s="68">
        <f>SUMPRODUCT((S3!$H$88:$AB$88)*(S3!$H$1:$AB$1=AN$1))</f>
        <v/>
      </c>
      <c r="AO2" s="68">
        <f>SUMPRODUCT((S3!$H$88:$AB$88)*(S3!$H$1:$AB$1=AO$1))</f>
        <v/>
      </c>
      <c r="AP2" s="68">
        <f>SUMPRODUCT((S3!$H$88:$AB$88)*(S3!$H$1:$AB$1=AP$1))</f>
        <v/>
      </c>
      <c r="AQ2" s="68">
        <f>SUMPRODUCT((S3!$H$88:$AB$88)*(S3!$H$1:$AB$1=AQ$1))</f>
        <v/>
      </c>
      <c r="AR2" s="68">
        <f>SUMPRODUCT((S3!$H$88:$AB$88)*(S3!$H$1:$AB$1=AR$1))</f>
        <v/>
      </c>
      <c r="AS2" s="68">
        <f>SUMPRODUCT((S3!$H$88:$AB$88)*(S3!$H$1:$AB$1=AS$1))</f>
        <v/>
      </c>
      <c r="AT2" s="68">
        <f>SUMPRODUCT((S3!$H$88:$AB$88)*(S3!$H$1:$AB$1=AT$1))</f>
        <v/>
      </c>
      <c r="AU2" s="68">
        <f>SUMPRODUCT((S3!$H$88:$AB$88)*(S3!$H$1:$AB$1=AU$1))</f>
        <v/>
      </c>
      <c r="AV2" s="68">
        <f>SUMPRODUCT((S3!$H$88:$AB$88)*(S3!$H$1:$AB$1=AV$1))</f>
        <v/>
      </c>
    </row>
    <row r="3">
      <c r="A3" s="69" t="inlineStr">
        <is>
          <t>TOTAL</t>
        </is>
      </c>
      <c r="B3" s="70">
        <f>SUM(B2:B2)</f>
        <v/>
      </c>
      <c r="C3" s="70">
        <f>SUM(C2:C2)</f>
        <v/>
      </c>
      <c r="D3" s="70">
        <f>SUM(D2:D2)</f>
        <v/>
      </c>
      <c r="E3" s="70">
        <f>SUM(E2:E2)</f>
        <v/>
      </c>
      <c r="F3" s="70">
        <f>SUM(F2:F2)</f>
        <v/>
      </c>
      <c r="G3" s="70">
        <f>SUM(G2:G2)</f>
        <v/>
      </c>
      <c r="H3" s="70">
        <f>SUM(H2:H2)</f>
        <v/>
      </c>
      <c r="I3" s="70">
        <f>SUM(I2:I2)</f>
        <v/>
      </c>
      <c r="J3" s="70">
        <f>SUM(J2:J2)</f>
        <v/>
      </c>
      <c r="K3" s="70">
        <f>SUM(K2:K2)</f>
        <v/>
      </c>
      <c r="L3" s="70">
        <f>SUM(L2:L2)</f>
        <v/>
      </c>
      <c r="M3" s="70">
        <f>SUM(M2:M2)</f>
        <v/>
      </c>
      <c r="N3" s="70">
        <f>SUM(N2:N2)</f>
        <v/>
      </c>
      <c r="O3" s="70">
        <f>SUM(O2:O2)</f>
        <v/>
      </c>
      <c r="P3" s="70">
        <f>SUM(P2:P2)</f>
        <v/>
      </c>
      <c r="Q3" s="70">
        <f>SUM(Q2:Q2)</f>
        <v/>
      </c>
      <c r="R3" s="70">
        <f>SUM(R2:R2)</f>
        <v/>
      </c>
      <c r="S3" s="70">
        <f>SUM(S2:S2)</f>
        <v/>
      </c>
      <c r="T3" s="70">
        <f>SUM(T2:T2)</f>
        <v/>
      </c>
      <c r="U3" s="70">
        <f>SUM(U2:U2)</f>
        <v/>
      </c>
      <c r="V3" s="70">
        <f>SUM(V2:V2)</f>
        <v/>
      </c>
      <c r="W3" s="70">
        <f>SUM(W2:W2)</f>
        <v/>
      </c>
      <c r="X3" s="70">
        <f>SUM(X2:X2)</f>
        <v/>
      </c>
      <c r="Y3" s="70">
        <f>SUM(Y2:Y2)</f>
        <v/>
      </c>
      <c r="Z3" s="70">
        <f>SUM(Z2:Z2)</f>
        <v/>
      </c>
      <c r="AA3" s="70">
        <f>SUM(AA2:AA2)</f>
        <v/>
      </c>
      <c r="AB3" s="70">
        <f>SUM(AB2:AB2)</f>
        <v/>
      </c>
      <c r="AC3" s="70">
        <f>SUM(AC2:AC2)</f>
        <v/>
      </c>
      <c r="AD3" s="70">
        <f>SUM(AD2:AD2)</f>
        <v/>
      </c>
      <c r="AE3" s="70">
        <f>SUM(AE2:AE2)</f>
        <v/>
      </c>
      <c r="AF3" s="70">
        <f>SUM(AF2:AF2)</f>
        <v/>
      </c>
      <c r="AG3" s="70">
        <f>SUM(AG2:AG2)</f>
        <v/>
      </c>
      <c r="AH3" s="70">
        <f>SUM(AH2:AH2)</f>
        <v/>
      </c>
      <c r="AI3" s="70">
        <f>SUM(AI2:AI2)</f>
        <v/>
      </c>
      <c r="AJ3" s="70">
        <f>SUM(AJ2:AJ2)</f>
        <v/>
      </c>
      <c r="AK3" s="70">
        <f>SUM(AK2:AK2)</f>
        <v/>
      </c>
      <c r="AL3" s="70">
        <f>SUM(AL2:AL2)</f>
        <v/>
      </c>
      <c r="AM3" s="70">
        <f>SUM(AM2:AM2)</f>
        <v/>
      </c>
      <c r="AN3" s="70">
        <f>SUM(AN2:AN2)</f>
        <v/>
      </c>
      <c r="AO3" s="70">
        <f>SUM(AO2:AO2)</f>
        <v/>
      </c>
      <c r="AP3" s="70">
        <f>SUM(AP2:AP2)</f>
        <v/>
      </c>
      <c r="AQ3" s="70">
        <f>SUM(AQ2:AQ2)</f>
        <v/>
      </c>
      <c r="AR3" s="70">
        <f>SUM(AR2:AR2)</f>
        <v/>
      </c>
      <c r="AS3" s="70">
        <f>SUM(AS2:AS2)</f>
        <v/>
      </c>
      <c r="AT3" s="70">
        <f>SUM(AT2:AT2)</f>
        <v/>
      </c>
      <c r="AU3" s="70">
        <f>SUM(AU2:AU2)</f>
        <v/>
      </c>
      <c r="AV3" s="70">
        <f>SUM(AV2:AV2)</f>
        <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C88"/>
  <sheetViews>
    <sheetView workbookViewId="0">
      <pane xSplit="7" ySplit="3" topLeftCell="H4" activePane="bottomRight" state="frozen"/>
      <selection pane="topRight"/>
      <selection pane="bottomLeft"/>
      <selection pane="bottomRight" activeCell="A1" sqref="A1"/>
    </sheetView>
  </sheetViews>
  <sheetFormatPr baseColWidth="8" defaultRowHeight="15"/>
  <cols>
    <col width="9.6" customWidth="1" style="48" min="1" max="1"/>
    <col hidden="1" width="2.4" customWidth="1" style="48" min="2" max="2"/>
    <col width="18" customWidth="1" style="48" min="3" max="3"/>
    <col width="8.4" customWidth="1" style="48" min="4" max="4"/>
    <col width="7.199999999999999" customWidth="1" style="48" min="5" max="5"/>
    <col width="18" customWidth="1" style="48" min="6" max="6"/>
    <col width="10.8" customWidth="1" style="48" min="7" max="7"/>
    <col width="3.6" customWidth="1" style="48" min="8" max="8"/>
    <col width="3.6" customWidth="1" style="48" min="9" max="9"/>
    <col width="3.6" customWidth="1" style="48" min="10" max="10"/>
    <col width="3.6" customWidth="1" style="48" min="11" max="11"/>
    <col width="3.6" customWidth="1" style="48" min="12" max="12"/>
    <col width="3.6" customWidth="1" style="48" min="13" max="13"/>
    <col width="3.6" customWidth="1" style="48" min="14" max="14"/>
    <col width="3.6" customWidth="1" style="48" min="15" max="15"/>
    <col width="3.6" customWidth="1" style="48" min="16" max="16"/>
    <col width="3.6" customWidth="1" style="48" min="17" max="17"/>
    <col width="3.6" customWidth="1" style="48" min="18" max="18"/>
    <col width="3.6" customWidth="1" style="48" min="19" max="19"/>
    <col width="3.6" customWidth="1" style="48" min="20" max="20"/>
    <col width="3.6" customWidth="1" style="48" min="21" max="21"/>
    <col width="3.6" customWidth="1" style="48" min="22" max="22"/>
    <col width="3.6" customWidth="1" style="48" min="23" max="23"/>
    <col width="3.6" customWidth="1" style="48" min="24" max="24"/>
    <col width="3.6" customWidth="1" style="48" min="25" max="25"/>
    <col width="3.6" customWidth="1" style="48" min="26" max="26"/>
    <col width="3.6" customWidth="1" style="48" min="27" max="27"/>
    <col width="3.6" customWidth="1" style="48" min="28" max="28"/>
    <col width="8.4" customWidth="1" style="48" min="29" max="29"/>
  </cols>
  <sheetData>
    <row r="1">
      <c r="A1" s="71" t="inlineStr">
        <is>
          <t>Module</t>
        </is>
      </c>
      <c r="B1" s="71" t="n"/>
      <c r="C1" s="71" t="inlineStr">
        <is>
          <t>Type de cours</t>
        </is>
      </c>
      <c r="D1" s="71" t="inlineStr">
        <is>
          <t>Durée</t>
        </is>
      </c>
      <c r="E1" s="71" t="inlineStr">
        <is>
          <t>Prof</t>
        </is>
      </c>
      <c r="F1" s="71" t="inlineStr">
        <is>
          <t>Type de Salle</t>
        </is>
      </c>
      <c r="G1" s="72" t="inlineStr">
        <is>
          <t>Groupes</t>
        </is>
      </c>
      <c r="H1" s="67" t="n">
        <v>36</v>
      </c>
      <c r="I1" s="67" t="n">
        <v>37</v>
      </c>
      <c r="J1" s="67" t="n">
        <v>38</v>
      </c>
      <c r="K1" s="67" t="n">
        <v>39</v>
      </c>
      <c r="L1" s="67" t="n">
        <v>40</v>
      </c>
      <c r="M1" s="67" t="n">
        <v>41</v>
      </c>
      <c r="N1" s="67" t="n">
        <v>42</v>
      </c>
      <c r="O1" s="67" t="n">
        <v>43</v>
      </c>
      <c r="P1" s="67" t="n">
        <v>44</v>
      </c>
      <c r="Q1" s="67" t="n">
        <v>45</v>
      </c>
      <c r="R1" s="67" t="n">
        <v>46</v>
      </c>
      <c r="S1" s="67" t="n">
        <v>47</v>
      </c>
      <c r="T1" s="67" t="n">
        <v>48</v>
      </c>
      <c r="U1" s="67" t="n">
        <v>49</v>
      </c>
      <c r="V1" s="67" t="n">
        <v>50</v>
      </c>
      <c r="W1" s="67" t="n">
        <v>51</v>
      </c>
      <c r="X1" s="67" t="n">
        <v>52</v>
      </c>
      <c r="Y1" s="67" t="n">
        <v>1</v>
      </c>
      <c r="Z1" s="67" t="n">
        <v>2</v>
      </c>
      <c r="AA1" s="67" t="n">
        <v>3</v>
      </c>
      <c r="AB1" s="67" t="n">
        <v>4</v>
      </c>
      <c r="AC1" s="67" t="inlineStr">
        <is>
          <t>VERIF</t>
        </is>
      </c>
    </row>
    <row r="2">
      <c r="A2" s="73" t="n"/>
      <c r="B2" s="73" t="n"/>
      <c r="C2" s="73" t="n"/>
      <c r="D2" s="73" t="n"/>
      <c r="E2" s="73" t="n"/>
      <c r="F2" s="73" t="n"/>
      <c r="G2" s="74" t="inlineStr">
        <is>
          <t>MAX</t>
        </is>
      </c>
      <c r="H2" s="75" t="n"/>
      <c r="I2" s="75" t="n"/>
      <c r="J2" s="75" t="n"/>
      <c r="K2" s="75" t="n"/>
      <c r="L2" s="75" t="n"/>
      <c r="M2" s="75" t="n"/>
      <c r="N2" s="75" t="n"/>
      <c r="O2" s="75" t="n"/>
      <c r="P2" s="75" t="n"/>
      <c r="Q2" s="75" t="n"/>
      <c r="R2" s="75" t="n"/>
      <c r="S2" s="75" t="n"/>
      <c r="T2" s="75" t="n"/>
      <c r="U2" s="75" t="n"/>
      <c r="V2" s="75" t="n"/>
      <c r="W2" s="75" t="n"/>
      <c r="X2" s="75" t="n"/>
      <c r="Y2" s="75" t="n"/>
      <c r="Z2" s="75" t="n"/>
      <c r="AA2" s="75" t="n"/>
      <c r="AB2" s="75" t="n"/>
      <c r="AC2" s="75" t="n"/>
    </row>
    <row r="3">
      <c r="A3" s="73" t="n"/>
      <c r="B3" s="73" t="n"/>
      <c r="C3" s="73" t="n"/>
      <c r="D3" s="73" t="n"/>
      <c r="E3" s="73" t="n"/>
      <c r="F3" s="73" t="n"/>
      <c r="G3" s="74" t="inlineStr">
        <is>
          <t>TOTAL</t>
        </is>
      </c>
      <c r="H3" s="75">
        <f>H82</f>
        <v/>
      </c>
      <c r="I3" s="75">
        <f>I82</f>
        <v/>
      </c>
      <c r="J3" s="75">
        <f>J82</f>
        <v/>
      </c>
      <c r="K3" s="75">
        <f>K82</f>
        <v/>
      </c>
      <c r="L3" s="75">
        <f>L82</f>
        <v/>
      </c>
      <c r="M3" s="75">
        <f>M82</f>
        <v/>
      </c>
      <c r="N3" s="75">
        <f>N82</f>
        <v/>
      </c>
      <c r="O3" s="75">
        <f>O82</f>
        <v/>
      </c>
      <c r="P3" s="75">
        <f>P82</f>
        <v/>
      </c>
      <c r="Q3" s="75">
        <f>Q82</f>
        <v/>
      </c>
      <c r="R3" s="75">
        <f>R82</f>
        <v/>
      </c>
      <c r="S3" s="75">
        <f>S82</f>
        <v/>
      </c>
      <c r="T3" s="75">
        <f>T82</f>
        <v/>
      </c>
      <c r="U3" s="75">
        <f>U82</f>
        <v/>
      </c>
      <c r="V3" s="75">
        <f>V82</f>
        <v/>
      </c>
      <c r="W3" s="75">
        <f>W82</f>
        <v/>
      </c>
      <c r="X3" s="75">
        <f>X82</f>
        <v/>
      </c>
      <c r="Y3" s="75">
        <f>Y82</f>
        <v/>
      </c>
      <c r="Z3" s="75">
        <f>Z82</f>
        <v/>
      </c>
      <c r="AA3" s="75">
        <f>AA82</f>
        <v/>
      </c>
      <c r="AB3" s="75">
        <f>AB82</f>
        <v/>
      </c>
      <c r="AC3" s="75">
        <f>AC82</f>
        <v/>
      </c>
    </row>
    <row r="4">
      <c r="A4" s="76" t="n"/>
      <c r="B4" s="76" t="n"/>
      <c r="C4" s="77" t="n"/>
      <c r="D4" s="77" t="n"/>
      <c r="E4" s="77" t="n"/>
      <c r="F4" s="78" t="n"/>
      <c r="G4" s="79" t="n"/>
      <c r="H4" s="80" t="n"/>
      <c r="I4" s="80" t="n"/>
      <c r="J4" s="80" t="n"/>
      <c r="K4" s="80" t="n"/>
      <c r="L4" s="80" t="n"/>
      <c r="M4" s="80" t="n"/>
      <c r="N4" s="80" t="n"/>
      <c r="O4" s="80" t="n"/>
      <c r="P4" s="80" t="n"/>
      <c r="Q4" s="80" t="n"/>
      <c r="R4" s="80" t="n"/>
      <c r="S4" s="80" t="n"/>
      <c r="T4" s="80" t="n"/>
      <c r="U4" s="80" t="n"/>
      <c r="V4" s="80" t="n"/>
      <c r="W4" s="80" t="n"/>
      <c r="X4" s="80" t="n"/>
      <c r="Y4" s="80" t="n"/>
      <c r="Z4" s="80" t="n"/>
      <c r="AA4" s="80" t="n"/>
      <c r="AB4" s="80" t="n"/>
      <c r="AC4" s="80" t="n"/>
    </row>
    <row r="5">
      <c r="A5" s="81" t="inlineStr">
        <is>
          <t>BdD</t>
        </is>
      </c>
      <c r="B5" s="81">
        <f>$C5&amp;"_"&amp;$E5</f>
        <v/>
      </c>
      <c r="C5" s="82" t="inlineStr">
        <is>
          <t>CM</t>
        </is>
      </c>
      <c r="D5" s="82" t="n">
        <v>120</v>
      </c>
      <c r="E5" s="82" t="inlineStr">
        <is>
          <t>Prof</t>
        </is>
      </c>
      <c r="F5" s="82" t="inlineStr">
        <is>
          <t>Type de Salle</t>
        </is>
      </c>
      <c r="G5" s="82" t="inlineStr">
        <is>
          <t>Groupes</t>
        </is>
      </c>
      <c r="H5" s="83" t="n"/>
      <c r="I5" s="83" t="n"/>
      <c r="J5" s="83" t="n"/>
      <c r="K5" s="83" t="n"/>
      <c r="L5" s="83" t="n"/>
      <c r="M5" s="83" t="n"/>
      <c r="N5" s="83" t="n"/>
      <c r="O5" s="83" t="n"/>
      <c r="P5" s="83" t="n"/>
      <c r="Q5" s="83" t="n"/>
      <c r="R5" s="83" t="n"/>
      <c r="S5" s="83" t="n"/>
      <c r="T5" s="83" t="n"/>
      <c r="U5" s="83" t="n"/>
      <c r="V5" s="83" t="n"/>
      <c r="W5" s="83" t="n"/>
      <c r="X5" s="83" t="n"/>
      <c r="Y5" s="83" t="n"/>
      <c r="Z5" s="83" t="n"/>
      <c r="AA5" s="83" t="n"/>
      <c r="AB5" s="83" t="n"/>
      <c r="AC5" s="83">
        <f>SUM(H5:AB5)</f>
        <v/>
      </c>
    </row>
    <row r="6">
      <c r="A6" s="84" t="inlineStr">
        <is>
          <t>BdD</t>
        </is>
      </c>
      <c r="B6" s="84">
        <f>$C6&amp;"_"&amp;$E6</f>
        <v/>
      </c>
      <c r="C6" s="84" t="inlineStr">
        <is>
          <t>CM</t>
        </is>
      </c>
      <c r="D6" s="84" t="n">
        <v>120</v>
      </c>
      <c r="E6" s="85" t="n"/>
      <c r="F6" s="84" t="n"/>
      <c r="G6" s="86" t="inlineStr">
        <is>
          <t>CM</t>
        </is>
      </c>
      <c r="H6" s="87" t="n"/>
      <c r="I6" s="87" t="n"/>
      <c r="J6" s="87" t="n"/>
      <c r="K6" s="87" t="n"/>
      <c r="L6" s="87" t="n"/>
      <c r="M6" s="87" t="n"/>
      <c r="N6" s="87" t="n"/>
      <c r="O6" s="87" t="n"/>
      <c r="P6" s="87" t="n"/>
      <c r="Q6" s="87" t="n"/>
      <c r="R6" s="87" t="n"/>
      <c r="S6" s="87" t="n"/>
      <c r="T6" s="87" t="n"/>
      <c r="U6" s="87" t="n"/>
      <c r="V6" s="87" t="n"/>
      <c r="W6" s="87" t="n"/>
      <c r="X6" s="87" t="n"/>
      <c r="Y6" s="87" t="n"/>
      <c r="Z6" s="87" t="n"/>
      <c r="AA6" s="87" t="n"/>
      <c r="AB6" s="87" t="n"/>
      <c r="AC6" s="87">
        <f>IF(SUM(H6:INDIRECT(ADDRESS(MATCH(G$5,G6:G16,0)+ROW()-2,28)))-$AC5*1=0,"OK","/!\ -&gt; "&amp;SUM(H6:INDIRECT(ADDRESS(MATCH(G$5,G6:G16,0)+ROW()-2,28)))-$AC5*1)</f>
        <v/>
      </c>
    </row>
    <row r="7">
      <c r="A7" s="81" t="inlineStr">
        <is>
          <t>BdD</t>
        </is>
      </c>
      <c r="B7" s="81">
        <f>$C7&amp;"_"&amp;$E7</f>
        <v/>
      </c>
      <c r="C7" s="82" t="inlineStr">
        <is>
          <t>TD</t>
        </is>
      </c>
      <c r="D7" s="82" t="n">
        <v>120</v>
      </c>
      <c r="E7" s="82" t="inlineStr">
        <is>
          <t>Prof</t>
        </is>
      </c>
      <c r="F7" s="82" t="inlineStr">
        <is>
          <t>Type de Salle</t>
        </is>
      </c>
      <c r="G7" s="82" t="inlineStr">
        <is>
          <t>Groupes</t>
        </is>
      </c>
      <c r="H7" s="83" t="n"/>
      <c r="I7" s="83" t="n"/>
      <c r="J7" s="83" t="n"/>
      <c r="K7" s="83" t="n"/>
      <c r="L7" s="83" t="n"/>
      <c r="M7" s="83" t="n"/>
      <c r="N7" s="83" t="n"/>
      <c r="O7" s="83" t="n"/>
      <c r="P7" s="83" t="n"/>
      <c r="Q7" s="83" t="n"/>
      <c r="R7" s="83" t="n"/>
      <c r="S7" s="83" t="n"/>
      <c r="T7" s="83" t="n"/>
      <c r="U7" s="83" t="n"/>
      <c r="V7" s="83" t="n"/>
      <c r="W7" s="83" t="n"/>
      <c r="X7" s="83" t="n"/>
      <c r="Y7" s="83" t="n"/>
      <c r="Z7" s="83" t="n"/>
      <c r="AA7" s="83" t="n"/>
      <c r="AB7" s="83" t="n"/>
      <c r="AC7" s="83">
        <f>SUM(H7:AB7)</f>
        <v/>
      </c>
    </row>
    <row r="8">
      <c r="A8" s="84" t="inlineStr">
        <is>
          <t>BdD</t>
        </is>
      </c>
      <c r="B8" s="84">
        <f>$C8&amp;"_"&amp;$E8</f>
        <v/>
      </c>
      <c r="C8" s="84" t="inlineStr">
        <is>
          <t>TD</t>
        </is>
      </c>
      <c r="D8" s="84" t="n">
        <v>120</v>
      </c>
      <c r="E8" s="85" t="n"/>
      <c r="F8" s="84" t="n"/>
      <c r="G8" s="86" t="inlineStr">
        <is>
          <t>TD2</t>
        </is>
      </c>
      <c r="H8" s="87" t="n"/>
      <c r="I8" s="87" t="n"/>
      <c r="J8" s="87" t="n"/>
      <c r="K8" s="87" t="n"/>
      <c r="L8" s="87" t="n"/>
      <c r="M8" s="87" t="n"/>
      <c r="N8" s="87" t="n"/>
      <c r="O8" s="87" t="n"/>
      <c r="P8" s="87" t="n"/>
      <c r="Q8" s="87" t="n"/>
      <c r="R8" s="87" t="n"/>
      <c r="S8" s="87" t="n"/>
      <c r="T8" s="87" t="n"/>
      <c r="U8" s="87" t="n"/>
      <c r="V8" s="87" t="n"/>
      <c r="W8" s="87" t="n"/>
      <c r="X8" s="87" t="n"/>
      <c r="Y8" s="87" t="n"/>
      <c r="Z8" s="87" t="n"/>
      <c r="AA8" s="87" t="n"/>
      <c r="AB8" s="87" t="n"/>
      <c r="AC8" s="87">
        <f>IF(SUM(H8:INDIRECT(ADDRESS(MATCH(G$5,G8:G18,0)+ROW()-2,28)))-$AC7*2=0,"OK","/!\ -&gt; "&amp;SUM(H8:INDIRECT(ADDRESS(MATCH(G$5,G8:G18,0)+ROW()-2,28)))-$AC7*2)</f>
        <v/>
      </c>
    </row>
    <row r="9">
      <c r="A9" s="84" t="inlineStr">
        <is>
          <t>BdD</t>
        </is>
      </c>
      <c r="B9" s="84">
        <f>$C9&amp;"_"&amp;$E9</f>
        <v/>
      </c>
      <c r="C9" s="84" t="inlineStr">
        <is>
          <t>TD</t>
        </is>
      </c>
      <c r="D9" s="84" t="n">
        <v>120</v>
      </c>
      <c r="E9" s="85" t="n"/>
      <c r="F9" s="84" t="n"/>
      <c r="G9" s="86" t="inlineStr">
        <is>
          <t>TD1</t>
        </is>
      </c>
      <c r="H9" s="87" t="n"/>
      <c r="I9" s="87" t="n"/>
      <c r="J9" s="87" t="n"/>
      <c r="K9" s="87" t="n"/>
      <c r="L9" s="87" t="n"/>
      <c r="M9" s="87" t="n"/>
      <c r="N9" s="87" t="n"/>
      <c r="O9" s="87" t="n"/>
      <c r="P9" s="87" t="n"/>
      <c r="Q9" s="87" t="n"/>
      <c r="R9" s="87" t="n"/>
      <c r="S9" s="87" t="n"/>
      <c r="T9" s="87" t="n"/>
      <c r="U9" s="87" t="n"/>
      <c r="V9" s="87" t="n"/>
      <c r="W9" s="87" t="n"/>
      <c r="X9" s="87" t="n"/>
      <c r="Y9" s="87" t="n"/>
      <c r="Z9" s="87" t="n"/>
      <c r="AA9" s="87" t="n"/>
      <c r="AB9" s="87" t="n"/>
      <c r="AC9" s="87" t="n"/>
    </row>
    <row r="10">
      <c r="A10" s="81" t="inlineStr">
        <is>
          <t>BdD</t>
        </is>
      </c>
      <c r="B10" s="81">
        <f>$C10&amp;"_"&amp;$E10</f>
        <v/>
      </c>
      <c r="C10" s="82" t="inlineStr">
        <is>
          <t>TP</t>
        </is>
      </c>
      <c r="D10" s="82" t="n">
        <v>120</v>
      </c>
      <c r="E10" s="82" t="inlineStr">
        <is>
          <t>Prof</t>
        </is>
      </c>
      <c r="F10" s="82" t="inlineStr">
        <is>
          <t>Type de Salle</t>
        </is>
      </c>
      <c r="G10" s="82" t="inlineStr">
        <is>
          <t>Groupes</t>
        </is>
      </c>
      <c r="H10" s="83" t="n"/>
      <c r="I10" s="83" t="n"/>
      <c r="J10" s="83" t="n"/>
      <c r="K10" s="83" t="n"/>
      <c r="L10" s="83" t="n"/>
      <c r="M10" s="83" t="n"/>
      <c r="N10" s="83" t="n"/>
      <c r="O10" s="83" t="n"/>
      <c r="P10" s="83" t="n"/>
      <c r="Q10" s="83" t="n"/>
      <c r="R10" s="83" t="n"/>
      <c r="S10" s="83" t="n"/>
      <c r="T10" s="83" t="n"/>
      <c r="U10" s="83" t="n"/>
      <c r="V10" s="83" t="n"/>
      <c r="W10" s="83" t="n"/>
      <c r="X10" s="83" t="n"/>
      <c r="Y10" s="83" t="n"/>
      <c r="Z10" s="83" t="n"/>
      <c r="AA10" s="83" t="n"/>
      <c r="AB10" s="83" t="n"/>
      <c r="AC10" s="83">
        <f>SUM(H10:AB10)</f>
        <v/>
      </c>
    </row>
    <row r="11">
      <c r="A11" s="84" t="inlineStr">
        <is>
          <t>BdD</t>
        </is>
      </c>
      <c r="B11" s="84">
        <f>$C11&amp;"_"&amp;$E11</f>
        <v/>
      </c>
      <c r="C11" s="84" t="inlineStr">
        <is>
          <t>TP</t>
        </is>
      </c>
      <c r="D11" s="84" t="n">
        <v>120</v>
      </c>
      <c r="E11" s="85" t="n"/>
      <c r="F11" s="84" t="n"/>
      <c r="G11" s="86" t="inlineStr">
        <is>
          <t>TD2TP2</t>
        </is>
      </c>
      <c r="H11" s="87" t="n"/>
      <c r="I11" s="87" t="n"/>
      <c r="J11" s="87" t="n"/>
      <c r="K11" s="87" t="n"/>
      <c r="L11" s="87" t="n"/>
      <c r="M11" s="87" t="n"/>
      <c r="N11" s="87" t="n"/>
      <c r="O11" s="87" t="n"/>
      <c r="P11" s="87" t="n"/>
      <c r="Q11" s="87" t="n"/>
      <c r="R11" s="87" t="n"/>
      <c r="S11" s="87" t="n"/>
      <c r="T11" s="87" t="n"/>
      <c r="U11" s="87" t="n"/>
      <c r="V11" s="87" t="n"/>
      <c r="W11" s="87" t="n"/>
      <c r="X11" s="87" t="n"/>
      <c r="Y11" s="87" t="n"/>
      <c r="Z11" s="87" t="n"/>
      <c r="AA11" s="87" t="n"/>
      <c r="AB11" s="87" t="n"/>
      <c r="AC11" s="87">
        <f>IF(SUM(H11:INDIRECT(ADDRESS(MATCH(G$5,G11:G21,0)+ROW()-2,28)))-$AC10*4=0,"OK","/!\ -&gt; "&amp;SUM(H11:INDIRECT(ADDRESS(MATCH(G$5,G11:G21,0)+ROW()-2,28)))-$AC10*4)</f>
        <v/>
      </c>
    </row>
    <row r="12">
      <c r="A12" s="84" t="inlineStr">
        <is>
          <t>BdD</t>
        </is>
      </c>
      <c r="B12" s="84">
        <f>$C12&amp;"_"&amp;$E12</f>
        <v/>
      </c>
      <c r="C12" s="84" t="inlineStr">
        <is>
          <t>TP</t>
        </is>
      </c>
      <c r="D12" s="84" t="n">
        <v>120</v>
      </c>
      <c r="E12" s="85" t="n"/>
      <c r="F12" s="84" t="n"/>
      <c r="G12" s="86" t="inlineStr">
        <is>
          <t>TD1TP2</t>
        </is>
      </c>
      <c r="H12" s="87" t="n"/>
      <c r="I12" s="87" t="n"/>
      <c r="J12" s="87" t="n"/>
      <c r="K12" s="87" t="n"/>
      <c r="L12" s="87" t="n"/>
      <c r="M12" s="87" t="n"/>
      <c r="N12" s="87" t="n"/>
      <c r="O12" s="87" t="n"/>
      <c r="P12" s="87" t="n"/>
      <c r="Q12" s="87" t="n"/>
      <c r="R12" s="87" t="n"/>
      <c r="S12" s="87" t="n"/>
      <c r="T12" s="87" t="n"/>
      <c r="U12" s="87" t="n"/>
      <c r="V12" s="87" t="n"/>
      <c r="W12" s="87" t="n"/>
      <c r="X12" s="87" t="n"/>
      <c r="Y12" s="87" t="n"/>
      <c r="Z12" s="87" t="n"/>
      <c r="AA12" s="87" t="n"/>
      <c r="AB12" s="87" t="n"/>
      <c r="AC12" s="87" t="n"/>
    </row>
    <row r="13">
      <c r="A13" s="84" t="inlineStr">
        <is>
          <t>BdD</t>
        </is>
      </c>
      <c r="B13" s="84">
        <f>$C13&amp;"_"&amp;$E13</f>
        <v/>
      </c>
      <c r="C13" s="84" t="inlineStr">
        <is>
          <t>TP</t>
        </is>
      </c>
      <c r="D13" s="84" t="n">
        <v>120</v>
      </c>
      <c r="E13" s="85" t="n"/>
      <c r="F13" s="84" t="n"/>
      <c r="G13" s="86" t="inlineStr">
        <is>
          <t>TD1TP1</t>
        </is>
      </c>
      <c r="H13" s="87" t="n"/>
      <c r="I13" s="87" t="n"/>
      <c r="J13" s="87" t="n"/>
      <c r="K13" s="87" t="n"/>
      <c r="L13" s="87" t="n"/>
      <c r="M13" s="87" t="n"/>
      <c r="N13" s="87" t="n"/>
      <c r="O13" s="87" t="n"/>
      <c r="P13" s="87" t="n"/>
      <c r="Q13" s="87" t="n"/>
      <c r="R13" s="87" t="n"/>
      <c r="S13" s="87" t="n"/>
      <c r="T13" s="87" t="n"/>
      <c r="U13" s="87" t="n"/>
      <c r="V13" s="87" t="n"/>
      <c r="W13" s="87" t="n"/>
      <c r="X13" s="87" t="n"/>
      <c r="Y13" s="87" t="n"/>
      <c r="Z13" s="87" t="n"/>
      <c r="AA13" s="87" t="n"/>
      <c r="AB13" s="87" t="n"/>
      <c r="AC13" s="87" t="n"/>
    </row>
    <row r="14">
      <c r="A14" s="84" t="inlineStr">
        <is>
          <t>BdD</t>
        </is>
      </c>
      <c r="B14" s="84">
        <f>$C14&amp;"_"&amp;$E14</f>
        <v/>
      </c>
      <c r="C14" s="84" t="inlineStr">
        <is>
          <t>TP</t>
        </is>
      </c>
      <c r="D14" s="84" t="n">
        <v>120</v>
      </c>
      <c r="E14" s="85" t="n"/>
      <c r="F14" s="84" t="n"/>
      <c r="G14" s="86" t="inlineStr">
        <is>
          <t>TD2TP3</t>
        </is>
      </c>
      <c r="H14" s="87" t="n"/>
      <c r="I14" s="87" t="n"/>
      <c r="J14" s="87" t="n"/>
      <c r="K14" s="87" t="n"/>
      <c r="L14" s="87" t="n"/>
      <c r="M14" s="87" t="n"/>
      <c r="N14" s="87" t="n"/>
      <c r="O14" s="87" t="n"/>
      <c r="P14" s="87" t="n"/>
      <c r="Q14" s="87" t="n"/>
      <c r="R14" s="87" t="n"/>
      <c r="S14" s="87" t="n"/>
      <c r="T14" s="87" t="n"/>
      <c r="U14" s="87" t="n"/>
      <c r="V14" s="87" t="n"/>
      <c r="W14" s="87" t="n"/>
      <c r="X14" s="87" t="n"/>
      <c r="Y14" s="87" t="n"/>
      <c r="Z14" s="87" t="n"/>
      <c r="AA14" s="87" t="n"/>
      <c r="AB14" s="87" t="n"/>
      <c r="AC14" s="87" t="n"/>
    </row>
    <row r="15">
      <c r="A15" s="76" t="n"/>
      <c r="B15" s="76" t="n"/>
      <c r="C15" s="77" t="n"/>
      <c r="D15" s="77" t="n"/>
      <c r="E15" s="77" t="n"/>
      <c r="F15" s="78" t="n"/>
      <c r="G15" s="79" t="n"/>
      <c r="H15" s="80" t="n"/>
      <c r="I15" s="80" t="n"/>
      <c r="J15" s="80" t="n"/>
      <c r="K15" s="80" t="n"/>
      <c r="L15" s="80" t="n"/>
      <c r="M15" s="80" t="n"/>
      <c r="N15" s="80" t="n"/>
      <c r="O15" s="80" t="n"/>
      <c r="P15" s="80" t="n"/>
      <c r="Q15" s="80" t="n"/>
      <c r="R15" s="80" t="n"/>
      <c r="S15" s="80" t="n"/>
      <c r="T15" s="80" t="n"/>
      <c r="U15" s="80" t="n"/>
      <c r="V15" s="80" t="n"/>
      <c r="W15" s="80" t="n"/>
      <c r="X15" s="80" t="n"/>
      <c r="Y15" s="80" t="n"/>
      <c r="Z15" s="80" t="n"/>
      <c r="AA15" s="80" t="n"/>
      <c r="AB15" s="80" t="n"/>
      <c r="AC15" s="80" t="n"/>
    </row>
    <row r="16">
      <c r="A16" s="81" t="inlineStr">
        <is>
          <t>Fdm Sys</t>
        </is>
      </c>
      <c r="B16" s="81">
        <f>$C16&amp;"_"&amp;$E16</f>
        <v/>
      </c>
      <c r="C16" s="82" t="inlineStr">
        <is>
          <t>CM</t>
        </is>
      </c>
      <c r="D16" s="82" t="n">
        <v>120</v>
      </c>
      <c r="E16" s="82" t="inlineStr">
        <is>
          <t>Prof</t>
        </is>
      </c>
      <c r="F16" s="82" t="inlineStr">
        <is>
          <t>Type de Salle</t>
        </is>
      </c>
      <c r="G16" s="82" t="inlineStr">
        <is>
          <t>Groupes</t>
        </is>
      </c>
      <c r="H16" s="83" t="n"/>
      <c r="I16" s="83" t="n"/>
      <c r="J16" s="83" t="n"/>
      <c r="K16" s="83" t="n"/>
      <c r="L16" s="83" t="n"/>
      <c r="M16" s="83" t="n"/>
      <c r="N16" s="83" t="n"/>
      <c r="O16" s="83" t="n"/>
      <c r="P16" s="83" t="n"/>
      <c r="Q16" s="83" t="n"/>
      <c r="R16" s="83" t="n"/>
      <c r="S16" s="83" t="n"/>
      <c r="T16" s="83" t="n"/>
      <c r="U16" s="83" t="n"/>
      <c r="V16" s="83" t="n"/>
      <c r="W16" s="83" t="n"/>
      <c r="X16" s="83" t="n"/>
      <c r="Y16" s="83" t="n"/>
      <c r="Z16" s="83" t="n"/>
      <c r="AA16" s="83" t="n"/>
      <c r="AB16" s="83" t="n"/>
      <c r="AC16" s="83">
        <f>SUM(H16:AB16)</f>
        <v/>
      </c>
    </row>
    <row r="17">
      <c r="A17" s="84" t="inlineStr">
        <is>
          <t>Fdm Sys</t>
        </is>
      </c>
      <c r="B17" s="84">
        <f>$C17&amp;"_"&amp;$E17</f>
        <v/>
      </c>
      <c r="C17" s="84" t="inlineStr">
        <is>
          <t>CM</t>
        </is>
      </c>
      <c r="D17" s="84" t="n">
        <v>120</v>
      </c>
      <c r="E17" s="85" t="n"/>
      <c r="F17" s="84" t="n"/>
      <c r="G17" s="86" t="inlineStr">
        <is>
          <t>CM</t>
        </is>
      </c>
      <c r="H17" s="87" t="n"/>
      <c r="I17" s="87" t="n"/>
      <c r="J17" s="87" t="n"/>
      <c r="K17" s="87" t="n"/>
      <c r="L17" s="87" t="n"/>
      <c r="M17" s="87" t="n"/>
      <c r="N17" s="87" t="n"/>
      <c r="O17" s="87" t="n"/>
      <c r="P17" s="87" t="n"/>
      <c r="Q17" s="87" t="n"/>
      <c r="R17" s="87" t="n"/>
      <c r="S17" s="87" t="n"/>
      <c r="T17" s="87" t="n"/>
      <c r="U17" s="87" t="n"/>
      <c r="V17" s="87" t="n"/>
      <c r="W17" s="87" t="n"/>
      <c r="X17" s="87" t="n"/>
      <c r="Y17" s="87" t="n"/>
      <c r="Z17" s="87" t="n"/>
      <c r="AA17" s="87" t="n"/>
      <c r="AB17" s="87" t="n"/>
      <c r="AC17" s="87">
        <f>IF(SUM(H17:INDIRECT(ADDRESS(MATCH(G$5,G17:G27,0)+ROW()-2,28)))-$AC16*1=0,"OK","/!\ -&gt; "&amp;SUM(H17:INDIRECT(ADDRESS(MATCH(G$5,G17:G27,0)+ROW()-2,28)))-$AC16*1)</f>
        <v/>
      </c>
    </row>
    <row r="18">
      <c r="A18" s="81" t="inlineStr">
        <is>
          <t>Fdm Sys</t>
        </is>
      </c>
      <c r="B18" s="81">
        <f>$C18&amp;"_"&amp;$E18</f>
        <v/>
      </c>
      <c r="C18" s="82" t="inlineStr">
        <is>
          <t>TD</t>
        </is>
      </c>
      <c r="D18" s="82" t="n">
        <v>120</v>
      </c>
      <c r="E18" s="82" t="inlineStr">
        <is>
          <t>Prof</t>
        </is>
      </c>
      <c r="F18" s="82" t="inlineStr">
        <is>
          <t>Type de Salle</t>
        </is>
      </c>
      <c r="G18" s="82" t="inlineStr">
        <is>
          <t>Groupes</t>
        </is>
      </c>
      <c r="H18" s="83" t="n"/>
      <c r="I18" s="83" t="n"/>
      <c r="J18" s="83" t="n"/>
      <c r="K18" s="83" t="n"/>
      <c r="L18" s="83" t="n"/>
      <c r="M18" s="83" t="n"/>
      <c r="N18" s="83" t="n"/>
      <c r="O18" s="83" t="n"/>
      <c r="P18" s="83" t="n"/>
      <c r="Q18" s="83" t="n"/>
      <c r="R18" s="83" t="n"/>
      <c r="S18" s="83" t="n"/>
      <c r="T18" s="83" t="n"/>
      <c r="U18" s="83" t="n"/>
      <c r="V18" s="83" t="n"/>
      <c r="W18" s="83" t="n"/>
      <c r="X18" s="83" t="n"/>
      <c r="Y18" s="83" t="n"/>
      <c r="Z18" s="83" t="n"/>
      <c r="AA18" s="83" t="n"/>
      <c r="AB18" s="83" t="n"/>
      <c r="AC18" s="83">
        <f>SUM(H18:AB18)</f>
        <v/>
      </c>
    </row>
    <row r="19">
      <c r="A19" s="84" t="inlineStr">
        <is>
          <t>Fdm Sys</t>
        </is>
      </c>
      <c r="B19" s="84">
        <f>$C19&amp;"_"&amp;$E19</f>
        <v/>
      </c>
      <c r="C19" s="84" t="inlineStr">
        <is>
          <t>TD</t>
        </is>
      </c>
      <c r="D19" s="84" t="n">
        <v>120</v>
      </c>
      <c r="E19" s="85" t="n"/>
      <c r="F19" s="84" t="n"/>
      <c r="G19" s="86" t="inlineStr">
        <is>
          <t>TD2</t>
        </is>
      </c>
      <c r="H19" s="87" t="n"/>
      <c r="I19" s="87" t="n"/>
      <c r="J19" s="87" t="n"/>
      <c r="K19" s="87" t="n"/>
      <c r="L19" s="87" t="n"/>
      <c r="M19" s="87" t="n"/>
      <c r="N19" s="87" t="n"/>
      <c r="O19" s="87" t="n"/>
      <c r="P19" s="87" t="n"/>
      <c r="Q19" s="87" t="n"/>
      <c r="R19" s="87" t="n"/>
      <c r="S19" s="87" t="n"/>
      <c r="T19" s="87" t="n"/>
      <c r="U19" s="87" t="n"/>
      <c r="V19" s="87" t="n"/>
      <c r="W19" s="87" t="n"/>
      <c r="X19" s="87" t="n"/>
      <c r="Y19" s="87" t="n"/>
      <c r="Z19" s="87" t="n"/>
      <c r="AA19" s="87" t="n"/>
      <c r="AB19" s="87" t="n"/>
      <c r="AC19" s="87">
        <f>IF(SUM(H19:INDIRECT(ADDRESS(MATCH(G$5,G19:G29,0)+ROW()-2,28)))-$AC18*2=0,"OK","/!\ -&gt; "&amp;SUM(H19:INDIRECT(ADDRESS(MATCH(G$5,G19:G29,0)+ROW()-2,28)))-$AC18*2)</f>
        <v/>
      </c>
    </row>
    <row r="20">
      <c r="A20" s="84" t="inlineStr">
        <is>
          <t>Fdm Sys</t>
        </is>
      </c>
      <c r="B20" s="84">
        <f>$C20&amp;"_"&amp;$E20</f>
        <v/>
      </c>
      <c r="C20" s="84" t="inlineStr">
        <is>
          <t>TD</t>
        </is>
      </c>
      <c r="D20" s="84" t="n">
        <v>120</v>
      </c>
      <c r="E20" s="85" t="n"/>
      <c r="F20" s="84" t="n"/>
      <c r="G20" s="86" t="inlineStr">
        <is>
          <t>TD1</t>
        </is>
      </c>
      <c r="H20" s="87" t="n"/>
      <c r="I20" s="87" t="n"/>
      <c r="J20" s="87" t="n"/>
      <c r="K20" s="87" t="n"/>
      <c r="L20" s="87" t="n"/>
      <c r="M20" s="87" t="n"/>
      <c r="N20" s="87" t="n"/>
      <c r="O20" s="87" t="n"/>
      <c r="P20" s="87" t="n"/>
      <c r="Q20" s="87" t="n"/>
      <c r="R20" s="87" t="n"/>
      <c r="S20" s="87" t="n"/>
      <c r="T20" s="87" t="n"/>
      <c r="U20" s="87" t="n"/>
      <c r="V20" s="87" t="n"/>
      <c r="W20" s="87" t="n"/>
      <c r="X20" s="87" t="n"/>
      <c r="Y20" s="87" t="n"/>
      <c r="Z20" s="87" t="n"/>
      <c r="AA20" s="87" t="n"/>
      <c r="AB20" s="87" t="n"/>
      <c r="AC20" s="87" t="n"/>
    </row>
    <row r="21">
      <c r="A21" s="81" t="inlineStr">
        <is>
          <t>Fdm Sys</t>
        </is>
      </c>
      <c r="B21" s="81">
        <f>$C21&amp;"_"&amp;$E21</f>
        <v/>
      </c>
      <c r="C21" s="82" t="inlineStr">
        <is>
          <t>TP</t>
        </is>
      </c>
      <c r="D21" s="82" t="n">
        <v>120</v>
      </c>
      <c r="E21" s="82" t="inlineStr">
        <is>
          <t>Prof</t>
        </is>
      </c>
      <c r="F21" s="82" t="inlineStr">
        <is>
          <t>Type de Salle</t>
        </is>
      </c>
      <c r="G21" s="82" t="inlineStr">
        <is>
          <t>Groupes</t>
        </is>
      </c>
      <c r="H21" s="83" t="n"/>
      <c r="I21" s="83" t="n"/>
      <c r="J21" s="83" t="n"/>
      <c r="K21" s="83" t="n"/>
      <c r="L21" s="83" t="n"/>
      <c r="M21" s="83" t="n"/>
      <c r="N21" s="83" t="n"/>
      <c r="O21" s="83" t="n"/>
      <c r="P21" s="83" t="n"/>
      <c r="Q21" s="83" t="n"/>
      <c r="R21" s="83" t="n"/>
      <c r="S21" s="83" t="n"/>
      <c r="T21" s="83" t="n"/>
      <c r="U21" s="83" t="n"/>
      <c r="V21" s="83" t="n"/>
      <c r="W21" s="83" t="n"/>
      <c r="X21" s="83" t="n"/>
      <c r="Y21" s="83" t="n"/>
      <c r="Z21" s="83" t="n"/>
      <c r="AA21" s="83" t="n"/>
      <c r="AB21" s="83" t="n"/>
      <c r="AC21" s="83">
        <f>SUM(H21:AB21)</f>
        <v/>
      </c>
    </row>
    <row r="22">
      <c r="A22" s="84" t="inlineStr">
        <is>
          <t>Fdm Sys</t>
        </is>
      </c>
      <c r="B22" s="84">
        <f>$C22&amp;"_"&amp;$E22</f>
        <v/>
      </c>
      <c r="C22" s="84" t="inlineStr">
        <is>
          <t>TP</t>
        </is>
      </c>
      <c r="D22" s="84" t="n">
        <v>120</v>
      </c>
      <c r="E22" s="85" t="n"/>
      <c r="F22" s="84" t="n"/>
      <c r="G22" s="86" t="inlineStr">
        <is>
          <t>TD2TP2</t>
        </is>
      </c>
      <c r="H22" s="87" t="n"/>
      <c r="I22" s="87" t="n"/>
      <c r="J22" s="87" t="n"/>
      <c r="K22" s="87" t="n"/>
      <c r="L22" s="87" t="n"/>
      <c r="M22" s="87" t="n"/>
      <c r="N22" s="87" t="n"/>
      <c r="O22" s="87" t="n"/>
      <c r="P22" s="87" t="n"/>
      <c r="Q22" s="87" t="n"/>
      <c r="R22" s="87" t="n"/>
      <c r="S22" s="87" t="n"/>
      <c r="T22" s="87" t="n"/>
      <c r="U22" s="87" t="n"/>
      <c r="V22" s="87" t="n"/>
      <c r="W22" s="87" t="n"/>
      <c r="X22" s="87" t="n"/>
      <c r="Y22" s="87" t="n"/>
      <c r="Z22" s="87" t="n"/>
      <c r="AA22" s="87" t="n"/>
      <c r="AB22" s="87" t="n"/>
      <c r="AC22" s="87">
        <f>IF(SUM(H22:INDIRECT(ADDRESS(MATCH(G$5,G22:G32,0)+ROW()-2,28)))-$AC21*4=0,"OK","/!\ -&gt; "&amp;SUM(H22:INDIRECT(ADDRESS(MATCH(G$5,G22:G32,0)+ROW()-2,28)))-$AC21*4)</f>
        <v/>
      </c>
    </row>
    <row r="23">
      <c r="A23" s="84" t="inlineStr">
        <is>
          <t>Fdm Sys</t>
        </is>
      </c>
      <c r="B23" s="84">
        <f>$C23&amp;"_"&amp;$E23</f>
        <v/>
      </c>
      <c r="C23" s="84" t="inlineStr">
        <is>
          <t>TP</t>
        </is>
      </c>
      <c r="D23" s="84" t="n">
        <v>120</v>
      </c>
      <c r="E23" s="85" t="n"/>
      <c r="F23" s="84" t="n"/>
      <c r="G23" s="86" t="inlineStr">
        <is>
          <t>TD1TP2</t>
        </is>
      </c>
      <c r="H23" s="87" t="n"/>
      <c r="I23" s="87" t="n"/>
      <c r="J23" s="87" t="n"/>
      <c r="K23" s="87" t="n"/>
      <c r="L23" s="87" t="n"/>
      <c r="M23" s="87" t="n"/>
      <c r="N23" s="87" t="n"/>
      <c r="O23" s="87" t="n"/>
      <c r="P23" s="87" t="n"/>
      <c r="Q23" s="87" t="n"/>
      <c r="R23" s="87" t="n"/>
      <c r="S23" s="87" t="n"/>
      <c r="T23" s="87" t="n"/>
      <c r="U23" s="87" t="n"/>
      <c r="V23" s="87" t="n"/>
      <c r="W23" s="87" t="n"/>
      <c r="X23" s="87" t="n"/>
      <c r="Y23" s="87" t="n"/>
      <c r="Z23" s="87" t="n"/>
      <c r="AA23" s="87" t="n"/>
      <c r="AB23" s="87" t="n"/>
      <c r="AC23" s="87" t="n"/>
    </row>
    <row r="24">
      <c r="A24" s="84" t="inlineStr">
        <is>
          <t>Fdm Sys</t>
        </is>
      </c>
      <c r="B24" s="84">
        <f>$C24&amp;"_"&amp;$E24</f>
        <v/>
      </c>
      <c r="C24" s="84" t="inlineStr">
        <is>
          <t>TP</t>
        </is>
      </c>
      <c r="D24" s="84" t="n">
        <v>120</v>
      </c>
      <c r="E24" s="85" t="n"/>
      <c r="F24" s="84" t="n"/>
      <c r="G24" s="86" t="inlineStr">
        <is>
          <t>TD1TP1</t>
        </is>
      </c>
      <c r="H24" s="87" t="n"/>
      <c r="I24" s="87" t="n"/>
      <c r="J24" s="87" t="n"/>
      <c r="K24" s="87" t="n"/>
      <c r="L24" s="87" t="n"/>
      <c r="M24" s="87" t="n"/>
      <c r="N24" s="87" t="n"/>
      <c r="O24" s="87" t="n"/>
      <c r="P24" s="87" t="n"/>
      <c r="Q24" s="87" t="n"/>
      <c r="R24" s="87" t="n"/>
      <c r="S24" s="87" t="n"/>
      <c r="T24" s="87" t="n"/>
      <c r="U24" s="87" t="n"/>
      <c r="V24" s="87" t="n"/>
      <c r="W24" s="87" t="n"/>
      <c r="X24" s="87" t="n"/>
      <c r="Y24" s="87" t="n"/>
      <c r="Z24" s="87" t="n"/>
      <c r="AA24" s="87" t="n"/>
      <c r="AB24" s="87" t="n"/>
      <c r="AC24" s="87" t="n"/>
    </row>
    <row r="25">
      <c r="A25" s="84" t="inlineStr">
        <is>
          <t>Fdm Sys</t>
        </is>
      </c>
      <c r="B25" s="84">
        <f>$C25&amp;"_"&amp;$E25</f>
        <v/>
      </c>
      <c r="C25" s="84" t="inlineStr">
        <is>
          <t>TP</t>
        </is>
      </c>
      <c r="D25" s="84" t="n">
        <v>120</v>
      </c>
      <c r="E25" s="85" t="n"/>
      <c r="F25" s="84" t="n"/>
      <c r="G25" s="86" t="inlineStr">
        <is>
          <t>TD2TP3</t>
        </is>
      </c>
      <c r="H25" s="87" t="n"/>
      <c r="I25" s="87" t="n"/>
      <c r="J25" s="87" t="n"/>
      <c r="K25" s="87" t="n"/>
      <c r="L25" s="87" t="n"/>
      <c r="M25" s="87" t="n"/>
      <c r="N25" s="87" t="n"/>
      <c r="O25" s="87" t="n"/>
      <c r="P25" s="87" t="n"/>
      <c r="Q25" s="87" t="n"/>
      <c r="R25" s="87" t="n"/>
      <c r="S25" s="87" t="n"/>
      <c r="T25" s="87" t="n"/>
      <c r="U25" s="87" t="n"/>
      <c r="V25" s="87" t="n"/>
      <c r="W25" s="87" t="n"/>
      <c r="X25" s="87" t="n"/>
      <c r="Y25" s="87" t="n"/>
      <c r="Z25" s="87" t="n"/>
      <c r="AA25" s="87" t="n"/>
      <c r="AB25" s="87" t="n"/>
      <c r="AC25" s="87" t="n"/>
    </row>
    <row r="26">
      <c r="A26" s="76" t="n"/>
      <c r="B26" s="76" t="n"/>
      <c r="C26" s="77" t="n"/>
      <c r="D26" s="77" t="n"/>
      <c r="E26" s="77" t="n"/>
      <c r="F26" s="78" t="n"/>
      <c r="G26" s="79" t="n"/>
      <c r="H26" s="80" t="n"/>
      <c r="I26" s="80" t="n"/>
      <c r="J26" s="80" t="n"/>
      <c r="K26" s="80" t="n"/>
      <c r="L26" s="80" t="n"/>
      <c r="M26" s="80" t="n"/>
      <c r="N26" s="80" t="n"/>
      <c r="O26" s="80" t="n"/>
      <c r="P26" s="80" t="n"/>
      <c r="Q26" s="80" t="n"/>
      <c r="R26" s="80" t="n"/>
      <c r="S26" s="80" t="n"/>
      <c r="T26" s="80" t="n"/>
      <c r="U26" s="80" t="n"/>
      <c r="V26" s="80" t="n"/>
      <c r="W26" s="80" t="n"/>
      <c r="X26" s="80" t="n"/>
      <c r="Y26" s="80" t="n"/>
      <c r="Z26" s="80" t="n"/>
      <c r="AA26" s="80" t="n"/>
      <c r="AB26" s="80" t="n"/>
      <c r="AC26" s="80" t="n"/>
    </row>
    <row r="27">
      <c r="A27" s="81" t="inlineStr">
        <is>
          <t>GL</t>
        </is>
      </c>
      <c r="B27" s="81">
        <f>$C27&amp;"_"&amp;$E27</f>
        <v/>
      </c>
      <c r="C27" s="82" t="inlineStr">
        <is>
          <t>CM</t>
        </is>
      </c>
      <c r="D27" s="82" t="n">
        <v>120</v>
      </c>
      <c r="E27" s="82" t="inlineStr">
        <is>
          <t>Prof</t>
        </is>
      </c>
      <c r="F27" s="82" t="inlineStr">
        <is>
          <t>Type de Salle</t>
        </is>
      </c>
      <c r="G27" s="82" t="inlineStr">
        <is>
          <t>Groupes</t>
        </is>
      </c>
      <c r="H27" s="83" t="n"/>
      <c r="I27" s="83" t="n"/>
      <c r="J27" s="83" t="n"/>
      <c r="K27" s="83" t="n"/>
      <c r="L27" s="83" t="n"/>
      <c r="M27" s="83" t="n"/>
      <c r="N27" s="83" t="n"/>
      <c r="O27" s="83" t="n"/>
      <c r="P27" s="83" t="n"/>
      <c r="Q27" s="83" t="n"/>
      <c r="R27" s="83" t="n"/>
      <c r="S27" s="83" t="n"/>
      <c r="T27" s="83" t="n"/>
      <c r="U27" s="83" t="n"/>
      <c r="V27" s="83" t="n"/>
      <c r="W27" s="83" t="n"/>
      <c r="X27" s="83" t="n"/>
      <c r="Y27" s="83" t="n"/>
      <c r="Z27" s="83" t="n"/>
      <c r="AA27" s="83" t="n"/>
      <c r="AB27" s="83" t="n"/>
      <c r="AC27" s="83">
        <f>SUM(H27:AB27)</f>
        <v/>
      </c>
    </row>
    <row r="28">
      <c r="A28" s="84" t="inlineStr">
        <is>
          <t>GL</t>
        </is>
      </c>
      <c r="B28" s="84">
        <f>$C28&amp;"_"&amp;$E28</f>
        <v/>
      </c>
      <c r="C28" s="84" t="inlineStr">
        <is>
          <t>CM</t>
        </is>
      </c>
      <c r="D28" s="84" t="n">
        <v>120</v>
      </c>
      <c r="E28" s="85" t="n"/>
      <c r="F28" s="84" t="n"/>
      <c r="G28" s="86" t="inlineStr">
        <is>
          <t>CM</t>
        </is>
      </c>
      <c r="H28" s="87" t="n"/>
      <c r="I28" s="87" t="n"/>
      <c r="J28" s="87" t="n"/>
      <c r="K28" s="87" t="n"/>
      <c r="L28" s="87" t="n"/>
      <c r="M28" s="87" t="n"/>
      <c r="N28" s="87" t="n"/>
      <c r="O28" s="87" t="n"/>
      <c r="P28" s="87" t="n"/>
      <c r="Q28" s="87" t="n"/>
      <c r="R28" s="87" t="n"/>
      <c r="S28" s="87" t="n"/>
      <c r="T28" s="87" t="n"/>
      <c r="U28" s="87" t="n"/>
      <c r="V28" s="87" t="n"/>
      <c r="W28" s="87" t="n"/>
      <c r="X28" s="87" t="n"/>
      <c r="Y28" s="87" t="n"/>
      <c r="Z28" s="87" t="n"/>
      <c r="AA28" s="87" t="n"/>
      <c r="AB28" s="87" t="n"/>
      <c r="AC28" s="87">
        <f>IF(SUM(H28:INDIRECT(ADDRESS(MATCH(G$5,G28:G38,0)+ROW()-2,28)))-$AC27*1=0,"OK","/!\ -&gt; "&amp;SUM(H28:INDIRECT(ADDRESS(MATCH(G$5,G28:G38,0)+ROW()-2,28)))-$AC27*1)</f>
        <v/>
      </c>
    </row>
    <row r="29">
      <c r="A29" s="81" t="inlineStr">
        <is>
          <t>GL</t>
        </is>
      </c>
      <c r="B29" s="81">
        <f>$C29&amp;"_"&amp;$E29</f>
        <v/>
      </c>
      <c r="C29" s="82" t="inlineStr">
        <is>
          <t>TD</t>
        </is>
      </c>
      <c r="D29" s="82" t="n">
        <v>120</v>
      </c>
      <c r="E29" s="82" t="inlineStr">
        <is>
          <t>Prof</t>
        </is>
      </c>
      <c r="F29" s="82" t="inlineStr">
        <is>
          <t>Type de Salle</t>
        </is>
      </c>
      <c r="G29" s="82" t="inlineStr">
        <is>
          <t>Groupes</t>
        </is>
      </c>
      <c r="H29" s="83" t="n"/>
      <c r="I29" s="83" t="n"/>
      <c r="J29" s="83" t="n"/>
      <c r="K29" s="83" t="n"/>
      <c r="L29" s="83" t="n"/>
      <c r="M29" s="83" t="n"/>
      <c r="N29" s="83" t="n"/>
      <c r="O29" s="83" t="n"/>
      <c r="P29" s="83" t="n"/>
      <c r="Q29" s="83" t="n"/>
      <c r="R29" s="83" t="n"/>
      <c r="S29" s="83" t="n"/>
      <c r="T29" s="83" t="n"/>
      <c r="U29" s="83" t="n"/>
      <c r="V29" s="83" t="n"/>
      <c r="W29" s="83" t="n"/>
      <c r="X29" s="83" t="n"/>
      <c r="Y29" s="83" t="n"/>
      <c r="Z29" s="83" t="n"/>
      <c r="AA29" s="83" t="n"/>
      <c r="AB29" s="83" t="n"/>
      <c r="AC29" s="83">
        <f>SUM(H29:AB29)</f>
        <v/>
      </c>
    </row>
    <row r="30">
      <c r="A30" s="84" t="inlineStr">
        <is>
          <t>GL</t>
        </is>
      </c>
      <c r="B30" s="84">
        <f>$C30&amp;"_"&amp;$E30</f>
        <v/>
      </c>
      <c r="C30" s="84" t="inlineStr">
        <is>
          <t>TD</t>
        </is>
      </c>
      <c r="D30" s="84" t="n">
        <v>120</v>
      </c>
      <c r="E30" s="85" t="n"/>
      <c r="F30" s="84" t="n"/>
      <c r="G30" s="86" t="inlineStr">
        <is>
          <t>TD2</t>
        </is>
      </c>
      <c r="H30" s="87" t="n"/>
      <c r="I30" s="87" t="n"/>
      <c r="J30" s="87" t="n"/>
      <c r="K30" s="87" t="n"/>
      <c r="L30" s="87" t="n"/>
      <c r="M30" s="87" t="n"/>
      <c r="N30" s="87" t="n"/>
      <c r="O30" s="87" t="n"/>
      <c r="P30" s="87" t="n"/>
      <c r="Q30" s="87" t="n"/>
      <c r="R30" s="87" t="n"/>
      <c r="S30" s="87" t="n"/>
      <c r="T30" s="87" t="n"/>
      <c r="U30" s="87" t="n"/>
      <c r="V30" s="87" t="n"/>
      <c r="W30" s="87" t="n"/>
      <c r="X30" s="87" t="n"/>
      <c r="Y30" s="87" t="n"/>
      <c r="Z30" s="87" t="n"/>
      <c r="AA30" s="87" t="n"/>
      <c r="AB30" s="87" t="n"/>
      <c r="AC30" s="87">
        <f>IF(SUM(H30:INDIRECT(ADDRESS(MATCH(G$5,G30:G40,0)+ROW()-2,28)))-$AC29*2=0,"OK","/!\ -&gt; "&amp;SUM(H30:INDIRECT(ADDRESS(MATCH(G$5,G30:G40,0)+ROW()-2,28)))-$AC29*2)</f>
        <v/>
      </c>
    </row>
    <row r="31">
      <c r="A31" s="84" t="inlineStr">
        <is>
          <t>GL</t>
        </is>
      </c>
      <c r="B31" s="84">
        <f>$C31&amp;"_"&amp;$E31</f>
        <v/>
      </c>
      <c r="C31" s="84" t="inlineStr">
        <is>
          <t>TD</t>
        </is>
      </c>
      <c r="D31" s="84" t="n">
        <v>120</v>
      </c>
      <c r="E31" s="85" t="n"/>
      <c r="F31" s="84" t="n"/>
      <c r="G31" s="86" t="inlineStr">
        <is>
          <t>TD1</t>
        </is>
      </c>
      <c r="H31" s="87" t="n"/>
      <c r="I31" s="87" t="n"/>
      <c r="J31" s="87" t="n"/>
      <c r="K31" s="87" t="n"/>
      <c r="L31" s="87" t="n"/>
      <c r="M31" s="87" t="n"/>
      <c r="N31" s="87" t="n"/>
      <c r="O31" s="87" t="n"/>
      <c r="P31" s="87" t="n"/>
      <c r="Q31" s="87" t="n"/>
      <c r="R31" s="87" t="n"/>
      <c r="S31" s="87" t="n"/>
      <c r="T31" s="87" t="n"/>
      <c r="U31" s="87" t="n"/>
      <c r="V31" s="87" t="n"/>
      <c r="W31" s="87" t="n"/>
      <c r="X31" s="87" t="n"/>
      <c r="Y31" s="87" t="n"/>
      <c r="Z31" s="87" t="n"/>
      <c r="AA31" s="87" t="n"/>
      <c r="AB31" s="87" t="n"/>
      <c r="AC31" s="87" t="n"/>
    </row>
    <row r="32">
      <c r="A32" s="81" t="inlineStr">
        <is>
          <t>GL</t>
        </is>
      </c>
      <c r="B32" s="81">
        <f>$C32&amp;"_"&amp;$E32</f>
        <v/>
      </c>
      <c r="C32" s="82" t="inlineStr">
        <is>
          <t>TP</t>
        </is>
      </c>
      <c r="D32" s="82" t="n">
        <v>120</v>
      </c>
      <c r="E32" s="82" t="inlineStr">
        <is>
          <t>Prof</t>
        </is>
      </c>
      <c r="F32" s="82" t="inlineStr">
        <is>
          <t>Type de Salle</t>
        </is>
      </c>
      <c r="G32" s="82" t="inlineStr">
        <is>
          <t>Groupes</t>
        </is>
      </c>
      <c r="H32" s="83" t="n"/>
      <c r="I32" s="83" t="n"/>
      <c r="J32" s="83" t="n"/>
      <c r="K32" s="83" t="n"/>
      <c r="L32" s="83" t="n"/>
      <c r="M32" s="83" t="n"/>
      <c r="N32" s="83" t="n"/>
      <c r="O32" s="83" t="n"/>
      <c r="P32" s="83" t="n"/>
      <c r="Q32" s="83" t="n"/>
      <c r="R32" s="83" t="n"/>
      <c r="S32" s="83" t="n"/>
      <c r="T32" s="83" t="n"/>
      <c r="U32" s="83" t="n"/>
      <c r="V32" s="83" t="n"/>
      <c r="W32" s="83" t="n"/>
      <c r="X32" s="83" t="n"/>
      <c r="Y32" s="83" t="n"/>
      <c r="Z32" s="83" t="n"/>
      <c r="AA32" s="83" t="n"/>
      <c r="AB32" s="83" t="n"/>
      <c r="AC32" s="83">
        <f>SUM(H32:AB32)</f>
        <v/>
      </c>
    </row>
    <row r="33">
      <c r="A33" s="84" t="inlineStr">
        <is>
          <t>GL</t>
        </is>
      </c>
      <c r="B33" s="84">
        <f>$C33&amp;"_"&amp;$E33</f>
        <v/>
      </c>
      <c r="C33" s="84" t="inlineStr">
        <is>
          <t>TP</t>
        </is>
      </c>
      <c r="D33" s="84" t="n">
        <v>120</v>
      </c>
      <c r="E33" s="85" t="n"/>
      <c r="F33" s="84" t="n"/>
      <c r="G33" s="86" t="inlineStr">
        <is>
          <t>TD2TP2</t>
        </is>
      </c>
      <c r="H33" s="87" t="n"/>
      <c r="I33" s="87" t="n"/>
      <c r="J33" s="87" t="n"/>
      <c r="K33" s="87" t="n"/>
      <c r="L33" s="87" t="n"/>
      <c r="M33" s="87" t="n"/>
      <c r="N33" s="87" t="n"/>
      <c r="O33" s="87" t="n"/>
      <c r="P33" s="87" t="n"/>
      <c r="Q33" s="87" t="n"/>
      <c r="R33" s="87" t="n"/>
      <c r="S33" s="87" t="n"/>
      <c r="T33" s="87" t="n"/>
      <c r="U33" s="87" t="n"/>
      <c r="V33" s="87" t="n"/>
      <c r="W33" s="87" t="n"/>
      <c r="X33" s="87" t="n"/>
      <c r="Y33" s="87" t="n"/>
      <c r="Z33" s="87" t="n"/>
      <c r="AA33" s="87" t="n"/>
      <c r="AB33" s="87" t="n"/>
      <c r="AC33" s="87">
        <f>IF(SUM(H33:INDIRECT(ADDRESS(MATCH(G$5,G33:G43,0)+ROW()-2,28)))-$AC32*4=0,"OK","/!\ -&gt; "&amp;SUM(H33:INDIRECT(ADDRESS(MATCH(G$5,G33:G43,0)+ROW()-2,28)))-$AC32*4)</f>
        <v/>
      </c>
    </row>
    <row r="34">
      <c r="A34" s="84" t="inlineStr">
        <is>
          <t>GL</t>
        </is>
      </c>
      <c r="B34" s="84">
        <f>$C34&amp;"_"&amp;$E34</f>
        <v/>
      </c>
      <c r="C34" s="84" t="inlineStr">
        <is>
          <t>TP</t>
        </is>
      </c>
      <c r="D34" s="84" t="n">
        <v>120</v>
      </c>
      <c r="E34" s="85" t="n"/>
      <c r="F34" s="84" t="n"/>
      <c r="G34" s="86" t="inlineStr">
        <is>
          <t>TD1TP2</t>
        </is>
      </c>
      <c r="H34" s="87" t="n"/>
      <c r="I34" s="87" t="n"/>
      <c r="J34" s="87" t="n"/>
      <c r="K34" s="87" t="n"/>
      <c r="L34" s="87" t="n"/>
      <c r="M34" s="87" t="n"/>
      <c r="N34" s="87" t="n"/>
      <c r="O34" s="87" t="n"/>
      <c r="P34" s="87" t="n"/>
      <c r="Q34" s="87" t="n"/>
      <c r="R34" s="87" t="n"/>
      <c r="S34" s="87" t="n"/>
      <c r="T34" s="87" t="n"/>
      <c r="U34" s="87" t="n"/>
      <c r="V34" s="87" t="n"/>
      <c r="W34" s="87" t="n"/>
      <c r="X34" s="87" t="n"/>
      <c r="Y34" s="87" t="n"/>
      <c r="Z34" s="87" t="n"/>
      <c r="AA34" s="87" t="n"/>
      <c r="AB34" s="87" t="n"/>
      <c r="AC34" s="87" t="n"/>
    </row>
    <row r="35">
      <c r="A35" s="84" t="inlineStr">
        <is>
          <t>GL</t>
        </is>
      </c>
      <c r="B35" s="84">
        <f>$C35&amp;"_"&amp;$E35</f>
        <v/>
      </c>
      <c r="C35" s="84" t="inlineStr">
        <is>
          <t>TP</t>
        </is>
      </c>
      <c r="D35" s="84" t="n">
        <v>120</v>
      </c>
      <c r="E35" s="85" t="n"/>
      <c r="F35" s="84" t="n"/>
      <c r="G35" s="86" t="inlineStr">
        <is>
          <t>TD1TP1</t>
        </is>
      </c>
      <c r="H35" s="87" t="n"/>
      <c r="I35" s="87" t="n"/>
      <c r="J35" s="87" t="n"/>
      <c r="K35" s="87" t="n"/>
      <c r="L35" s="87" t="n"/>
      <c r="M35" s="87" t="n"/>
      <c r="N35" s="87" t="n"/>
      <c r="O35" s="87" t="n"/>
      <c r="P35" s="87" t="n"/>
      <c r="Q35" s="87" t="n"/>
      <c r="R35" s="87" t="n"/>
      <c r="S35" s="87" t="n"/>
      <c r="T35" s="87" t="n"/>
      <c r="U35" s="87" t="n"/>
      <c r="V35" s="87" t="n"/>
      <c r="W35" s="87" t="n"/>
      <c r="X35" s="87" t="n"/>
      <c r="Y35" s="87" t="n"/>
      <c r="Z35" s="87" t="n"/>
      <c r="AA35" s="87" t="n"/>
      <c r="AB35" s="87" t="n"/>
      <c r="AC35" s="87" t="n"/>
    </row>
    <row r="36">
      <c r="A36" s="84" t="inlineStr">
        <is>
          <t>GL</t>
        </is>
      </c>
      <c r="B36" s="84">
        <f>$C36&amp;"_"&amp;$E36</f>
        <v/>
      </c>
      <c r="C36" s="84" t="inlineStr">
        <is>
          <t>TP</t>
        </is>
      </c>
      <c r="D36" s="84" t="n">
        <v>120</v>
      </c>
      <c r="E36" s="85" t="n"/>
      <c r="F36" s="84" t="n"/>
      <c r="G36" s="86" t="inlineStr">
        <is>
          <t>TD2TP3</t>
        </is>
      </c>
      <c r="H36" s="87" t="n"/>
      <c r="I36" s="87" t="n"/>
      <c r="J36" s="87" t="n"/>
      <c r="K36" s="87" t="n"/>
      <c r="L36" s="87" t="n"/>
      <c r="M36" s="87" t="n"/>
      <c r="N36" s="87" t="n"/>
      <c r="O36" s="87" t="n"/>
      <c r="P36" s="87" t="n"/>
      <c r="Q36" s="87" t="n"/>
      <c r="R36" s="87" t="n"/>
      <c r="S36" s="87" t="n"/>
      <c r="T36" s="87" t="n"/>
      <c r="U36" s="87" t="n"/>
      <c r="V36" s="87" t="n"/>
      <c r="W36" s="87" t="n"/>
      <c r="X36" s="87" t="n"/>
      <c r="Y36" s="87" t="n"/>
      <c r="Z36" s="87" t="n"/>
      <c r="AA36" s="87" t="n"/>
      <c r="AB36" s="87" t="n"/>
      <c r="AC36" s="87" t="n"/>
    </row>
    <row r="37">
      <c r="A37" s="76" t="n"/>
      <c r="B37" s="76" t="n"/>
      <c r="C37" s="77" t="n"/>
      <c r="D37" s="77" t="n"/>
      <c r="E37" s="77" t="n"/>
      <c r="F37" s="78" t="n"/>
      <c r="G37" s="79" t="n"/>
      <c r="H37" s="80" t="n"/>
      <c r="I37" s="80" t="n"/>
      <c r="J37" s="80" t="n"/>
      <c r="K37" s="80" t="n"/>
      <c r="L37" s="80" t="n"/>
      <c r="M37" s="80" t="n"/>
      <c r="N37" s="80" t="n"/>
      <c r="O37" s="80" t="n"/>
      <c r="P37" s="80" t="n"/>
      <c r="Q37" s="80" t="n"/>
      <c r="R37" s="80" t="n"/>
      <c r="S37" s="80" t="n"/>
      <c r="T37" s="80" t="n"/>
      <c r="U37" s="80" t="n"/>
      <c r="V37" s="80" t="n"/>
      <c r="W37" s="80" t="n"/>
      <c r="X37" s="80" t="n"/>
      <c r="Y37" s="80" t="n"/>
      <c r="Z37" s="80" t="n"/>
      <c r="AA37" s="80" t="n"/>
      <c r="AB37" s="80" t="n"/>
      <c r="AC37" s="80" t="n"/>
    </row>
    <row r="38">
      <c r="A38" s="81" t="inlineStr">
        <is>
          <t>M&amp;C</t>
        </is>
      </c>
      <c r="B38" s="81">
        <f>$C38&amp;"_"&amp;$E38</f>
        <v/>
      </c>
      <c r="C38" s="82" t="inlineStr">
        <is>
          <t>CM</t>
        </is>
      </c>
      <c r="D38" s="82" t="n">
        <v>120</v>
      </c>
      <c r="E38" s="82" t="inlineStr">
        <is>
          <t>Prof</t>
        </is>
      </c>
      <c r="F38" s="82" t="inlineStr">
        <is>
          <t>Type de Salle</t>
        </is>
      </c>
      <c r="G38" s="82" t="inlineStr">
        <is>
          <t>Groupes</t>
        </is>
      </c>
      <c r="H38" s="83" t="n"/>
      <c r="I38" s="83" t="n"/>
      <c r="J38" s="83" t="n"/>
      <c r="K38" s="83" t="n"/>
      <c r="L38" s="83" t="n"/>
      <c r="M38" s="83" t="n"/>
      <c r="N38" s="83" t="n"/>
      <c r="O38" s="83" t="n"/>
      <c r="P38" s="83" t="n"/>
      <c r="Q38" s="83" t="n"/>
      <c r="R38" s="83" t="n"/>
      <c r="S38" s="83" t="n"/>
      <c r="T38" s="83" t="n"/>
      <c r="U38" s="83" t="n"/>
      <c r="V38" s="83" t="n"/>
      <c r="W38" s="83" t="n"/>
      <c r="X38" s="83" t="n"/>
      <c r="Y38" s="83" t="n"/>
      <c r="Z38" s="83" t="n"/>
      <c r="AA38" s="83" t="n"/>
      <c r="AB38" s="83" t="n"/>
      <c r="AC38" s="83">
        <f>SUM(H38:AB38)</f>
        <v/>
      </c>
    </row>
    <row r="39">
      <c r="A39" s="84" t="inlineStr">
        <is>
          <t>M&amp;C</t>
        </is>
      </c>
      <c r="B39" s="84">
        <f>$C39&amp;"_"&amp;$E39</f>
        <v/>
      </c>
      <c r="C39" s="84" t="inlineStr">
        <is>
          <t>CM</t>
        </is>
      </c>
      <c r="D39" s="84" t="n">
        <v>120</v>
      </c>
      <c r="E39" s="85" t="n"/>
      <c r="F39" s="84" t="n"/>
      <c r="G39" s="86" t="inlineStr">
        <is>
          <t>CM</t>
        </is>
      </c>
      <c r="H39" s="87" t="n"/>
      <c r="I39" s="87" t="n"/>
      <c r="J39" s="87" t="n"/>
      <c r="K39" s="87" t="n"/>
      <c r="L39" s="87" t="n"/>
      <c r="M39" s="87" t="n"/>
      <c r="N39" s="87" t="n"/>
      <c r="O39" s="87" t="n"/>
      <c r="P39" s="87" t="n"/>
      <c r="Q39" s="87" t="n"/>
      <c r="R39" s="87" t="n"/>
      <c r="S39" s="87" t="n"/>
      <c r="T39" s="87" t="n"/>
      <c r="U39" s="87" t="n"/>
      <c r="V39" s="87" t="n"/>
      <c r="W39" s="87" t="n"/>
      <c r="X39" s="87" t="n"/>
      <c r="Y39" s="87" t="n"/>
      <c r="Z39" s="87" t="n"/>
      <c r="AA39" s="87" t="n"/>
      <c r="AB39" s="87" t="n"/>
      <c r="AC39" s="87">
        <f>IF(SUM(H39:INDIRECT(ADDRESS(MATCH(G$5,G39:G49,0)+ROW()-2,28)))-$AC38*1=0,"OK","/!\ -&gt; "&amp;SUM(H39:INDIRECT(ADDRESS(MATCH(G$5,G39:G49,0)+ROW()-2,28)))-$AC38*1)</f>
        <v/>
      </c>
    </row>
    <row r="40">
      <c r="A40" s="81" t="inlineStr">
        <is>
          <t>M&amp;C</t>
        </is>
      </c>
      <c r="B40" s="81">
        <f>$C40&amp;"_"&amp;$E40</f>
        <v/>
      </c>
      <c r="C40" s="82" t="inlineStr">
        <is>
          <t>TD</t>
        </is>
      </c>
      <c r="D40" s="82" t="n">
        <v>120</v>
      </c>
      <c r="E40" s="82" t="inlineStr">
        <is>
          <t>Prof</t>
        </is>
      </c>
      <c r="F40" s="82" t="inlineStr">
        <is>
          <t>Type de Salle</t>
        </is>
      </c>
      <c r="G40" s="82" t="inlineStr">
        <is>
          <t>Groupes</t>
        </is>
      </c>
      <c r="H40" s="83" t="n"/>
      <c r="I40" s="83" t="n"/>
      <c r="J40" s="83" t="n"/>
      <c r="K40" s="83" t="n"/>
      <c r="L40" s="83" t="n"/>
      <c r="M40" s="83" t="n"/>
      <c r="N40" s="83" t="n"/>
      <c r="O40" s="83" t="n"/>
      <c r="P40" s="83" t="n"/>
      <c r="Q40" s="83" t="n"/>
      <c r="R40" s="83" t="n"/>
      <c r="S40" s="83" t="n"/>
      <c r="T40" s="83" t="n"/>
      <c r="U40" s="83" t="n"/>
      <c r="V40" s="83" t="n"/>
      <c r="W40" s="83" t="n"/>
      <c r="X40" s="83" t="n"/>
      <c r="Y40" s="83" t="n"/>
      <c r="Z40" s="83" t="n"/>
      <c r="AA40" s="83" t="n"/>
      <c r="AB40" s="83" t="n"/>
      <c r="AC40" s="83">
        <f>SUM(H40:AB40)</f>
        <v/>
      </c>
    </row>
    <row r="41">
      <c r="A41" s="84" t="inlineStr">
        <is>
          <t>M&amp;C</t>
        </is>
      </c>
      <c r="B41" s="84">
        <f>$C41&amp;"_"&amp;$E41</f>
        <v/>
      </c>
      <c r="C41" s="84" t="inlineStr">
        <is>
          <t>TD</t>
        </is>
      </c>
      <c r="D41" s="84" t="n">
        <v>120</v>
      </c>
      <c r="E41" s="85" t="n"/>
      <c r="F41" s="84" t="n"/>
      <c r="G41" s="86" t="inlineStr">
        <is>
          <t>TD2</t>
        </is>
      </c>
      <c r="H41" s="87" t="n"/>
      <c r="I41" s="87" t="n"/>
      <c r="J41" s="87" t="n"/>
      <c r="K41" s="87" t="n"/>
      <c r="L41" s="87" t="n"/>
      <c r="M41" s="87" t="n"/>
      <c r="N41" s="87" t="n"/>
      <c r="O41" s="87" t="n"/>
      <c r="P41" s="87" t="n"/>
      <c r="Q41" s="87" t="n"/>
      <c r="R41" s="87" t="n"/>
      <c r="S41" s="87" t="n"/>
      <c r="T41" s="87" t="n"/>
      <c r="U41" s="87" t="n"/>
      <c r="V41" s="87" t="n"/>
      <c r="W41" s="87" t="n"/>
      <c r="X41" s="87" t="n"/>
      <c r="Y41" s="87" t="n"/>
      <c r="Z41" s="87" t="n"/>
      <c r="AA41" s="87" t="n"/>
      <c r="AB41" s="87" t="n"/>
      <c r="AC41" s="87">
        <f>IF(SUM(H41:INDIRECT(ADDRESS(MATCH(G$5,G41:G51,0)+ROW()-2,28)))-$AC40*2=0,"OK","/!\ -&gt; "&amp;SUM(H41:INDIRECT(ADDRESS(MATCH(G$5,G41:G51,0)+ROW()-2,28)))-$AC40*2)</f>
        <v/>
      </c>
    </row>
    <row r="42">
      <c r="A42" s="84" t="inlineStr">
        <is>
          <t>M&amp;C</t>
        </is>
      </c>
      <c r="B42" s="84">
        <f>$C42&amp;"_"&amp;$E42</f>
        <v/>
      </c>
      <c r="C42" s="84" t="inlineStr">
        <is>
          <t>TD</t>
        </is>
      </c>
      <c r="D42" s="84" t="n">
        <v>120</v>
      </c>
      <c r="E42" s="85" t="n"/>
      <c r="F42" s="84" t="n"/>
      <c r="G42" s="86" t="inlineStr">
        <is>
          <t>TD1</t>
        </is>
      </c>
      <c r="H42" s="87" t="n"/>
      <c r="I42" s="87" t="n"/>
      <c r="J42" s="87" t="n"/>
      <c r="K42" s="87" t="n"/>
      <c r="L42" s="87" t="n"/>
      <c r="M42" s="87" t="n"/>
      <c r="N42" s="87" t="n"/>
      <c r="O42" s="87" t="n"/>
      <c r="P42" s="87" t="n"/>
      <c r="Q42" s="87" t="n"/>
      <c r="R42" s="87" t="n"/>
      <c r="S42" s="87" t="n"/>
      <c r="T42" s="87" t="n"/>
      <c r="U42" s="87" t="n"/>
      <c r="V42" s="87" t="n"/>
      <c r="W42" s="87" t="n"/>
      <c r="X42" s="87" t="n"/>
      <c r="Y42" s="87" t="n"/>
      <c r="Z42" s="87" t="n"/>
      <c r="AA42" s="87" t="n"/>
      <c r="AB42" s="87" t="n"/>
      <c r="AC42" s="87" t="n"/>
    </row>
    <row r="43">
      <c r="A43" s="81" t="inlineStr">
        <is>
          <t>M&amp;C</t>
        </is>
      </c>
      <c r="B43" s="81">
        <f>$C43&amp;"_"&amp;$E43</f>
        <v/>
      </c>
      <c r="C43" s="82" t="inlineStr">
        <is>
          <t>TP</t>
        </is>
      </c>
      <c r="D43" s="82" t="n">
        <v>120</v>
      </c>
      <c r="E43" s="82" t="inlineStr">
        <is>
          <t>Prof</t>
        </is>
      </c>
      <c r="F43" s="82" t="inlineStr">
        <is>
          <t>Type de Salle</t>
        </is>
      </c>
      <c r="G43" s="82" t="inlineStr">
        <is>
          <t>Groupes</t>
        </is>
      </c>
      <c r="H43" s="83" t="n"/>
      <c r="I43" s="83" t="n"/>
      <c r="J43" s="83" t="n"/>
      <c r="K43" s="83" t="n"/>
      <c r="L43" s="83" t="n"/>
      <c r="M43" s="83" t="n"/>
      <c r="N43" s="83" t="n"/>
      <c r="O43" s="83" t="n"/>
      <c r="P43" s="83" t="n"/>
      <c r="Q43" s="83" t="n"/>
      <c r="R43" s="83" t="n"/>
      <c r="S43" s="83" t="n"/>
      <c r="T43" s="83" t="n"/>
      <c r="U43" s="83" t="n"/>
      <c r="V43" s="83" t="n"/>
      <c r="W43" s="83" t="n"/>
      <c r="X43" s="83" t="n"/>
      <c r="Y43" s="83" t="n"/>
      <c r="Z43" s="83" t="n"/>
      <c r="AA43" s="83" t="n"/>
      <c r="AB43" s="83" t="n"/>
      <c r="AC43" s="83">
        <f>SUM(H43:AB43)</f>
        <v/>
      </c>
    </row>
    <row r="44">
      <c r="A44" s="84" t="inlineStr">
        <is>
          <t>M&amp;C</t>
        </is>
      </c>
      <c r="B44" s="84">
        <f>$C44&amp;"_"&amp;$E44</f>
        <v/>
      </c>
      <c r="C44" s="84" t="inlineStr">
        <is>
          <t>TP</t>
        </is>
      </c>
      <c r="D44" s="84" t="n">
        <v>120</v>
      </c>
      <c r="E44" s="85" t="n"/>
      <c r="F44" s="84" t="n"/>
      <c r="G44" s="86" t="inlineStr">
        <is>
          <t>TD2TP2</t>
        </is>
      </c>
      <c r="H44" s="87" t="n"/>
      <c r="I44" s="87" t="n"/>
      <c r="J44" s="87" t="n"/>
      <c r="K44" s="87" t="n"/>
      <c r="L44" s="87" t="n"/>
      <c r="M44" s="87" t="n"/>
      <c r="N44" s="87" t="n"/>
      <c r="O44" s="87" t="n"/>
      <c r="P44" s="87" t="n"/>
      <c r="Q44" s="87" t="n"/>
      <c r="R44" s="87" t="n"/>
      <c r="S44" s="87" t="n"/>
      <c r="T44" s="87" t="n"/>
      <c r="U44" s="87" t="n"/>
      <c r="V44" s="87" t="n"/>
      <c r="W44" s="87" t="n"/>
      <c r="X44" s="87" t="n"/>
      <c r="Y44" s="87" t="n"/>
      <c r="Z44" s="87" t="n"/>
      <c r="AA44" s="87" t="n"/>
      <c r="AB44" s="87" t="n"/>
      <c r="AC44" s="87">
        <f>IF(SUM(H44:INDIRECT(ADDRESS(MATCH(G$5,G44:G54,0)+ROW()-2,28)))-$AC43*4=0,"OK","/!\ -&gt; "&amp;SUM(H44:INDIRECT(ADDRESS(MATCH(G$5,G44:G54,0)+ROW()-2,28)))-$AC43*4)</f>
        <v/>
      </c>
    </row>
    <row r="45">
      <c r="A45" s="84" t="inlineStr">
        <is>
          <t>M&amp;C</t>
        </is>
      </c>
      <c r="B45" s="84">
        <f>$C45&amp;"_"&amp;$E45</f>
        <v/>
      </c>
      <c r="C45" s="84" t="inlineStr">
        <is>
          <t>TP</t>
        </is>
      </c>
      <c r="D45" s="84" t="n">
        <v>120</v>
      </c>
      <c r="E45" s="85" t="n"/>
      <c r="F45" s="84" t="n"/>
      <c r="G45" s="86" t="inlineStr">
        <is>
          <t>TD1TP2</t>
        </is>
      </c>
      <c r="H45" s="87" t="n"/>
      <c r="I45" s="87" t="n"/>
      <c r="J45" s="87" t="n"/>
      <c r="K45" s="87" t="n"/>
      <c r="L45" s="87" t="n"/>
      <c r="M45" s="87" t="n"/>
      <c r="N45" s="87" t="n"/>
      <c r="O45" s="87" t="n"/>
      <c r="P45" s="87" t="n"/>
      <c r="Q45" s="87" t="n"/>
      <c r="R45" s="87" t="n"/>
      <c r="S45" s="87" t="n"/>
      <c r="T45" s="87" t="n"/>
      <c r="U45" s="87" t="n"/>
      <c r="V45" s="87" t="n"/>
      <c r="W45" s="87" t="n"/>
      <c r="X45" s="87" t="n"/>
      <c r="Y45" s="87" t="n"/>
      <c r="Z45" s="87" t="n"/>
      <c r="AA45" s="87" t="n"/>
      <c r="AB45" s="87" t="n"/>
      <c r="AC45" s="87" t="n"/>
    </row>
    <row r="46">
      <c r="A46" s="84" t="inlineStr">
        <is>
          <t>M&amp;C</t>
        </is>
      </c>
      <c r="B46" s="84">
        <f>$C46&amp;"_"&amp;$E46</f>
        <v/>
      </c>
      <c r="C46" s="84" t="inlineStr">
        <is>
          <t>TP</t>
        </is>
      </c>
      <c r="D46" s="84" t="n">
        <v>120</v>
      </c>
      <c r="E46" s="85" t="n"/>
      <c r="F46" s="84" t="n"/>
      <c r="G46" s="86" t="inlineStr">
        <is>
          <t>TD1TP1</t>
        </is>
      </c>
      <c r="H46" s="87" t="n"/>
      <c r="I46" s="87" t="n"/>
      <c r="J46" s="87" t="n"/>
      <c r="K46" s="87" t="n"/>
      <c r="L46" s="87" t="n"/>
      <c r="M46" s="87" t="n"/>
      <c r="N46" s="87" t="n"/>
      <c r="O46" s="87" t="n"/>
      <c r="P46" s="87" t="n"/>
      <c r="Q46" s="87" t="n"/>
      <c r="R46" s="87" t="n"/>
      <c r="S46" s="87" t="n"/>
      <c r="T46" s="87" t="n"/>
      <c r="U46" s="87" t="n"/>
      <c r="V46" s="87" t="n"/>
      <c r="W46" s="87" t="n"/>
      <c r="X46" s="87" t="n"/>
      <c r="Y46" s="87" t="n"/>
      <c r="Z46" s="87" t="n"/>
      <c r="AA46" s="87" t="n"/>
      <c r="AB46" s="87" t="n"/>
      <c r="AC46" s="87" t="n"/>
    </row>
    <row r="47">
      <c r="A47" s="84" t="inlineStr">
        <is>
          <t>M&amp;C</t>
        </is>
      </c>
      <c r="B47" s="84">
        <f>$C47&amp;"_"&amp;$E47</f>
        <v/>
      </c>
      <c r="C47" s="84" t="inlineStr">
        <is>
          <t>TP</t>
        </is>
      </c>
      <c r="D47" s="84" t="n">
        <v>120</v>
      </c>
      <c r="E47" s="85" t="n"/>
      <c r="F47" s="84" t="n"/>
      <c r="G47" s="86" t="inlineStr">
        <is>
          <t>TD2TP3</t>
        </is>
      </c>
      <c r="H47" s="87" t="n"/>
      <c r="I47" s="87" t="n"/>
      <c r="J47" s="87" t="n"/>
      <c r="K47" s="87" t="n"/>
      <c r="L47" s="87" t="n"/>
      <c r="M47" s="87" t="n"/>
      <c r="N47" s="87" t="n"/>
      <c r="O47" s="87" t="n"/>
      <c r="P47" s="87" t="n"/>
      <c r="Q47" s="87" t="n"/>
      <c r="R47" s="87" t="n"/>
      <c r="S47" s="87" t="n"/>
      <c r="T47" s="87" t="n"/>
      <c r="U47" s="87" t="n"/>
      <c r="V47" s="87" t="n"/>
      <c r="W47" s="87" t="n"/>
      <c r="X47" s="87" t="n"/>
      <c r="Y47" s="87" t="n"/>
      <c r="Z47" s="87" t="n"/>
      <c r="AA47" s="87" t="n"/>
      <c r="AB47" s="87" t="n"/>
      <c r="AC47" s="87" t="n"/>
    </row>
    <row r="48">
      <c r="A48" s="76" t="n"/>
      <c r="B48" s="76" t="n"/>
      <c r="C48" s="77" t="n"/>
      <c r="D48" s="77" t="n"/>
      <c r="E48" s="77" t="n"/>
      <c r="F48" s="78" t="n"/>
      <c r="G48" s="79" t="n"/>
      <c r="H48" s="80" t="n"/>
      <c r="I48" s="80" t="n"/>
      <c r="J48" s="80" t="n"/>
      <c r="K48" s="80" t="n"/>
      <c r="L48" s="80" t="n"/>
      <c r="M48" s="80" t="n"/>
      <c r="N48" s="80" t="n"/>
      <c r="O48" s="80" t="n"/>
      <c r="P48" s="80" t="n"/>
      <c r="Q48" s="80" t="n"/>
      <c r="R48" s="80" t="n"/>
      <c r="S48" s="80" t="n"/>
      <c r="T48" s="80" t="n"/>
      <c r="U48" s="80" t="n"/>
      <c r="V48" s="80" t="n"/>
      <c r="W48" s="80" t="n"/>
      <c r="X48" s="80" t="n"/>
      <c r="Y48" s="80" t="n"/>
      <c r="Z48" s="80" t="n"/>
      <c r="AA48" s="80" t="n"/>
      <c r="AB48" s="80" t="n"/>
      <c r="AC48" s="80" t="n"/>
    </row>
    <row r="49">
      <c r="A49" s="81" t="inlineStr">
        <is>
          <t>Proba</t>
        </is>
      </c>
      <c r="B49" s="81">
        <f>$C49&amp;"_"&amp;$E49</f>
        <v/>
      </c>
      <c r="C49" s="82" t="inlineStr">
        <is>
          <t>CM</t>
        </is>
      </c>
      <c r="D49" s="82" t="n">
        <v>120</v>
      </c>
      <c r="E49" s="82" t="inlineStr">
        <is>
          <t>Prof</t>
        </is>
      </c>
      <c r="F49" s="82" t="inlineStr">
        <is>
          <t>Type de Salle</t>
        </is>
      </c>
      <c r="G49" s="82" t="inlineStr">
        <is>
          <t>Groupes</t>
        </is>
      </c>
      <c r="H49" s="83" t="n"/>
      <c r="I49" s="83" t="n"/>
      <c r="J49" s="83" t="n"/>
      <c r="K49" s="83" t="n"/>
      <c r="L49" s="83" t="n"/>
      <c r="M49" s="83" t="n"/>
      <c r="N49" s="83" t="n"/>
      <c r="O49" s="83" t="n"/>
      <c r="P49" s="83" t="n"/>
      <c r="Q49" s="83" t="n"/>
      <c r="R49" s="83" t="n"/>
      <c r="S49" s="83" t="n"/>
      <c r="T49" s="83" t="n"/>
      <c r="U49" s="83" t="n"/>
      <c r="V49" s="83" t="n"/>
      <c r="W49" s="83" t="n"/>
      <c r="X49" s="83" t="n"/>
      <c r="Y49" s="83" t="n"/>
      <c r="Z49" s="83" t="n"/>
      <c r="AA49" s="83" t="n"/>
      <c r="AB49" s="83" t="n"/>
      <c r="AC49" s="83">
        <f>SUM(H49:AB49)</f>
        <v/>
      </c>
    </row>
    <row r="50">
      <c r="A50" s="84" t="inlineStr">
        <is>
          <t>Proba</t>
        </is>
      </c>
      <c r="B50" s="84">
        <f>$C50&amp;"_"&amp;$E50</f>
        <v/>
      </c>
      <c r="C50" s="84" t="inlineStr">
        <is>
          <t>CM</t>
        </is>
      </c>
      <c r="D50" s="84" t="n">
        <v>120</v>
      </c>
      <c r="E50" s="85" t="n"/>
      <c r="F50" s="84" t="n"/>
      <c r="G50" s="86" t="inlineStr">
        <is>
          <t>CM</t>
        </is>
      </c>
      <c r="H50" s="87" t="n"/>
      <c r="I50" s="87" t="n"/>
      <c r="J50" s="87" t="n"/>
      <c r="K50" s="87" t="n"/>
      <c r="L50" s="87" t="n"/>
      <c r="M50" s="87" t="n"/>
      <c r="N50" s="87" t="n"/>
      <c r="O50" s="87" t="n"/>
      <c r="P50" s="87" t="n"/>
      <c r="Q50" s="87" t="n"/>
      <c r="R50" s="87" t="n"/>
      <c r="S50" s="87" t="n"/>
      <c r="T50" s="87" t="n"/>
      <c r="U50" s="87" t="n"/>
      <c r="V50" s="87" t="n"/>
      <c r="W50" s="87" t="n"/>
      <c r="X50" s="87" t="n"/>
      <c r="Y50" s="87" t="n"/>
      <c r="Z50" s="87" t="n"/>
      <c r="AA50" s="87" t="n"/>
      <c r="AB50" s="87" t="n"/>
      <c r="AC50" s="87">
        <f>IF(SUM(H50:INDIRECT(ADDRESS(MATCH(G$5,G50:G60,0)+ROW()-2,28)))-$AC49*1=0,"OK","/!\ -&gt; "&amp;SUM(H50:INDIRECT(ADDRESS(MATCH(G$5,G50:G60,0)+ROW()-2,28)))-$AC49*1)</f>
        <v/>
      </c>
    </row>
    <row r="51">
      <c r="A51" s="81" t="inlineStr">
        <is>
          <t>Proba</t>
        </is>
      </c>
      <c r="B51" s="81">
        <f>$C51&amp;"_"&amp;$E51</f>
        <v/>
      </c>
      <c r="C51" s="82" t="inlineStr">
        <is>
          <t>TD</t>
        </is>
      </c>
      <c r="D51" s="82" t="n">
        <v>120</v>
      </c>
      <c r="E51" s="82" t="inlineStr">
        <is>
          <t>Prof</t>
        </is>
      </c>
      <c r="F51" s="82" t="inlineStr">
        <is>
          <t>Type de Salle</t>
        </is>
      </c>
      <c r="G51" s="82" t="inlineStr">
        <is>
          <t>Groupes</t>
        </is>
      </c>
      <c r="H51" s="83" t="n"/>
      <c r="I51" s="83" t="n"/>
      <c r="J51" s="83" t="n"/>
      <c r="K51" s="83" t="n"/>
      <c r="L51" s="83" t="n"/>
      <c r="M51" s="83" t="n"/>
      <c r="N51" s="83" t="n"/>
      <c r="O51" s="83" t="n"/>
      <c r="P51" s="83" t="n"/>
      <c r="Q51" s="83" t="n"/>
      <c r="R51" s="83" t="n"/>
      <c r="S51" s="83" t="n"/>
      <c r="T51" s="83" t="n"/>
      <c r="U51" s="83" t="n"/>
      <c r="V51" s="83" t="n"/>
      <c r="W51" s="83" t="n"/>
      <c r="X51" s="83" t="n"/>
      <c r="Y51" s="83" t="n"/>
      <c r="Z51" s="83" t="n"/>
      <c r="AA51" s="83" t="n"/>
      <c r="AB51" s="83" t="n"/>
      <c r="AC51" s="83">
        <f>SUM(H51:AB51)</f>
        <v/>
      </c>
    </row>
    <row r="52">
      <c r="A52" s="84" t="inlineStr">
        <is>
          <t>Proba</t>
        </is>
      </c>
      <c r="B52" s="84">
        <f>$C52&amp;"_"&amp;$E52</f>
        <v/>
      </c>
      <c r="C52" s="84" t="inlineStr">
        <is>
          <t>TD</t>
        </is>
      </c>
      <c r="D52" s="84" t="n">
        <v>120</v>
      </c>
      <c r="E52" s="85" t="n"/>
      <c r="F52" s="84" t="n"/>
      <c r="G52" s="86" t="inlineStr">
        <is>
          <t>TD2</t>
        </is>
      </c>
      <c r="H52" s="87" t="n"/>
      <c r="I52" s="87" t="n"/>
      <c r="J52" s="87" t="n"/>
      <c r="K52" s="87" t="n"/>
      <c r="L52" s="87" t="n"/>
      <c r="M52" s="87" t="n"/>
      <c r="N52" s="87" t="n"/>
      <c r="O52" s="87" t="n"/>
      <c r="P52" s="87" t="n"/>
      <c r="Q52" s="87" t="n"/>
      <c r="R52" s="87" t="n"/>
      <c r="S52" s="87" t="n"/>
      <c r="T52" s="87" t="n"/>
      <c r="U52" s="87" t="n"/>
      <c r="V52" s="87" t="n"/>
      <c r="W52" s="87" t="n"/>
      <c r="X52" s="87" t="n"/>
      <c r="Y52" s="87" t="n"/>
      <c r="Z52" s="87" t="n"/>
      <c r="AA52" s="87" t="n"/>
      <c r="AB52" s="87" t="n"/>
      <c r="AC52" s="87">
        <f>IF(SUM(H52:INDIRECT(ADDRESS(MATCH(G$5,G52:G62,0)+ROW()-2,28)))-$AC51*2=0,"OK","/!\ -&gt; "&amp;SUM(H52:INDIRECT(ADDRESS(MATCH(G$5,G52:G62,0)+ROW()-2,28)))-$AC51*2)</f>
        <v/>
      </c>
    </row>
    <row r="53">
      <c r="A53" s="84" t="inlineStr">
        <is>
          <t>Proba</t>
        </is>
      </c>
      <c r="B53" s="84">
        <f>$C53&amp;"_"&amp;$E53</f>
        <v/>
      </c>
      <c r="C53" s="84" t="inlineStr">
        <is>
          <t>TD</t>
        </is>
      </c>
      <c r="D53" s="84" t="n">
        <v>120</v>
      </c>
      <c r="E53" s="85" t="n"/>
      <c r="F53" s="84" t="n"/>
      <c r="G53" s="86" t="inlineStr">
        <is>
          <t>TD1</t>
        </is>
      </c>
      <c r="H53" s="87" t="n"/>
      <c r="I53" s="87" t="n"/>
      <c r="J53" s="87" t="n"/>
      <c r="K53" s="87" t="n"/>
      <c r="L53" s="87" t="n"/>
      <c r="M53" s="87" t="n"/>
      <c r="N53" s="87" t="n"/>
      <c r="O53" s="87" t="n"/>
      <c r="P53" s="87" t="n"/>
      <c r="Q53" s="87" t="n"/>
      <c r="R53" s="87" t="n"/>
      <c r="S53" s="87" t="n"/>
      <c r="T53" s="87" t="n"/>
      <c r="U53" s="87" t="n"/>
      <c r="V53" s="87" t="n"/>
      <c r="W53" s="87" t="n"/>
      <c r="X53" s="87" t="n"/>
      <c r="Y53" s="87" t="n"/>
      <c r="Z53" s="87" t="n"/>
      <c r="AA53" s="87" t="n"/>
      <c r="AB53" s="87" t="n"/>
      <c r="AC53" s="87" t="n"/>
    </row>
    <row r="54">
      <c r="A54" s="81" t="inlineStr">
        <is>
          <t>Proba</t>
        </is>
      </c>
      <c r="B54" s="81">
        <f>$C54&amp;"_"&amp;$E54</f>
        <v/>
      </c>
      <c r="C54" s="82" t="inlineStr">
        <is>
          <t>TP</t>
        </is>
      </c>
      <c r="D54" s="82" t="n">
        <v>120</v>
      </c>
      <c r="E54" s="82" t="inlineStr">
        <is>
          <t>Prof</t>
        </is>
      </c>
      <c r="F54" s="82" t="inlineStr">
        <is>
          <t>Type de Salle</t>
        </is>
      </c>
      <c r="G54" s="82" t="inlineStr">
        <is>
          <t>Groupes</t>
        </is>
      </c>
      <c r="H54" s="83" t="n"/>
      <c r="I54" s="83" t="n"/>
      <c r="J54" s="83" t="n"/>
      <c r="K54" s="83" t="n"/>
      <c r="L54" s="83" t="n"/>
      <c r="M54" s="83" t="n"/>
      <c r="N54" s="83" t="n"/>
      <c r="O54" s="83" t="n"/>
      <c r="P54" s="83" t="n"/>
      <c r="Q54" s="83" t="n"/>
      <c r="R54" s="83" t="n"/>
      <c r="S54" s="83" t="n"/>
      <c r="T54" s="83" t="n"/>
      <c r="U54" s="83" t="n"/>
      <c r="V54" s="83" t="n"/>
      <c r="W54" s="83" t="n"/>
      <c r="X54" s="83" t="n"/>
      <c r="Y54" s="83" t="n"/>
      <c r="Z54" s="83" t="n"/>
      <c r="AA54" s="83" t="n"/>
      <c r="AB54" s="83" t="n"/>
      <c r="AC54" s="83">
        <f>SUM(H54:AB54)</f>
        <v/>
      </c>
    </row>
    <row r="55">
      <c r="A55" s="84" t="inlineStr">
        <is>
          <t>Proba</t>
        </is>
      </c>
      <c r="B55" s="84">
        <f>$C55&amp;"_"&amp;$E55</f>
        <v/>
      </c>
      <c r="C55" s="84" t="inlineStr">
        <is>
          <t>TP</t>
        </is>
      </c>
      <c r="D55" s="84" t="n">
        <v>120</v>
      </c>
      <c r="E55" s="85" t="n"/>
      <c r="F55" s="84" t="n"/>
      <c r="G55" s="86" t="inlineStr">
        <is>
          <t>TD2TP2</t>
        </is>
      </c>
      <c r="H55" s="87" t="n"/>
      <c r="I55" s="87" t="n"/>
      <c r="J55" s="87" t="n"/>
      <c r="K55" s="87" t="n"/>
      <c r="L55" s="87" t="n"/>
      <c r="M55" s="87" t="n"/>
      <c r="N55" s="87" t="n"/>
      <c r="O55" s="87" t="n"/>
      <c r="P55" s="87" t="n"/>
      <c r="Q55" s="87" t="n"/>
      <c r="R55" s="87" t="n"/>
      <c r="S55" s="87" t="n"/>
      <c r="T55" s="87" t="n"/>
      <c r="U55" s="87" t="n"/>
      <c r="V55" s="87" t="n"/>
      <c r="W55" s="87" t="n"/>
      <c r="X55" s="87" t="n"/>
      <c r="Y55" s="87" t="n"/>
      <c r="Z55" s="87" t="n"/>
      <c r="AA55" s="87" t="n"/>
      <c r="AB55" s="87" t="n"/>
      <c r="AC55" s="87">
        <f>IF(SUM(H55:INDIRECT(ADDRESS(MATCH(G$5,G55:G65,0)+ROW()-2,28)))-$AC54*4=0,"OK","/!\ -&gt; "&amp;SUM(H55:INDIRECT(ADDRESS(MATCH(G$5,G55:G65,0)+ROW()-2,28)))-$AC54*4)</f>
        <v/>
      </c>
    </row>
    <row r="56">
      <c r="A56" s="84" t="inlineStr">
        <is>
          <t>Proba</t>
        </is>
      </c>
      <c r="B56" s="84">
        <f>$C56&amp;"_"&amp;$E56</f>
        <v/>
      </c>
      <c r="C56" s="84" t="inlineStr">
        <is>
          <t>TP</t>
        </is>
      </c>
      <c r="D56" s="84" t="n">
        <v>120</v>
      </c>
      <c r="E56" s="85" t="n"/>
      <c r="F56" s="84" t="n"/>
      <c r="G56" s="86" t="inlineStr">
        <is>
          <t>TD1TP2</t>
        </is>
      </c>
      <c r="H56" s="87" t="n"/>
      <c r="I56" s="87" t="n"/>
      <c r="J56" s="87" t="n"/>
      <c r="K56" s="87" t="n"/>
      <c r="L56" s="87" t="n"/>
      <c r="M56" s="87" t="n"/>
      <c r="N56" s="87" t="n"/>
      <c r="O56" s="87" t="n"/>
      <c r="P56" s="87" t="n"/>
      <c r="Q56" s="87" t="n"/>
      <c r="R56" s="87" t="n"/>
      <c r="S56" s="87" t="n"/>
      <c r="T56" s="87" t="n"/>
      <c r="U56" s="87" t="n"/>
      <c r="V56" s="87" t="n"/>
      <c r="W56" s="87" t="n"/>
      <c r="X56" s="87" t="n"/>
      <c r="Y56" s="87" t="n"/>
      <c r="Z56" s="87" t="n"/>
      <c r="AA56" s="87" t="n"/>
      <c r="AB56" s="87" t="n"/>
      <c r="AC56" s="87" t="n"/>
    </row>
    <row r="57">
      <c r="A57" s="84" t="inlineStr">
        <is>
          <t>Proba</t>
        </is>
      </c>
      <c r="B57" s="84">
        <f>$C57&amp;"_"&amp;$E57</f>
        <v/>
      </c>
      <c r="C57" s="84" t="inlineStr">
        <is>
          <t>TP</t>
        </is>
      </c>
      <c r="D57" s="84" t="n">
        <v>120</v>
      </c>
      <c r="E57" s="85" t="n"/>
      <c r="F57" s="84" t="n"/>
      <c r="G57" s="86" t="inlineStr">
        <is>
          <t>TD1TP1</t>
        </is>
      </c>
      <c r="H57" s="87" t="n"/>
      <c r="I57" s="87" t="n"/>
      <c r="J57" s="87" t="n"/>
      <c r="K57" s="87" t="n"/>
      <c r="L57" s="87" t="n"/>
      <c r="M57" s="87" t="n"/>
      <c r="N57" s="87" t="n"/>
      <c r="O57" s="87" t="n"/>
      <c r="P57" s="87" t="n"/>
      <c r="Q57" s="87" t="n"/>
      <c r="R57" s="87" t="n"/>
      <c r="S57" s="87" t="n"/>
      <c r="T57" s="87" t="n"/>
      <c r="U57" s="87" t="n"/>
      <c r="V57" s="87" t="n"/>
      <c r="W57" s="87" t="n"/>
      <c r="X57" s="87" t="n"/>
      <c r="Y57" s="87" t="n"/>
      <c r="Z57" s="87" t="n"/>
      <c r="AA57" s="87" t="n"/>
      <c r="AB57" s="87" t="n"/>
      <c r="AC57" s="87" t="n"/>
    </row>
    <row r="58">
      <c r="A58" s="84" t="inlineStr">
        <is>
          <t>Proba</t>
        </is>
      </c>
      <c r="B58" s="84">
        <f>$C58&amp;"_"&amp;$E58</f>
        <v/>
      </c>
      <c r="C58" s="84" t="inlineStr">
        <is>
          <t>TP</t>
        </is>
      </c>
      <c r="D58" s="84" t="n">
        <v>120</v>
      </c>
      <c r="E58" s="85" t="n"/>
      <c r="F58" s="84" t="n"/>
      <c r="G58" s="86" t="inlineStr">
        <is>
          <t>TD2TP3</t>
        </is>
      </c>
      <c r="H58" s="87" t="n"/>
      <c r="I58" s="87" t="n"/>
      <c r="J58" s="87" t="n"/>
      <c r="K58" s="87" t="n"/>
      <c r="L58" s="87" t="n"/>
      <c r="M58" s="87" t="n"/>
      <c r="N58" s="87" t="n"/>
      <c r="O58" s="87" t="n"/>
      <c r="P58" s="87" t="n"/>
      <c r="Q58" s="87" t="n"/>
      <c r="R58" s="87" t="n"/>
      <c r="S58" s="87" t="n"/>
      <c r="T58" s="87" t="n"/>
      <c r="U58" s="87" t="n"/>
      <c r="V58" s="87" t="n"/>
      <c r="W58" s="87" t="n"/>
      <c r="X58" s="87" t="n"/>
      <c r="Y58" s="87" t="n"/>
      <c r="Z58" s="87" t="n"/>
      <c r="AA58" s="87" t="n"/>
      <c r="AB58" s="87" t="n"/>
      <c r="AC58" s="87" t="n"/>
    </row>
    <row r="59">
      <c r="A59" s="76" t="n"/>
      <c r="B59" s="76" t="n"/>
      <c r="C59" s="77" t="n"/>
      <c r="D59" s="77" t="n"/>
      <c r="E59" s="77" t="n"/>
      <c r="F59" s="78" t="n"/>
      <c r="G59" s="79" t="n"/>
      <c r="H59" s="80" t="n"/>
      <c r="I59" s="80" t="n"/>
      <c r="J59" s="80" t="n"/>
      <c r="K59" s="80" t="n"/>
      <c r="L59" s="80" t="n"/>
      <c r="M59" s="80" t="n"/>
      <c r="N59" s="80" t="n"/>
      <c r="O59" s="80" t="n"/>
      <c r="P59" s="80" t="n"/>
      <c r="Q59" s="80" t="n"/>
      <c r="R59" s="80" t="n"/>
      <c r="S59" s="80" t="n"/>
      <c r="T59" s="80" t="n"/>
      <c r="U59" s="80" t="n"/>
      <c r="V59" s="80" t="n"/>
      <c r="W59" s="80" t="n"/>
      <c r="X59" s="80" t="n"/>
      <c r="Y59" s="80" t="n"/>
      <c r="Z59" s="80" t="n"/>
      <c r="AA59" s="80" t="n"/>
      <c r="AB59" s="80" t="n"/>
      <c r="AC59" s="80" t="n"/>
    </row>
    <row r="60">
      <c r="A60" s="81" t="inlineStr">
        <is>
          <t>Prog Sys</t>
        </is>
      </c>
      <c r="B60" s="81">
        <f>$C60&amp;"_"&amp;$E60</f>
        <v/>
      </c>
      <c r="C60" s="82" t="inlineStr">
        <is>
          <t>CM</t>
        </is>
      </c>
      <c r="D60" s="82" t="n">
        <v>120</v>
      </c>
      <c r="E60" s="82" t="inlineStr">
        <is>
          <t>Prof</t>
        </is>
      </c>
      <c r="F60" s="82" t="inlineStr">
        <is>
          <t>Type de Salle</t>
        </is>
      </c>
      <c r="G60" s="82" t="inlineStr">
        <is>
          <t>Groupes</t>
        </is>
      </c>
      <c r="H60" s="83" t="n"/>
      <c r="I60" s="83" t="n"/>
      <c r="J60" s="83" t="n"/>
      <c r="K60" s="83" t="n"/>
      <c r="L60" s="83" t="n"/>
      <c r="M60" s="83" t="n"/>
      <c r="N60" s="83" t="n"/>
      <c r="O60" s="83" t="n"/>
      <c r="P60" s="83" t="n"/>
      <c r="Q60" s="83" t="n"/>
      <c r="R60" s="83" t="n"/>
      <c r="S60" s="83" t="n"/>
      <c r="T60" s="83" t="n"/>
      <c r="U60" s="83" t="n"/>
      <c r="V60" s="83" t="n"/>
      <c r="W60" s="83" t="n"/>
      <c r="X60" s="83" t="n"/>
      <c r="Y60" s="83" t="n"/>
      <c r="Z60" s="83" t="n"/>
      <c r="AA60" s="83" t="n"/>
      <c r="AB60" s="83" t="n"/>
      <c r="AC60" s="83">
        <f>SUM(H60:AB60)</f>
        <v/>
      </c>
    </row>
    <row r="61">
      <c r="A61" s="84" t="inlineStr">
        <is>
          <t>Prog Sys</t>
        </is>
      </c>
      <c r="B61" s="84">
        <f>$C61&amp;"_"&amp;$E61</f>
        <v/>
      </c>
      <c r="C61" s="84" t="inlineStr">
        <is>
          <t>CM</t>
        </is>
      </c>
      <c r="D61" s="84" t="n">
        <v>120</v>
      </c>
      <c r="E61" s="85" t="n"/>
      <c r="F61" s="84" t="n"/>
      <c r="G61" s="86" t="inlineStr">
        <is>
          <t>CM</t>
        </is>
      </c>
      <c r="H61" s="87" t="n"/>
      <c r="I61" s="87" t="n"/>
      <c r="J61" s="87" t="n"/>
      <c r="K61" s="87" t="n"/>
      <c r="L61" s="87" t="n"/>
      <c r="M61" s="87" t="n"/>
      <c r="N61" s="87" t="n"/>
      <c r="O61" s="87" t="n"/>
      <c r="P61" s="87" t="n"/>
      <c r="Q61" s="87" t="n"/>
      <c r="R61" s="87" t="n"/>
      <c r="S61" s="87" t="n"/>
      <c r="T61" s="87" t="n"/>
      <c r="U61" s="87" t="n"/>
      <c r="V61" s="87" t="n"/>
      <c r="W61" s="87" t="n"/>
      <c r="X61" s="87" t="n"/>
      <c r="Y61" s="87" t="n"/>
      <c r="Z61" s="87" t="n"/>
      <c r="AA61" s="87" t="n"/>
      <c r="AB61" s="87" t="n"/>
      <c r="AC61" s="87">
        <f>IF(SUM(H61:INDIRECT(ADDRESS(MATCH(G$5,G61:G71,0)+ROW()-2,28)))-$AC60*1=0,"OK","/!\ -&gt; "&amp;SUM(H61:INDIRECT(ADDRESS(MATCH(G$5,G61:G71,0)+ROW()-2,28)))-$AC60*1)</f>
        <v/>
      </c>
    </row>
    <row r="62">
      <c r="A62" s="81" t="inlineStr">
        <is>
          <t>Prog Sys</t>
        </is>
      </c>
      <c r="B62" s="81">
        <f>$C62&amp;"_"&amp;$E62</f>
        <v/>
      </c>
      <c r="C62" s="82" t="inlineStr">
        <is>
          <t>TD</t>
        </is>
      </c>
      <c r="D62" s="82" t="n">
        <v>120</v>
      </c>
      <c r="E62" s="82" t="inlineStr">
        <is>
          <t>Prof</t>
        </is>
      </c>
      <c r="F62" s="82" t="inlineStr">
        <is>
          <t>Type de Salle</t>
        </is>
      </c>
      <c r="G62" s="82" t="inlineStr">
        <is>
          <t>Groupes</t>
        </is>
      </c>
      <c r="H62" s="83" t="n"/>
      <c r="I62" s="83" t="n"/>
      <c r="J62" s="83" t="n"/>
      <c r="K62" s="83" t="n"/>
      <c r="L62" s="83" t="n"/>
      <c r="M62" s="83" t="n"/>
      <c r="N62" s="83" t="n"/>
      <c r="O62" s="83" t="n"/>
      <c r="P62" s="83" t="n"/>
      <c r="Q62" s="83" t="n"/>
      <c r="R62" s="83" t="n"/>
      <c r="S62" s="83" t="n"/>
      <c r="T62" s="83" t="n"/>
      <c r="U62" s="83" t="n"/>
      <c r="V62" s="83" t="n"/>
      <c r="W62" s="83" t="n"/>
      <c r="X62" s="83" t="n"/>
      <c r="Y62" s="83" t="n"/>
      <c r="Z62" s="83" t="n"/>
      <c r="AA62" s="83" t="n"/>
      <c r="AB62" s="83" t="n"/>
      <c r="AC62" s="83">
        <f>SUM(H62:AB62)</f>
        <v/>
      </c>
    </row>
    <row r="63">
      <c r="A63" s="84" t="inlineStr">
        <is>
          <t>Prog Sys</t>
        </is>
      </c>
      <c r="B63" s="84">
        <f>$C63&amp;"_"&amp;$E63</f>
        <v/>
      </c>
      <c r="C63" s="84" t="inlineStr">
        <is>
          <t>TD</t>
        </is>
      </c>
      <c r="D63" s="84" t="n">
        <v>120</v>
      </c>
      <c r="E63" s="85" t="n"/>
      <c r="F63" s="84" t="n"/>
      <c r="G63" s="86" t="inlineStr">
        <is>
          <t>TD2</t>
        </is>
      </c>
      <c r="H63" s="87" t="n"/>
      <c r="I63" s="87" t="n"/>
      <c r="J63" s="87" t="n"/>
      <c r="K63" s="87" t="n"/>
      <c r="L63" s="87" t="n"/>
      <c r="M63" s="87" t="n"/>
      <c r="N63" s="87" t="n"/>
      <c r="O63" s="87" t="n"/>
      <c r="P63" s="87" t="n"/>
      <c r="Q63" s="87" t="n"/>
      <c r="R63" s="87" t="n"/>
      <c r="S63" s="87" t="n"/>
      <c r="T63" s="87" t="n"/>
      <c r="U63" s="87" t="n"/>
      <c r="V63" s="87" t="n"/>
      <c r="W63" s="87" t="n"/>
      <c r="X63" s="87" t="n"/>
      <c r="Y63" s="87" t="n"/>
      <c r="Z63" s="87" t="n"/>
      <c r="AA63" s="87" t="n"/>
      <c r="AB63" s="87" t="n"/>
      <c r="AC63" s="87">
        <f>IF(SUM(H63:INDIRECT(ADDRESS(MATCH(G$5,G63:G73,0)+ROW()-2,28)))-$AC62*2=0,"OK","/!\ -&gt; "&amp;SUM(H63:INDIRECT(ADDRESS(MATCH(G$5,G63:G73,0)+ROW()-2,28)))-$AC62*2)</f>
        <v/>
      </c>
    </row>
    <row r="64">
      <c r="A64" s="84" t="inlineStr">
        <is>
          <t>Prog Sys</t>
        </is>
      </c>
      <c r="B64" s="84">
        <f>$C64&amp;"_"&amp;$E64</f>
        <v/>
      </c>
      <c r="C64" s="84" t="inlineStr">
        <is>
          <t>TD</t>
        </is>
      </c>
      <c r="D64" s="84" t="n">
        <v>120</v>
      </c>
      <c r="E64" s="85" t="n"/>
      <c r="F64" s="84" t="n"/>
      <c r="G64" s="86" t="inlineStr">
        <is>
          <t>TD1</t>
        </is>
      </c>
      <c r="H64" s="87" t="n"/>
      <c r="I64" s="87" t="n"/>
      <c r="J64" s="87" t="n"/>
      <c r="K64" s="87" t="n"/>
      <c r="L64" s="87" t="n"/>
      <c r="M64" s="87" t="n"/>
      <c r="N64" s="87" t="n"/>
      <c r="O64" s="87" t="n"/>
      <c r="P64" s="87" t="n"/>
      <c r="Q64" s="87" t="n"/>
      <c r="R64" s="87" t="n"/>
      <c r="S64" s="87" t="n"/>
      <c r="T64" s="87" t="n"/>
      <c r="U64" s="87" t="n"/>
      <c r="V64" s="87" t="n"/>
      <c r="W64" s="87" t="n"/>
      <c r="X64" s="87" t="n"/>
      <c r="Y64" s="87" t="n"/>
      <c r="Z64" s="87" t="n"/>
      <c r="AA64" s="87" t="n"/>
      <c r="AB64" s="87" t="n"/>
      <c r="AC64" s="87" t="n"/>
    </row>
    <row r="65">
      <c r="A65" s="81" t="inlineStr">
        <is>
          <t>Prog Sys</t>
        </is>
      </c>
      <c r="B65" s="81">
        <f>$C65&amp;"_"&amp;$E65</f>
        <v/>
      </c>
      <c r="C65" s="82" t="inlineStr">
        <is>
          <t>TP</t>
        </is>
      </c>
      <c r="D65" s="82" t="n">
        <v>120</v>
      </c>
      <c r="E65" s="82" t="inlineStr">
        <is>
          <t>Prof</t>
        </is>
      </c>
      <c r="F65" s="82" t="inlineStr">
        <is>
          <t>Type de Salle</t>
        </is>
      </c>
      <c r="G65" s="82" t="inlineStr">
        <is>
          <t>Groupes</t>
        </is>
      </c>
      <c r="H65" s="83" t="n"/>
      <c r="I65" s="83" t="n"/>
      <c r="J65" s="83" t="n"/>
      <c r="K65" s="83" t="n"/>
      <c r="L65" s="83" t="n"/>
      <c r="M65" s="83" t="n"/>
      <c r="N65" s="83" t="n"/>
      <c r="O65" s="83" t="n"/>
      <c r="P65" s="83" t="n"/>
      <c r="Q65" s="83" t="n"/>
      <c r="R65" s="83" t="n"/>
      <c r="S65" s="83" t="n"/>
      <c r="T65" s="83" t="n"/>
      <c r="U65" s="83" t="n"/>
      <c r="V65" s="83" t="n"/>
      <c r="W65" s="83" t="n"/>
      <c r="X65" s="83" t="n"/>
      <c r="Y65" s="83" t="n"/>
      <c r="Z65" s="83" t="n"/>
      <c r="AA65" s="83" t="n"/>
      <c r="AB65" s="83" t="n"/>
      <c r="AC65" s="83">
        <f>SUM(H65:AB65)</f>
        <v/>
      </c>
    </row>
    <row r="66">
      <c r="A66" s="84" t="inlineStr">
        <is>
          <t>Prog Sys</t>
        </is>
      </c>
      <c r="B66" s="84">
        <f>$C66&amp;"_"&amp;$E66</f>
        <v/>
      </c>
      <c r="C66" s="84" t="inlineStr">
        <is>
          <t>TP</t>
        </is>
      </c>
      <c r="D66" s="84" t="n">
        <v>120</v>
      </c>
      <c r="E66" s="85" t="n"/>
      <c r="F66" s="84" t="n"/>
      <c r="G66" s="86" t="inlineStr">
        <is>
          <t>TD2TP2</t>
        </is>
      </c>
      <c r="H66" s="87" t="n"/>
      <c r="I66" s="87" t="n"/>
      <c r="J66" s="87" t="n"/>
      <c r="K66" s="87" t="n"/>
      <c r="L66" s="87" t="n"/>
      <c r="M66" s="87" t="n"/>
      <c r="N66" s="87" t="n"/>
      <c r="O66" s="87" t="n"/>
      <c r="P66" s="87" t="n"/>
      <c r="Q66" s="87" t="n"/>
      <c r="R66" s="87" t="n"/>
      <c r="S66" s="87" t="n"/>
      <c r="T66" s="87" t="n"/>
      <c r="U66" s="87" t="n"/>
      <c r="V66" s="87" t="n"/>
      <c r="W66" s="87" t="n"/>
      <c r="X66" s="87" t="n"/>
      <c r="Y66" s="87" t="n"/>
      <c r="Z66" s="87" t="n"/>
      <c r="AA66" s="87" t="n"/>
      <c r="AB66" s="87" t="n"/>
      <c r="AC66" s="87">
        <f>IF(SUM(H66:INDIRECT(ADDRESS(MATCH(G$5,G66:G76,0)+ROW()-2,28)))-$AC65*4=0,"OK","/!\ -&gt; "&amp;SUM(H66:INDIRECT(ADDRESS(MATCH(G$5,G66:G76,0)+ROW()-2,28)))-$AC65*4)</f>
        <v/>
      </c>
    </row>
    <row r="67">
      <c r="A67" s="84" t="inlineStr">
        <is>
          <t>Prog Sys</t>
        </is>
      </c>
      <c r="B67" s="84">
        <f>$C67&amp;"_"&amp;$E67</f>
        <v/>
      </c>
      <c r="C67" s="84" t="inlineStr">
        <is>
          <t>TP</t>
        </is>
      </c>
      <c r="D67" s="84" t="n">
        <v>120</v>
      </c>
      <c r="E67" s="85" t="n"/>
      <c r="F67" s="84" t="n"/>
      <c r="G67" s="86" t="inlineStr">
        <is>
          <t>TD1TP2</t>
        </is>
      </c>
      <c r="H67" s="87" t="n"/>
      <c r="I67" s="87" t="n"/>
      <c r="J67" s="87" t="n"/>
      <c r="K67" s="87" t="n"/>
      <c r="L67" s="87" t="n"/>
      <c r="M67" s="87" t="n"/>
      <c r="N67" s="87" t="n"/>
      <c r="O67" s="87" t="n"/>
      <c r="P67" s="87" t="n"/>
      <c r="Q67" s="87" t="n"/>
      <c r="R67" s="87" t="n"/>
      <c r="S67" s="87" t="n"/>
      <c r="T67" s="87" t="n"/>
      <c r="U67" s="87" t="n"/>
      <c r="V67" s="87" t="n"/>
      <c r="W67" s="87" t="n"/>
      <c r="X67" s="87" t="n"/>
      <c r="Y67" s="87" t="n"/>
      <c r="Z67" s="87" t="n"/>
      <c r="AA67" s="87" t="n"/>
      <c r="AB67" s="87" t="n"/>
      <c r="AC67" s="87" t="n"/>
    </row>
    <row r="68">
      <c r="A68" s="84" t="inlineStr">
        <is>
          <t>Prog Sys</t>
        </is>
      </c>
      <c r="B68" s="84">
        <f>$C68&amp;"_"&amp;$E68</f>
        <v/>
      </c>
      <c r="C68" s="84" t="inlineStr">
        <is>
          <t>TP</t>
        </is>
      </c>
      <c r="D68" s="84" t="n">
        <v>120</v>
      </c>
      <c r="E68" s="85" t="n"/>
      <c r="F68" s="84" t="n"/>
      <c r="G68" s="86" t="inlineStr">
        <is>
          <t>TD1TP1</t>
        </is>
      </c>
      <c r="H68" s="87" t="n"/>
      <c r="I68" s="87" t="n"/>
      <c r="J68" s="87" t="n"/>
      <c r="K68" s="87" t="n"/>
      <c r="L68" s="87" t="n"/>
      <c r="M68" s="87" t="n"/>
      <c r="N68" s="87" t="n"/>
      <c r="O68" s="87" t="n"/>
      <c r="P68" s="87" t="n"/>
      <c r="Q68" s="87" t="n"/>
      <c r="R68" s="87" t="n"/>
      <c r="S68" s="87" t="n"/>
      <c r="T68" s="87" t="n"/>
      <c r="U68" s="87" t="n"/>
      <c r="V68" s="87" t="n"/>
      <c r="W68" s="87" t="n"/>
      <c r="X68" s="87" t="n"/>
      <c r="Y68" s="87" t="n"/>
      <c r="Z68" s="87" t="n"/>
      <c r="AA68" s="87" t="n"/>
      <c r="AB68" s="87" t="n"/>
      <c r="AC68" s="87" t="n"/>
    </row>
    <row r="69">
      <c r="A69" s="84" t="inlineStr">
        <is>
          <t>Prog Sys</t>
        </is>
      </c>
      <c r="B69" s="84">
        <f>$C69&amp;"_"&amp;$E69</f>
        <v/>
      </c>
      <c r="C69" s="84" t="inlineStr">
        <is>
          <t>TP</t>
        </is>
      </c>
      <c r="D69" s="84" t="n">
        <v>120</v>
      </c>
      <c r="E69" s="85" t="n"/>
      <c r="F69" s="84" t="n"/>
      <c r="G69" s="86" t="inlineStr">
        <is>
          <t>TD2TP3</t>
        </is>
      </c>
      <c r="H69" s="87" t="n"/>
      <c r="I69" s="87" t="n"/>
      <c r="J69" s="87" t="n"/>
      <c r="K69" s="87" t="n"/>
      <c r="L69" s="87" t="n"/>
      <c r="M69" s="87" t="n"/>
      <c r="N69" s="87" t="n"/>
      <c r="O69" s="87" t="n"/>
      <c r="P69" s="87" t="n"/>
      <c r="Q69" s="87" t="n"/>
      <c r="R69" s="87" t="n"/>
      <c r="S69" s="87" t="n"/>
      <c r="T69" s="87" t="n"/>
      <c r="U69" s="87" t="n"/>
      <c r="V69" s="87" t="n"/>
      <c r="W69" s="87" t="n"/>
      <c r="X69" s="87" t="n"/>
      <c r="Y69" s="87" t="n"/>
      <c r="Z69" s="87" t="n"/>
      <c r="AA69" s="87" t="n"/>
      <c r="AB69" s="87" t="n"/>
      <c r="AC69" s="87" t="n"/>
    </row>
    <row r="70">
      <c r="A70" s="76" t="n"/>
      <c r="B70" s="76" t="n"/>
      <c r="C70" s="77" t="n"/>
      <c r="D70" s="77" t="n"/>
      <c r="E70" s="77" t="n"/>
      <c r="F70" s="78" t="n"/>
      <c r="G70" s="79" t="n"/>
      <c r="H70" s="80" t="n"/>
      <c r="I70" s="80" t="n"/>
      <c r="J70" s="80" t="n"/>
      <c r="K70" s="80" t="n"/>
      <c r="L70" s="80" t="n"/>
      <c r="M70" s="80" t="n"/>
      <c r="N70" s="80" t="n"/>
      <c r="O70" s="80" t="n"/>
      <c r="P70" s="80" t="n"/>
      <c r="Q70" s="80" t="n"/>
      <c r="R70" s="80" t="n"/>
      <c r="S70" s="80" t="n"/>
      <c r="T70" s="80" t="n"/>
      <c r="U70" s="80" t="n"/>
      <c r="V70" s="80" t="n"/>
      <c r="W70" s="80" t="n"/>
      <c r="X70" s="80" t="n"/>
      <c r="Y70" s="80" t="n"/>
      <c r="Z70" s="80" t="n"/>
      <c r="AA70" s="80" t="n"/>
      <c r="AB70" s="80" t="n"/>
      <c r="AC70" s="80" t="n"/>
    </row>
    <row r="71">
      <c r="A71" s="81" t="inlineStr">
        <is>
          <t>Stats</t>
        </is>
      </c>
      <c r="B71" s="81">
        <f>$C71&amp;"_"&amp;$E71</f>
        <v/>
      </c>
      <c r="C71" s="82" t="inlineStr">
        <is>
          <t>CM</t>
        </is>
      </c>
      <c r="D71" s="82" t="n">
        <v>120</v>
      </c>
      <c r="E71" s="82" t="inlineStr">
        <is>
          <t>Prof</t>
        </is>
      </c>
      <c r="F71" s="82" t="inlineStr">
        <is>
          <t>Type de Salle</t>
        </is>
      </c>
      <c r="G71" s="82" t="inlineStr">
        <is>
          <t>Groupes</t>
        </is>
      </c>
      <c r="H71" s="83" t="n"/>
      <c r="I71" s="83" t="n"/>
      <c r="J71" s="83" t="n"/>
      <c r="K71" s="83" t="n"/>
      <c r="L71" s="83" t="n"/>
      <c r="M71" s="83" t="n"/>
      <c r="N71" s="83" t="n"/>
      <c r="O71" s="83" t="n"/>
      <c r="P71" s="83" t="n"/>
      <c r="Q71" s="83" t="n"/>
      <c r="R71" s="83" t="n"/>
      <c r="S71" s="83" t="n"/>
      <c r="T71" s="83" t="n"/>
      <c r="U71" s="83" t="n"/>
      <c r="V71" s="83" t="n"/>
      <c r="W71" s="83" t="n"/>
      <c r="X71" s="83" t="n"/>
      <c r="Y71" s="83" t="n"/>
      <c r="Z71" s="83" t="n"/>
      <c r="AA71" s="83" t="n"/>
      <c r="AB71" s="83" t="n"/>
      <c r="AC71" s="83">
        <f>SUM(H71:AB71)</f>
        <v/>
      </c>
    </row>
    <row r="72">
      <c r="A72" s="84" t="inlineStr">
        <is>
          <t>Stats</t>
        </is>
      </c>
      <c r="B72" s="84">
        <f>$C72&amp;"_"&amp;$E72</f>
        <v/>
      </c>
      <c r="C72" s="84" t="inlineStr">
        <is>
          <t>CM</t>
        </is>
      </c>
      <c r="D72" s="84" t="n">
        <v>120</v>
      </c>
      <c r="E72" s="85" t="n"/>
      <c r="F72" s="84" t="n"/>
      <c r="G72" s="86" t="inlineStr">
        <is>
          <t>CM</t>
        </is>
      </c>
      <c r="H72" s="87" t="n"/>
      <c r="I72" s="87" t="n"/>
      <c r="J72" s="87" t="n"/>
      <c r="K72" s="87" t="n"/>
      <c r="L72" s="87" t="n"/>
      <c r="M72" s="87" t="n"/>
      <c r="N72" s="87" t="n"/>
      <c r="O72" s="87" t="n"/>
      <c r="P72" s="87" t="n"/>
      <c r="Q72" s="87" t="n"/>
      <c r="R72" s="87" t="n"/>
      <c r="S72" s="87" t="n"/>
      <c r="T72" s="87" t="n"/>
      <c r="U72" s="87" t="n"/>
      <c r="V72" s="87" t="n"/>
      <c r="W72" s="87" t="n"/>
      <c r="X72" s="87" t="n"/>
      <c r="Y72" s="87" t="n"/>
      <c r="Z72" s="87" t="n"/>
      <c r="AA72" s="87" t="n"/>
      <c r="AB72" s="87" t="n"/>
      <c r="AC72" s="87">
        <f>IF(SUM(H72:INDIRECT(ADDRESS(MATCH(G$5,G72:G82,0)+ROW()-2,28)))-$AC71*1=0,"OK","/!\ -&gt; "&amp;SUM(H72:INDIRECT(ADDRESS(MATCH(G$5,G72:G82,0)+ROW()-2,28)))-$AC71*1)</f>
        <v/>
      </c>
    </row>
    <row r="73">
      <c r="A73" s="81" t="inlineStr">
        <is>
          <t>Stats</t>
        </is>
      </c>
      <c r="B73" s="81">
        <f>$C73&amp;"_"&amp;$E73</f>
        <v/>
      </c>
      <c r="C73" s="82" t="inlineStr">
        <is>
          <t>TD</t>
        </is>
      </c>
      <c r="D73" s="82" t="n">
        <v>120</v>
      </c>
      <c r="E73" s="82" t="inlineStr">
        <is>
          <t>Prof</t>
        </is>
      </c>
      <c r="F73" s="82" t="inlineStr">
        <is>
          <t>Type de Salle</t>
        </is>
      </c>
      <c r="G73" s="82" t="inlineStr">
        <is>
          <t>Groupes</t>
        </is>
      </c>
      <c r="H73" s="83" t="n"/>
      <c r="I73" s="83" t="n"/>
      <c r="J73" s="83" t="n"/>
      <c r="K73" s="83" t="n"/>
      <c r="L73" s="83" t="n"/>
      <c r="M73" s="83" t="n"/>
      <c r="N73" s="83" t="n"/>
      <c r="O73" s="83" t="n"/>
      <c r="P73" s="83" t="n"/>
      <c r="Q73" s="83" t="n"/>
      <c r="R73" s="83" t="n"/>
      <c r="S73" s="83" t="n"/>
      <c r="T73" s="83" t="n"/>
      <c r="U73" s="83" t="n"/>
      <c r="V73" s="83" t="n"/>
      <c r="W73" s="83" t="n"/>
      <c r="X73" s="83" t="n"/>
      <c r="Y73" s="83" t="n"/>
      <c r="Z73" s="83" t="n"/>
      <c r="AA73" s="83" t="n"/>
      <c r="AB73" s="83" t="n"/>
      <c r="AC73" s="83">
        <f>SUM(H73:AB73)</f>
        <v/>
      </c>
    </row>
    <row r="74">
      <c r="A74" s="84" t="inlineStr">
        <is>
          <t>Stats</t>
        </is>
      </c>
      <c r="B74" s="84">
        <f>$C74&amp;"_"&amp;$E74</f>
        <v/>
      </c>
      <c r="C74" s="84" t="inlineStr">
        <is>
          <t>TD</t>
        </is>
      </c>
      <c r="D74" s="84" t="n">
        <v>120</v>
      </c>
      <c r="E74" s="85" t="n"/>
      <c r="F74" s="84" t="n"/>
      <c r="G74" s="86" t="inlineStr">
        <is>
          <t>TD2</t>
        </is>
      </c>
      <c r="H74" s="87" t="n"/>
      <c r="I74" s="87" t="n"/>
      <c r="J74" s="87" t="n"/>
      <c r="K74" s="87" t="n"/>
      <c r="L74" s="87" t="n"/>
      <c r="M74" s="87" t="n"/>
      <c r="N74" s="87" t="n"/>
      <c r="O74" s="87" t="n"/>
      <c r="P74" s="87" t="n"/>
      <c r="Q74" s="87" t="n"/>
      <c r="R74" s="87" t="n"/>
      <c r="S74" s="87" t="n"/>
      <c r="T74" s="87" t="n"/>
      <c r="U74" s="87" t="n"/>
      <c r="V74" s="87" t="n"/>
      <c r="W74" s="87" t="n"/>
      <c r="X74" s="87" t="n"/>
      <c r="Y74" s="87" t="n"/>
      <c r="Z74" s="87" t="n"/>
      <c r="AA74" s="87" t="n"/>
      <c r="AB74" s="87" t="n"/>
      <c r="AC74" s="87">
        <f>IF(SUM(H74:INDIRECT(ADDRESS(MATCH(G$5,G74:G84,0)+ROW()-2,28)))-$AC73*2=0,"OK","/!\ -&gt; "&amp;SUM(H74:INDIRECT(ADDRESS(MATCH(G$5,G74:G84,0)+ROW()-2,28)))-$AC73*2)</f>
        <v/>
      </c>
    </row>
    <row r="75">
      <c r="A75" s="84" t="inlineStr">
        <is>
          <t>Stats</t>
        </is>
      </c>
      <c r="B75" s="84">
        <f>$C75&amp;"_"&amp;$E75</f>
        <v/>
      </c>
      <c r="C75" s="84" t="inlineStr">
        <is>
          <t>TD</t>
        </is>
      </c>
      <c r="D75" s="84" t="n">
        <v>120</v>
      </c>
      <c r="E75" s="85" t="n"/>
      <c r="F75" s="84" t="n"/>
      <c r="G75" s="86" t="inlineStr">
        <is>
          <t>TD1</t>
        </is>
      </c>
      <c r="H75" s="87" t="n"/>
      <c r="I75" s="87" t="n"/>
      <c r="J75" s="87" t="n"/>
      <c r="K75" s="87" t="n"/>
      <c r="L75" s="87" t="n"/>
      <c r="M75" s="87" t="n"/>
      <c r="N75" s="87" t="n"/>
      <c r="O75" s="87" t="n"/>
      <c r="P75" s="87" t="n"/>
      <c r="Q75" s="87" t="n"/>
      <c r="R75" s="87" t="n"/>
      <c r="S75" s="87" t="n"/>
      <c r="T75" s="87" t="n"/>
      <c r="U75" s="87" t="n"/>
      <c r="V75" s="87" t="n"/>
      <c r="W75" s="87" t="n"/>
      <c r="X75" s="87" t="n"/>
      <c r="Y75" s="87" t="n"/>
      <c r="Z75" s="87" t="n"/>
      <c r="AA75" s="87" t="n"/>
      <c r="AB75" s="87" t="n"/>
      <c r="AC75" s="87" t="n"/>
    </row>
    <row r="76">
      <c r="A76" s="81" t="inlineStr">
        <is>
          <t>Stats</t>
        </is>
      </c>
      <c r="B76" s="81">
        <f>$C76&amp;"_"&amp;$E76</f>
        <v/>
      </c>
      <c r="C76" s="82" t="inlineStr">
        <is>
          <t>TP</t>
        </is>
      </c>
      <c r="D76" s="82" t="n">
        <v>120</v>
      </c>
      <c r="E76" s="82" t="inlineStr">
        <is>
          <t>Prof</t>
        </is>
      </c>
      <c r="F76" s="82" t="inlineStr">
        <is>
          <t>Type de Salle</t>
        </is>
      </c>
      <c r="G76" s="82" t="inlineStr">
        <is>
          <t>Groupes</t>
        </is>
      </c>
      <c r="H76" s="83" t="n"/>
      <c r="I76" s="83" t="n"/>
      <c r="J76" s="83" t="n"/>
      <c r="K76" s="83" t="n"/>
      <c r="L76" s="83" t="n"/>
      <c r="M76" s="83" t="n"/>
      <c r="N76" s="83" t="n"/>
      <c r="O76" s="83" t="n"/>
      <c r="P76" s="83" t="n"/>
      <c r="Q76" s="83" t="n"/>
      <c r="R76" s="83" t="n"/>
      <c r="S76" s="83" t="n"/>
      <c r="T76" s="83" t="n"/>
      <c r="U76" s="83" t="n"/>
      <c r="V76" s="83" t="n"/>
      <c r="W76" s="83" t="n"/>
      <c r="X76" s="83" t="n"/>
      <c r="Y76" s="83" t="n"/>
      <c r="Z76" s="83" t="n"/>
      <c r="AA76" s="83" t="n"/>
      <c r="AB76" s="83" t="n"/>
      <c r="AC76" s="83">
        <f>SUM(H76:AB76)</f>
        <v/>
      </c>
    </row>
    <row r="77">
      <c r="A77" s="84" t="inlineStr">
        <is>
          <t>Stats</t>
        </is>
      </c>
      <c r="B77" s="84">
        <f>$C77&amp;"_"&amp;$E77</f>
        <v/>
      </c>
      <c r="C77" s="84" t="inlineStr">
        <is>
          <t>TP</t>
        </is>
      </c>
      <c r="D77" s="84" t="n">
        <v>120</v>
      </c>
      <c r="E77" s="85" t="n"/>
      <c r="F77" s="84" t="n"/>
      <c r="G77" s="86" t="inlineStr">
        <is>
          <t>TD2TP2</t>
        </is>
      </c>
      <c r="H77" s="87" t="n"/>
      <c r="I77" s="87" t="n"/>
      <c r="J77" s="87" t="n"/>
      <c r="K77" s="87" t="n"/>
      <c r="L77" s="87" t="n"/>
      <c r="M77" s="87" t="n"/>
      <c r="N77" s="87" t="n"/>
      <c r="O77" s="87" t="n"/>
      <c r="P77" s="87" t="n"/>
      <c r="Q77" s="87" t="n"/>
      <c r="R77" s="87" t="n"/>
      <c r="S77" s="87" t="n"/>
      <c r="T77" s="87" t="n"/>
      <c r="U77" s="87" t="n"/>
      <c r="V77" s="87" t="n"/>
      <c r="W77" s="87" t="n"/>
      <c r="X77" s="87" t="n"/>
      <c r="Y77" s="87" t="n"/>
      <c r="Z77" s="87" t="n"/>
      <c r="AA77" s="87" t="n"/>
      <c r="AB77" s="87" t="n"/>
      <c r="AC77" s="87">
        <f>IF(SUM(H77:INDIRECT(ADDRESS(MATCH(G$5,G77:G87,0)+ROW()-2,28)))-$AC76*4=0,"OK","/!\ -&gt; "&amp;SUM(H77:INDIRECT(ADDRESS(MATCH(G$5,G77:G87,0)+ROW()-2,28)))-$AC76*4)</f>
        <v/>
      </c>
    </row>
    <row r="78">
      <c r="A78" s="84" t="inlineStr">
        <is>
          <t>Stats</t>
        </is>
      </c>
      <c r="B78" s="84">
        <f>$C78&amp;"_"&amp;$E78</f>
        <v/>
      </c>
      <c r="C78" s="84" t="inlineStr">
        <is>
          <t>TP</t>
        </is>
      </c>
      <c r="D78" s="84" t="n">
        <v>120</v>
      </c>
      <c r="E78" s="85" t="n"/>
      <c r="F78" s="84" t="n"/>
      <c r="G78" s="86" t="inlineStr">
        <is>
          <t>TD1TP2</t>
        </is>
      </c>
      <c r="H78" s="87" t="n"/>
      <c r="I78" s="87" t="n"/>
      <c r="J78" s="87" t="n"/>
      <c r="K78" s="87" t="n"/>
      <c r="L78" s="87" t="n"/>
      <c r="M78" s="87" t="n"/>
      <c r="N78" s="87" t="n"/>
      <c r="O78" s="87" t="n"/>
      <c r="P78" s="87" t="n"/>
      <c r="Q78" s="87" t="n"/>
      <c r="R78" s="87" t="n"/>
      <c r="S78" s="87" t="n"/>
      <c r="T78" s="87" t="n"/>
      <c r="U78" s="87" t="n"/>
      <c r="V78" s="87" t="n"/>
      <c r="W78" s="87" t="n"/>
      <c r="X78" s="87" t="n"/>
      <c r="Y78" s="87" t="n"/>
      <c r="Z78" s="87" t="n"/>
      <c r="AA78" s="87" t="n"/>
      <c r="AB78" s="87" t="n"/>
      <c r="AC78" s="87" t="n"/>
    </row>
    <row r="79">
      <c r="A79" s="84" t="inlineStr">
        <is>
          <t>Stats</t>
        </is>
      </c>
      <c r="B79" s="84">
        <f>$C79&amp;"_"&amp;$E79</f>
        <v/>
      </c>
      <c r="C79" s="84" t="inlineStr">
        <is>
          <t>TP</t>
        </is>
      </c>
      <c r="D79" s="84" t="n">
        <v>120</v>
      </c>
      <c r="E79" s="85" t="n"/>
      <c r="F79" s="84" t="n"/>
      <c r="G79" s="86" t="inlineStr">
        <is>
          <t>TD1TP1</t>
        </is>
      </c>
      <c r="H79" s="87" t="n"/>
      <c r="I79" s="87" t="n"/>
      <c r="J79" s="87" t="n"/>
      <c r="K79" s="87" t="n"/>
      <c r="L79" s="87" t="n"/>
      <c r="M79" s="87" t="n"/>
      <c r="N79" s="87" t="n"/>
      <c r="O79" s="87" t="n"/>
      <c r="P79" s="87" t="n"/>
      <c r="Q79" s="87" t="n"/>
      <c r="R79" s="87" t="n"/>
      <c r="S79" s="87" t="n"/>
      <c r="T79" s="87" t="n"/>
      <c r="U79" s="87" t="n"/>
      <c r="V79" s="87" t="n"/>
      <c r="W79" s="87" t="n"/>
      <c r="X79" s="87" t="n"/>
      <c r="Y79" s="87" t="n"/>
      <c r="Z79" s="87" t="n"/>
      <c r="AA79" s="87" t="n"/>
      <c r="AB79" s="87" t="n"/>
      <c r="AC79" s="87" t="n"/>
    </row>
    <row r="80">
      <c r="A80" s="84" t="inlineStr">
        <is>
          <t>Stats</t>
        </is>
      </c>
      <c r="B80" s="84">
        <f>$C80&amp;"_"&amp;$E80</f>
        <v/>
      </c>
      <c r="C80" s="84" t="inlineStr">
        <is>
          <t>TP</t>
        </is>
      </c>
      <c r="D80" s="84" t="n">
        <v>120</v>
      </c>
      <c r="E80" s="85" t="n"/>
      <c r="F80" s="84" t="n"/>
      <c r="G80" s="86" t="inlineStr">
        <is>
          <t>TD2TP3</t>
        </is>
      </c>
      <c r="H80" s="87" t="n"/>
      <c r="I80" s="87" t="n"/>
      <c r="J80" s="87" t="n"/>
      <c r="K80" s="87" t="n"/>
      <c r="L80" s="87" t="n"/>
      <c r="M80" s="87" t="n"/>
      <c r="N80" s="87" t="n"/>
      <c r="O80" s="87" t="n"/>
      <c r="P80" s="87" t="n"/>
      <c r="Q80" s="87" t="n"/>
      <c r="R80" s="87" t="n"/>
      <c r="S80" s="87" t="n"/>
      <c r="T80" s="87" t="n"/>
      <c r="U80" s="87" t="n"/>
      <c r="V80" s="87" t="n"/>
      <c r="W80" s="87" t="n"/>
      <c r="X80" s="87" t="n"/>
      <c r="Y80" s="87" t="n"/>
      <c r="Z80" s="87" t="n"/>
      <c r="AA80" s="87" t="n"/>
      <c r="AB80" s="87" t="n"/>
      <c r="AC80" s="87" t="n"/>
    </row>
    <row r="81">
      <c r="A81" s="76" t="n"/>
      <c r="B81" s="76" t="n"/>
      <c r="C81" s="77" t="n"/>
      <c r="D81" s="77" t="n"/>
      <c r="E81" s="77" t="n"/>
      <c r="F81" s="78" t="n"/>
      <c r="G81" s="79" t="n"/>
      <c r="H81" s="80" t="n"/>
      <c r="I81" s="80" t="n"/>
      <c r="J81" s="80" t="n"/>
      <c r="K81" s="80" t="n"/>
      <c r="L81" s="80" t="n"/>
      <c r="M81" s="80" t="n"/>
      <c r="N81" s="80" t="n"/>
      <c r="O81" s="80" t="n"/>
      <c r="P81" s="80" t="n"/>
      <c r="Q81" s="80" t="n"/>
      <c r="R81" s="80" t="n"/>
      <c r="S81" s="80" t="n"/>
      <c r="T81" s="80" t="n"/>
      <c r="U81" s="80" t="n"/>
      <c r="V81" s="80" t="n"/>
      <c r="W81" s="80" t="n"/>
      <c r="X81" s="80" t="n"/>
      <c r="Y81" s="80" t="n"/>
      <c r="Z81" s="80" t="n"/>
      <c r="AA81" s="80" t="n"/>
      <c r="AB81" s="80" t="n"/>
      <c r="AC81" s="80" t="inlineStr">
        <is>
          <t>TOTAL</t>
        </is>
      </c>
    </row>
    <row r="82">
      <c r="A82" s="73" t="n"/>
      <c r="B82" s="73" t="n"/>
      <c r="C82" s="73" t="n"/>
      <c r="D82" s="73" t="n"/>
      <c r="E82" s="73" t="n"/>
      <c r="F82" s="73" t="n"/>
      <c r="G82" s="74" t="inlineStr">
        <is>
          <t>TOTAL</t>
        </is>
      </c>
      <c r="H82" s="75">
        <f>SUMPRODUCT((D$5:D$80)*(H$5:H$80)*(G$5:G$80="Groupes"))/60</f>
        <v/>
      </c>
      <c r="I82" s="75">
        <f>SUMPRODUCT((D$5:D$80)*(I$5:I$80)*(G$5:G$80="Groupes"))/60</f>
        <v/>
      </c>
      <c r="J82" s="75">
        <f>SUMPRODUCT((D$5:D$80)*(J$5:J$80)*(G$5:G$80="Groupes"))/60</f>
        <v/>
      </c>
      <c r="K82" s="75">
        <f>SUMPRODUCT((D$5:D$80)*(K$5:K$80)*(G$5:G$80="Groupes"))/60</f>
        <v/>
      </c>
      <c r="L82" s="75">
        <f>SUMPRODUCT((D$5:D$80)*(L$5:L$80)*(G$5:G$80="Groupes"))/60</f>
        <v/>
      </c>
      <c r="M82" s="75">
        <f>SUMPRODUCT((D$5:D$80)*(M$5:M$80)*(G$5:G$80="Groupes"))/60</f>
        <v/>
      </c>
      <c r="N82" s="75">
        <f>SUMPRODUCT((D$5:D$80)*(N$5:N$80)*(G$5:G$80="Groupes"))/60</f>
        <v/>
      </c>
      <c r="O82" s="75">
        <f>SUMPRODUCT((D$5:D$80)*(O$5:O$80)*(G$5:G$80="Groupes"))/60</f>
        <v/>
      </c>
      <c r="P82" s="75">
        <f>SUMPRODUCT((D$5:D$80)*(P$5:P$80)*(G$5:G$80="Groupes"))/60</f>
        <v/>
      </c>
      <c r="Q82" s="75">
        <f>SUMPRODUCT((D$5:D$80)*(Q$5:Q$80)*(G$5:G$80="Groupes"))/60</f>
        <v/>
      </c>
      <c r="R82" s="75">
        <f>SUMPRODUCT((D$5:D$80)*(R$5:R$80)*(G$5:G$80="Groupes"))/60</f>
        <v/>
      </c>
      <c r="S82" s="75">
        <f>SUMPRODUCT((D$5:D$80)*(S$5:S$80)*(G$5:G$80="Groupes"))/60</f>
        <v/>
      </c>
      <c r="T82" s="75">
        <f>SUMPRODUCT((D$5:D$80)*(T$5:T$80)*(G$5:G$80="Groupes"))/60</f>
        <v/>
      </c>
      <c r="U82" s="75">
        <f>SUMPRODUCT((D$5:D$80)*(U$5:U$80)*(G$5:G$80="Groupes"))/60</f>
        <v/>
      </c>
      <c r="V82" s="75">
        <f>SUMPRODUCT((D$5:D$80)*(V$5:V$80)*(G$5:G$80="Groupes"))/60</f>
        <v/>
      </c>
      <c r="W82" s="75">
        <f>SUMPRODUCT((D$5:D$80)*(W$5:W$80)*(G$5:G$80="Groupes"))/60</f>
        <v/>
      </c>
      <c r="X82" s="75">
        <f>SUMPRODUCT((D$5:D$80)*(X$5:X$80)*(G$5:G$80="Groupes"))/60</f>
        <v/>
      </c>
      <c r="Y82" s="75">
        <f>SUMPRODUCT((D$5:D$80)*(Y$5:Y$80)*(G$5:G$80="Groupes"))/60</f>
        <v/>
      </c>
      <c r="Z82" s="75">
        <f>SUMPRODUCT((D$5:D$80)*(Z$5:Z$80)*(G$5:G$80="Groupes"))/60</f>
        <v/>
      </c>
      <c r="AA82" s="75">
        <f>SUMPRODUCT((D$5:D$80)*(AA$5:AA$80)*(G$5:G$80="Groupes"))/60</f>
        <v/>
      </c>
      <c r="AB82" s="75">
        <f>SUMPRODUCT((D$5:D$80)*(AB$5:AB$80)*(G$5:G$80="Groupes"))/60</f>
        <v/>
      </c>
      <c r="AC82" s="75">
        <f>SUM(H82:AB82)</f>
        <v/>
      </c>
    </row>
    <row r="83"/>
    <row r="84">
      <c r="B84" s="65">
        <f>'Recap'!$B$1</f>
        <v/>
      </c>
      <c r="F84" s="88">
        <f>"TOTAL_"&amp;$B$84</f>
        <v/>
      </c>
      <c r="G84" s="89" t="inlineStr">
        <is>
          <t>Heures</t>
        </is>
      </c>
      <c r="H84" s="67">
        <f>H1</f>
        <v/>
      </c>
      <c r="I84" s="67">
        <f>I1</f>
        <v/>
      </c>
      <c r="J84" s="67">
        <f>J1</f>
        <v/>
      </c>
      <c r="K84" s="67">
        <f>K1</f>
        <v/>
      </c>
      <c r="L84" s="67">
        <f>L1</f>
        <v/>
      </c>
      <c r="M84" s="67">
        <f>M1</f>
        <v/>
      </c>
      <c r="N84" s="67">
        <f>N1</f>
        <v/>
      </c>
      <c r="O84" s="67">
        <f>O1</f>
        <v/>
      </c>
      <c r="P84" s="67">
        <f>P1</f>
        <v/>
      </c>
      <c r="Q84" s="67">
        <f>Q1</f>
        <v/>
      </c>
      <c r="R84" s="67">
        <f>R1</f>
        <v/>
      </c>
      <c r="S84" s="67">
        <f>S1</f>
        <v/>
      </c>
      <c r="T84" s="67">
        <f>T1</f>
        <v/>
      </c>
      <c r="U84" s="67">
        <f>U1</f>
        <v/>
      </c>
      <c r="V84" s="67">
        <f>V1</f>
        <v/>
      </c>
      <c r="W84" s="67">
        <f>W1</f>
        <v/>
      </c>
      <c r="X84" s="67">
        <f>X1</f>
        <v/>
      </c>
      <c r="Y84" s="67">
        <f>Y1</f>
        <v/>
      </c>
      <c r="Z84" s="67">
        <f>Z1</f>
        <v/>
      </c>
      <c r="AA84" s="67">
        <f>AA1</f>
        <v/>
      </c>
      <c r="AB84" s="67">
        <f>AB1</f>
        <v/>
      </c>
      <c r="AC84" s="67" t="inlineStr">
        <is>
          <t>TOTAL</t>
        </is>
      </c>
    </row>
    <row r="85">
      <c r="B85">
        <f>$F85&amp;"_"&amp;$B$84</f>
        <v/>
      </c>
      <c r="F85" s="90" t="inlineStr">
        <is>
          <t>CM</t>
        </is>
      </c>
      <c r="G85" s="91">
        <f>SUM(H85:AB85)</f>
        <v/>
      </c>
      <c r="H85" s="68">
        <f>SUMPRODUCT((D$5:D$80)*(H$5:H$80)*($B$5:$B$80=$B85))/60</f>
        <v/>
      </c>
      <c r="I85" s="68">
        <f>SUMPRODUCT((D$5:D$80)*(I$5:I$80)*($B$5:$B$80=$B85))/60</f>
        <v/>
      </c>
      <c r="J85" s="68">
        <f>SUMPRODUCT((D$5:D$80)*(J$5:J$80)*($B$5:$B$80=$B85))/60</f>
        <v/>
      </c>
      <c r="K85" s="68">
        <f>SUMPRODUCT((D$5:D$80)*(K$5:K$80)*($B$5:$B$80=$B85))/60</f>
        <v/>
      </c>
      <c r="L85" s="68">
        <f>SUMPRODUCT((D$5:D$80)*(L$5:L$80)*($B$5:$B$80=$B85))/60</f>
        <v/>
      </c>
      <c r="M85" s="68">
        <f>SUMPRODUCT((D$5:D$80)*(M$5:M$80)*($B$5:$B$80=$B85))/60</f>
        <v/>
      </c>
      <c r="N85" s="68">
        <f>SUMPRODUCT((D$5:D$80)*(N$5:N$80)*($B$5:$B$80=$B85))/60</f>
        <v/>
      </c>
      <c r="O85" s="68">
        <f>SUMPRODUCT((D$5:D$80)*(O$5:O$80)*($B$5:$B$80=$B85))/60</f>
        <v/>
      </c>
      <c r="P85" s="68">
        <f>SUMPRODUCT((D$5:D$80)*(P$5:P$80)*($B$5:$B$80=$B85))/60</f>
        <v/>
      </c>
      <c r="Q85" s="68">
        <f>SUMPRODUCT((D$5:D$80)*(Q$5:Q$80)*($B$5:$B$80=$B85))/60</f>
        <v/>
      </c>
      <c r="R85" s="68">
        <f>SUMPRODUCT((D$5:D$80)*(R$5:R$80)*($B$5:$B$80=$B85))/60</f>
        <v/>
      </c>
      <c r="S85" s="68">
        <f>SUMPRODUCT((D$5:D$80)*(S$5:S$80)*($B$5:$B$80=$B85))/60</f>
        <v/>
      </c>
      <c r="T85" s="68">
        <f>SUMPRODUCT((D$5:D$80)*(T$5:T$80)*($B$5:$B$80=$B85))/60</f>
        <v/>
      </c>
      <c r="U85" s="68">
        <f>SUMPRODUCT((D$5:D$80)*(U$5:U$80)*($B$5:$B$80=$B85))/60</f>
        <v/>
      </c>
      <c r="V85" s="68">
        <f>SUMPRODUCT((D$5:D$80)*(V$5:V$80)*($B$5:$B$80=$B85))/60</f>
        <v/>
      </c>
      <c r="W85" s="68">
        <f>SUMPRODUCT((D$5:D$80)*(W$5:W$80)*($B$5:$B$80=$B85))/60</f>
        <v/>
      </c>
      <c r="X85" s="68">
        <f>SUMPRODUCT((D$5:D$80)*(X$5:X$80)*($B$5:$B$80=$B85))/60</f>
        <v/>
      </c>
      <c r="Y85" s="68">
        <f>SUMPRODUCT((D$5:D$80)*(Y$5:Y$80)*($B$5:$B$80=$B85))/60</f>
        <v/>
      </c>
      <c r="Z85" s="68">
        <f>SUMPRODUCT((D$5:D$80)*(Z$5:Z$80)*($B$5:$B$80=$B85))/60</f>
        <v/>
      </c>
      <c r="AA85" s="68">
        <f>SUMPRODUCT((D$5:D$80)*(AA$5:AA$80)*($B$5:$B$80=$B85))/60</f>
        <v/>
      </c>
      <c r="AB85" s="68">
        <f>SUMPRODUCT((D$5:D$80)*(AB$5:AB$80)*($B$5:$B$80=$B85))/60</f>
        <v/>
      </c>
      <c r="AC85" s="68">
        <f>SUM(H85:AB85)</f>
        <v/>
      </c>
    </row>
    <row r="86">
      <c r="B86">
        <f>$F86&amp;"_"&amp;$B$84</f>
        <v/>
      </c>
      <c r="F86" s="90" t="inlineStr">
        <is>
          <t>TD</t>
        </is>
      </c>
      <c r="G86" s="91">
        <f>SUM(H86:AB86)</f>
        <v/>
      </c>
      <c r="H86" s="68">
        <f>SUMPRODUCT((D$5:D$80)*(H$5:H$80)*($B$5:$B$80=$B86))/60</f>
        <v/>
      </c>
      <c r="I86" s="68">
        <f>SUMPRODUCT((D$5:D$80)*(I$5:I$80)*($B$5:$B$80=$B86))/60</f>
        <v/>
      </c>
      <c r="J86" s="68">
        <f>SUMPRODUCT((D$5:D$80)*(J$5:J$80)*($B$5:$B$80=$B86))/60</f>
        <v/>
      </c>
      <c r="K86" s="68">
        <f>SUMPRODUCT((D$5:D$80)*(K$5:K$80)*($B$5:$B$80=$B86))/60</f>
        <v/>
      </c>
      <c r="L86" s="68">
        <f>SUMPRODUCT((D$5:D$80)*(L$5:L$80)*($B$5:$B$80=$B86))/60</f>
        <v/>
      </c>
      <c r="M86" s="68">
        <f>SUMPRODUCT((D$5:D$80)*(M$5:M$80)*($B$5:$B$80=$B86))/60</f>
        <v/>
      </c>
      <c r="N86" s="68">
        <f>SUMPRODUCT((D$5:D$80)*(N$5:N$80)*($B$5:$B$80=$B86))/60</f>
        <v/>
      </c>
      <c r="O86" s="68">
        <f>SUMPRODUCT((D$5:D$80)*(O$5:O$80)*($B$5:$B$80=$B86))/60</f>
        <v/>
      </c>
      <c r="P86" s="68">
        <f>SUMPRODUCT((D$5:D$80)*(P$5:P$80)*($B$5:$B$80=$B86))/60</f>
        <v/>
      </c>
      <c r="Q86" s="68">
        <f>SUMPRODUCT((D$5:D$80)*(Q$5:Q$80)*($B$5:$B$80=$B86))/60</f>
        <v/>
      </c>
      <c r="R86" s="68">
        <f>SUMPRODUCT((D$5:D$80)*(R$5:R$80)*($B$5:$B$80=$B86))/60</f>
        <v/>
      </c>
      <c r="S86" s="68">
        <f>SUMPRODUCT((D$5:D$80)*(S$5:S$80)*($B$5:$B$80=$B86))/60</f>
        <v/>
      </c>
      <c r="T86" s="68">
        <f>SUMPRODUCT((D$5:D$80)*(T$5:T$80)*($B$5:$B$80=$B86))/60</f>
        <v/>
      </c>
      <c r="U86" s="68">
        <f>SUMPRODUCT((D$5:D$80)*(U$5:U$80)*($B$5:$B$80=$B86))/60</f>
        <v/>
      </c>
      <c r="V86" s="68">
        <f>SUMPRODUCT((D$5:D$80)*(V$5:V$80)*($B$5:$B$80=$B86))/60</f>
        <v/>
      </c>
      <c r="W86" s="68">
        <f>SUMPRODUCT((D$5:D$80)*(W$5:W$80)*($B$5:$B$80=$B86))/60</f>
        <v/>
      </c>
      <c r="X86" s="68">
        <f>SUMPRODUCT((D$5:D$80)*(X$5:X$80)*($B$5:$B$80=$B86))/60</f>
        <v/>
      </c>
      <c r="Y86" s="68">
        <f>SUMPRODUCT((D$5:D$80)*(Y$5:Y$80)*($B$5:$B$80=$B86))/60</f>
        <v/>
      </c>
      <c r="Z86" s="68">
        <f>SUMPRODUCT((D$5:D$80)*(Z$5:Z$80)*($B$5:$B$80=$B86))/60</f>
        <v/>
      </c>
      <c r="AA86" s="68">
        <f>SUMPRODUCT((D$5:D$80)*(AA$5:AA$80)*($B$5:$B$80=$B86))/60</f>
        <v/>
      </c>
      <c r="AB86" s="68">
        <f>SUMPRODUCT((D$5:D$80)*(AB$5:AB$80)*($B$5:$B$80=$B86))/60</f>
        <v/>
      </c>
      <c r="AC86" s="68">
        <f>SUM(H86:AB86)</f>
        <v/>
      </c>
    </row>
    <row r="87">
      <c r="B87">
        <f>$F87&amp;"_"&amp;$B$84</f>
        <v/>
      </c>
      <c r="F87" s="90" t="inlineStr">
        <is>
          <t>TP</t>
        </is>
      </c>
      <c r="G87" s="91">
        <f>SUM(H87:AB87)</f>
        <v/>
      </c>
      <c r="H87" s="68">
        <f>SUMPRODUCT((D$5:D$80)*(H$5:H$80)*($B$5:$B$80=$B87))/60</f>
        <v/>
      </c>
      <c r="I87" s="68">
        <f>SUMPRODUCT((D$5:D$80)*(I$5:I$80)*($B$5:$B$80=$B87))/60</f>
        <v/>
      </c>
      <c r="J87" s="68">
        <f>SUMPRODUCT((D$5:D$80)*(J$5:J$80)*($B$5:$B$80=$B87))/60</f>
        <v/>
      </c>
      <c r="K87" s="68">
        <f>SUMPRODUCT((D$5:D$80)*(K$5:K$80)*($B$5:$B$80=$B87))/60</f>
        <v/>
      </c>
      <c r="L87" s="68">
        <f>SUMPRODUCT((D$5:D$80)*(L$5:L$80)*($B$5:$B$80=$B87))/60</f>
        <v/>
      </c>
      <c r="M87" s="68">
        <f>SUMPRODUCT((D$5:D$80)*(M$5:M$80)*($B$5:$B$80=$B87))/60</f>
        <v/>
      </c>
      <c r="N87" s="68">
        <f>SUMPRODUCT((D$5:D$80)*(N$5:N$80)*($B$5:$B$80=$B87))/60</f>
        <v/>
      </c>
      <c r="O87" s="68">
        <f>SUMPRODUCT((D$5:D$80)*(O$5:O$80)*($B$5:$B$80=$B87))/60</f>
        <v/>
      </c>
      <c r="P87" s="68">
        <f>SUMPRODUCT((D$5:D$80)*(P$5:P$80)*($B$5:$B$80=$B87))/60</f>
        <v/>
      </c>
      <c r="Q87" s="68">
        <f>SUMPRODUCT((D$5:D$80)*(Q$5:Q$80)*($B$5:$B$80=$B87))/60</f>
        <v/>
      </c>
      <c r="R87" s="68">
        <f>SUMPRODUCT((D$5:D$80)*(R$5:R$80)*($B$5:$B$80=$B87))/60</f>
        <v/>
      </c>
      <c r="S87" s="68">
        <f>SUMPRODUCT((D$5:D$80)*(S$5:S$80)*($B$5:$B$80=$B87))/60</f>
        <v/>
      </c>
      <c r="T87" s="68">
        <f>SUMPRODUCT((D$5:D$80)*(T$5:T$80)*($B$5:$B$80=$B87))/60</f>
        <v/>
      </c>
      <c r="U87" s="68">
        <f>SUMPRODUCT((D$5:D$80)*(U$5:U$80)*($B$5:$B$80=$B87))/60</f>
        <v/>
      </c>
      <c r="V87" s="68">
        <f>SUMPRODUCT((D$5:D$80)*(V$5:V$80)*($B$5:$B$80=$B87))/60</f>
        <v/>
      </c>
      <c r="W87" s="68">
        <f>SUMPRODUCT((D$5:D$80)*(W$5:W$80)*($B$5:$B$80=$B87))/60</f>
        <v/>
      </c>
      <c r="X87" s="68">
        <f>SUMPRODUCT((D$5:D$80)*(X$5:X$80)*($B$5:$B$80=$B87))/60</f>
        <v/>
      </c>
      <c r="Y87" s="68">
        <f>SUMPRODUCT((D$5:D$80)*(Y$5:Y$80)*($B$5:$B$80=$B87))/60</f>
        <v/>
      </c>
      <c r="Z87" s="68">
        <f>SUMPRODUCT((D$5:D$80)*(Z$5:Z$80)*($B$5:$B$80=$B87))/60</f>
        <v/>
      </c>
      <c r="AA87" s="68">
        <f>SUMPRODUCT((D$5:D$80)*(AA$5:AA$80)*($B$5:$B$80=$B87))/60</f>
        <v/>
      </c>
      <c r="AB87" s="68">
        <f>SUMPRODUCT((D$5:D$80)*(AB$5:AB$80)*($B$5:$B$80=$B87))/60</f>
        <v/>
      </c>
      <c r="AC87" s="68">
        <f>SUM(H87:AB87)</f>
        <v/>
      </c>
    </row>
    <row r="88">
      <c r="F88" s="92" t="inlineStr">
        <is>
          <t>Semestre</t>
        </is>
      </c>
      <c r="G88" s="92">
        <f>SUM(G85:G87)</f>
        <v/>
      </c>
      <c r="H88" s="92">
        <f>SUM(H85:H87)</f>
        <v/>
      </c>
      <c r="I88" s="92">
        <f>SUM(I85:I87)</f>
        <v/>
      </c>
      <c r="J88" s="92">
        <f>SUM(J85:J87)</f>
        <v/>
      </c>
      <c r="K88" s="92">
        <f>SUM(K85:K87)</f>
        <v/>
      </c>
      <c r="L88" s="92">
        <f>SUM(L85:L87)</f>
        <v/>
      </c>
      <c r="M88" s="92">
        <f>SUM(M85:M87)</f>
        <v/>
      </c>
      <c r="N88" s="92">
        <f>SUM(N85:N87)</f>
        <v/>
      </c>
      <c r="O88" s="92">
        <f>SUM(O85:O87)</f>
        <v/>
      </c>
      <c r="P88" s="92">
        <f>SUM(P85:P87)</f>
        <v/>
      </c>
      <c r="Q88" s="92">
        <f>SUM(Q85:Q87)</f>
        <v/>
      </c>
      <c r="R88" s="92">
        <f>SUM(R85:R87)</f>
        <v/>
      </c>
      <c r="S88" s="92">
        <f>SUM(S85:S87)</f>
        <v/>
      </c>
      <c r="T88" s="92">
        <f>SUM(T85:T87)</f>
        <v/>
      </c>
      <c r="U88" s="92">
        <f>SUM(U85:U87)</f>
        <v/>
      </c>
      <c r="V88" s="92">
        <f>SUM(V85:V87)</f>
        <v/>
      </c>
      <c r="W88" s="92">
        <f>SUM(W85:W87)</f>
        <v/>
      </c>
      <c r="X88" s="92">
        <f>SUM(X85:X87)</f>
        <v/>
      </c>
      <c r="Y88" s="92">
        <f>SUM(Y85:Y87)</f>
        <v/>
      </c>
      <c r="Z88" s="92">
        <f>SUM(Z85:Z87)</f>
        <v/>
      </c>
      <c r="AA88" s="92">
        <f>SUM(AA85:AA87)</f>
        <v/>
      </c>
      <c r="AB88" s="92">
        <f>SUM(AB85:AB87)</f>
        <v/>
      </c>
      <c r="AC88" s="92">
        <f>SUM(H88:AB88)</f>
        <v/>
      </c>
    </row>
  </sheetData>
  <dataValidations count="2">
    <dataValidation sqref="E6 E8 E9 E11 E12 E13 E14 E17 E19 E20 E22 E23 E24 E25 E28 E30 E31 E33 E34 E35 E36 E39 E41 E42 E44 E45 E46 E47 E50 E52 E53 E55 E56 E57 E58 E61 E63 E64 E66 E67 E68 E69 E72 E74 E75 E77 E78 E79 E80" showDropDown="0" showInputMessage="0" showErrorMessage="0" allowBlank="1" errorTitle="Erreur de prof" error="Ce prof n'est pas dans la liste de l'onglet Rules" promptTitle="Prof possibles" prompt="Choisir un prof dans la liste" type="list">
      <formula1>Rules!$B$7:$O$7</formula1>
    </dataValidation>
    <dataValidation sqref="F6 F8 F9 F11 F12 F13 F14 F17 F19 F20 F22 F23 F24 F25 F28 F30 F31 F33 F34 F35 F36 F39 F41 F42 F44 F45 F46 F47 F50 F52 F53 F55 F56 F57 F58 F61 F63 F64 F66 F67 F68 F69 F72 F74 F75 F77 F78 F79 F80" showDropDown="0" showInputMessage="0" showErrorMessage="0" allowBlank="1" errorTitle="Erreur de type de salle" error="Ce type de salle n'est pas dans la liste de l'onglet Rules" promptTitle="Type de salles possibles" prompt="Choisir un type de salle dans la liste" type="list">
      <formula1>Rules!$B$12:$J$12</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language xmlns:dc="http://purl.org/dc/elements/1.1/">fr-FR</dc:language>
  <dcterms:created xmlns:dcterms="http://purl.org/dc/terms/" xmlns:xsi="http://www.w3.org/2001/XMLSchema-instance" xsi:type="dcterms:W3CDTF">2023-02-14T22:42:42Z</dcterms:created>
  <dcterms:modified xmlns:dcterms="http://purl.org/dc/terms/" xmlns:xsi="http://www.w3.org/2001/XMLSchema-instance" xsi:type="dcterms:W3CDTF">2020-09-09T23:00:55Z</dcterms:modified>
  <cp:revision>95</cp:revision>
</cp:coreProperties>
</file>