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6\Dropbox\KNU_Lab_Research\2023_SleepPattern\논문 리뷰\CSS-main\CSS-main_ourdata\"/>
    </mc:Choice>
  </mc:AlternateContent>
  <xr:revisionPtr revIDLastSave="0" documentId="13_ncr:1_{3EEB12B5-30A8-4F9D-9095-EA653459FE0F}" xr6:coauthVersionLast="47" xr6:coauthVersionMax="47" xr10:uidLastSave="{00000000-0000-0000-0000-000000000000}"/>
  <bookViews>
    <workbookView xWindow="20853" yWindow="1271" windowWidth="21131" windowHeight="11247" xr2:uid="{9F0037CA-C1E4-478D-8423-03518530B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3" i="1"/>
  <c r="S4" i="1"/>
  <c r="S5" i="1"/>
  <c r="S6" i="1"/>
  <c r="S7" i="1"/>
  <c r="S2" i="1"/>
  <c r="N3" i="1"/>
  <c r="N4" i="1"/>
  <c r="O4" i="1" s="1"/>
  <c r="N5" i="1"/>
  <c r="O5" i="1" s="1"/>
  <c r="N6" i="1"/>
  <c r="O6" i="1" s="1"/>
  <c r="P6" i="1" s="1"/>
  <c r="N7" i="1"/>
  <c r="O7" i="1" s="1"/>
  <c r="N2" i="1"/>
  <c r="O2" i="1" s="1"/>
  <c r="M3" i="1"/>
  <c r="M4" i="1"/>
  <c r="M5" i="1"/>
  <c r="M6" i="1"/>
  <c r="M7" i="1"/>
  <c r="M2" i="1"/>
  <c r="O3" i="1" l="1"/>
  <c r="P7" i="1"/>
  <c r="Q7" i="1"/>
  <c r="P4" i="1"/>
  <c r="Q4" i="1"/>
  <c r="Q2" i="1"/>
  <c r="P2" i="1"/>
  <c r="Q6" i="1"/>
  <c r="Q5" i="1"/>
  <c r="P5" i="1"/>
  <c r="P3" i="1"/>
  <c r="Q3" i="1"/>
</calcChain>
</file>

<file path=xl/sharedStrings.xml><?xml version="1.0" encoding="utf-8"?>
<sst xmlns="http://schemas.openxmlformats.org/spreadsheetml/2006/main" count="42" uniqueCount="41">
  <si>
    <t>StartTime</t>
  </si>
  <si>
    <t>IsMainSleep</t>
  </si>
  <si>
    <t>MinutesAsleep</t>
  </si>
  <si>
    <t>TimeInBed</t>
  </si>
  <si>
    <t>AwakeDuration</t>
  </si>
  <si>
    <t>RestlessDuration</t>
  </si>
  <si>
    <t>hour</t>
    <phoneticPr fontId="2" type="noConversion"/>
  </si>
  <si>
    <t>time</t>
    <phoneticPr fontId="2" type="noConversion"/>
  </si>
  <si>
    <t>second</t>
    <phoneticPr fontId="2" type="noConversion"/>
  </si>
  <si>
    <t>1/4/2022 2:35:30 AM</t>
  </si>
  <si>
    <t>1/4/2022 10:17:00 AM</t>
  </si>
  <si>
    <t>1/5/2022 2:17:30 AM</t>
  </si>
  <si>
    <t>1/5/2022 9:47:30 AM</t>
  </si>
  <si>
    <t>1/5/2022 11:47:00 PM</t>
  </si>
  <si>
    <t>1/7/2022 1:40:00 AM</t>
  </si>
  <si>
    <t>sleep_start_day</t>
  </si>
  <si>
    <t>sleep_start_time</t>
  </si>
  <si>
    <t>Moon</t>
    <phoneticPr fontId="2" type="noConversion"/>
  </si>
  <si>
    <t>sleep_end</t>
  </si>
  <si>
    <t>Add time</t>
    <phoneticPr fontId="2" type="noConversion"/>
  </si>
  <si>
    <t>sleep_end_time</t>
  </si>
  <si>
    <t>1/8/2022 1:58:30 AM</t>
  </si>
  <si>
    <t>1/9/2022 3:23:30 AM</t>
  </si>
  <si>
    <t>1/9/2022 2:27:00 PM</t>
  </si>
  <si>
    <t>1/10/2022 12:23:00 AM</t>
  </si>
  <si>
    <t>1/10/2022 6:14:30 PM</t>
  </si>
  <si>
    <t>1/10/2022 11:22:30 PM</t>
  </si>
  <si>
    <t>1/11/2022 11:45:00 PM</t>
  </si>
  <si>
    <t>1/12/2022 4:53:00 PM</t>
  </si>
  <si>
    <t>1/12/2022 11:51:00 PM</t>
  </si>
  <si>
    <t>1/13/2022 5:54:00 PM</t>
  </si>
  <si>
    <t>1/14/2022 1:32:30 AM</t>
  </si>
  <si>
    <t>1/14/2022 2:35:30 PM</t>
  </si>
  <si>
    <t>1/15/2022 4:52:00 PM</t>
  </si>
  <si>
    <t>1/16/2022 12:42:30 AM</t>
  </si>
  <si>
    <t>1/16/2022 8:38:00 AM</t>
  </si>
  <si>
    <t>1/16/2022 3:15:00 PM</t>
  </si>
  <si>
    <t>1/17/2022 1:03:00 AM</t>
  </si>
  <si>
    <t>1/17/2022 11:01:00 PM</t>
  </si>
  <si>
    <t>N</t>
    <phoneticPr fontId="2" type="noConversion"/>
  </si>
  <si>
    <t>WASO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</si>
</sst>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1" fillId="0" borderId="0" xfId="0" applyNumberFormat="1" applyFont="1" applyAlignment="1">
      <alignment horizontal="left" vertical="center"/>
    </xf>
    <xf numFmtId="179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0E2D-85CD-4286-81EE-BFE5AE5CB45B}">
  <dimension ref="A1:U25"/>
  <sheetViews>
    <sheetView tabSelected="1" workbookViewId="0">
      <selection activeCell="I11" sqref="I11"/>
    </sheetView>
  </sheetViews>
  <sheetFormatPr defaultRowHeight="16.399999999999999" x14ac:dyDescent="0.75"/>
  <cols>
    <col min="1" max="1" width="17.81640625" bestFit="1" customWidth="1"/>
    <col min="8" max="8" width="10.40625" bestFit="1" customWidth="1"/>
    <col min="16" max="16" width="10.40625" bestFit="1" customWidth="1"/>
  </cols>
  <sheetData>
    <row r="1" spans="1:2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15</v>
      </c>
      <c r="I1" s="1" t="s">
        <v>6</v>
      </c>
      <c r="J1" s="1" t="s">
        <v>7</v>
      </c>
      <c r="K1" s="1" t="s">
        <v>8</v>
      </c>
      <c r="L1" s="1" t="s">
        <v>17</v>
      </c>
      <c r="M1" t="s">
        <v>16</v>
      </c>
      <c r="N1" s="1" t="s">
        <v>3</v>
      </c>
      <c r="O1" s="1" t="s">
        <v>19</v>
      </c>
      <c r="P1" t="s">
        <v>18</v>
      </c>
      <c r="Q1" t="s">
        <v>20</v>
      </c>
      <c r="S1" t="s">
        <v>40</v>
      </c>
      <c r="T1" t="s">
        <v>39</v>
      </c>
    </row>
    <row r="2" spans="1:21" x14ac:dyDescent="0.75">
      <c r="A2" s="5" t="s">
        <v>9</v>
      </c>
      <c r="B2" s="5" t="b">
        <v>0</v>
      </c>
      <c r="C2" s="5">
        <v>139</v>
      </c>
      <c r="D2" s="5">
        <v>171</v>
      </c>
      <c r="E2" s="5">
        <v>1</v>
      </c>
      <c r="F2" s="5">
        <v>31</v>
      </c>
      <c r="H2" s="7">
        <v>44565</v>
      </c>
      <c r="I2" s="3">
        <v>2</v>
      </c>
      <c r="J2" s="3">
        <v>35</v>
      </c>
      <c r="K2" s="3">
        <v>30</v>
      </c>
      <c r="L2" s="3">
        <v>0</v>
      </c>
      <c r="M2">
        <f>I2+J2/60+K2/3600+L2*12</f>
        <v>2.5916666666666668</v>
      </c>
      <c r="N2">
        <f>D2/60</f>
        <v>2.85</v>
      </c>
      <c r="O2">
        <f>M2+N2</f>
        <v>5.4416666666666664</v>
      </c>
      <c r="P2" s="4">
        <f>IF(O2&gt;=24,H2+1,H2)</f>
        <v>44565</v>
      </c>
      <c r="Q2">
        <f t="shared" ref="Q2:Q7" si="0">IF(O2&gt;=24,O2-24,O2)</f>
        <v>5.4416666666666664</v>
      </c>
      <c r="S2">
        <f>E2+F2</f>
        <v>32</v>
      </c>
      <c r="T2">
        <f>IF(B2,1,0)</f>
        <v>0</v>
      </c>
      <c r="U2" s="6"/>
    </row>
    <row r="3" spans="1:21" x14ac:dyDescent="0.75">
      <c r="A3" s="5" t="s">
        <v>10</v>
      </c>
      <c r="B3" s="5" t="b">
        <v>1</v>
      </c>
      <c r="C3" s="5">
        <v>227</v>
      </c>
      <c r="D3" s="5">
        <v>238</v>
      </c>
      <c r="E3" s="5">
        <v>0</v>
      </c>
      <c r="F3" s="5">
        <v>11</v>
      </c>
      <c r="H3" s="7">
        <v>44565</v>
      </c>
      <c r="I3" s="3">
        <v>10</v>
      </c>
      <c r="J3" s="3">
        <v>17</v>
      </c>
      <c r="K3" s="3">
        <v>0</v>
      </c>
      <c r="L3" s="3">
        <v>0</v>
      </c>
      <c r="M3">
        <f t="shared" ref="M3:M7" si="1">I3+J3/60+K3/3600+L3*12</f>
        <v>10.283333333333333</v>
      </c>
      <c r="N3">
        <f t="shared" ref="N3:N7" si="2">D3/60</f>
        <v>3.9666666666666668</v>
      </c>
      <c r="O3">
        <f t="shared" ref="O3:O7" si="3">M3+N3</f>
        <v>14.25</v>
      </c>
      <c r="P3" s="4">
        <f t="shared" ref="P3:P7" si="4">IF(O3&gt;=24,H3+1,H3)</f>
        <v>44565</v>
      </c>
      <c r="Q3">
        <f t="shared" si="0"/>
        <v>14.25</v>
      </c>
      <c r="S3">
        <f t="shared" ref="S3:S7" si="5">E3+F3</f>
        <v>11</v>
      </c>
      <c r="T3">
        <f t="shared" ref="T3:T7" si="6">IF(B3,1,0)</f>
        <v>1</v>
      </c>
      <c r="U3" s="8"/>
    </row>
    <row r="4" spans="1:21" x14ac:dyDescent="0.75">
      <c r="A4" s="5" t="s">
        <v>11</v>
      </c>
      <c r="B4" s="5" t="b">
        <v>0</v>
      </c>
      <c r="C4" s="5">
        <v>144</v>
      </c>
      <c r="D4" s="5">
        <v>158</v>
      </c>
      <c r="E4" s="5">
        <v>0</v>
      </c>
      <c r="F4" s="5">
        <v>14</v>
      </c>
      <c r="H4" s="7">
        <v>44566</v>
      </c>
      <c r="I4" s="3">
        <v>2</v>
      </c>
      <c r="J4" s="3">
        <v>17</v>
      </c>
      <c r="K4" s="3">
        <v>30</v>
      </c>
      <c r="L4" s="3">
        <v>0</v>
      </c>
      <c r="M4">
        <f t="shared" si="1"/>
        <v>2.2916666666666665</v>
      </c>
      <c r="N4">
        <f t="shared" si="2"/>
        <v>2.6333333333333333</v>
      </c>
      <c r="O4">
        <f t="shared" si="3"/>
        <v>4.9249999999999998</v>
      </c>
      <c r="P4" s="4">
        <f t="shared" si="4"/>
        <v>44566</v>
      </c>
      <c r="Q4">
        <f t="shared" si="0"/>
        <v>4.9249999999999998</v>
      </c>
      <c r="S4">
        <f t="shared" si="5"/>
        <v>14</v>
      </c>
      <c r="T4">
        <f t="shared" si="6"/>
        <v>0</v>
      </c>
      <c r="U4" s="5"/>
    </row>
    <row r="5" spans="1:21" x14ac:dyDescent="0.75">
      <c r="A5" s="5" t="s">
        <v>12</v>
      </c>
      <c r="B5" s="5" t="b">
        <v>1</v>
      </c>
      <c r="C5" s="5">
        <v>235</v>
      </c>
      <c r="D5" s="5">
        <v>247</v>
      </c>
      <c r="E5" s="5">
        <v>1</v>
      </c>
      <c r="F5" s="5">
        <v>11</v>
      </c>
      <c r="H5" s="7">
        <v>44566</v>
      </c>
      <c r="I5" s="3">
        <v>9</v>
      </c>
      <c r="J5" s="3">
        <v>47</v>
      </c>
      <c r="K5" s="3">
        <v>30</v>
      </c>
      <c r="L5" s="3">
        <v>0</v>
      </c>
      <c r="M5">
        <f t="shared" si="1"/>
        <v>9.7916666666666661</v>
      </c>
      <c r="N5">
        <f t="shared" si="2"/>
        <v>4.1166666666666663</v>
      </c>
      <c r="O5">
        <f t="shared" si="3"/>
        <v>13.908333333333331</v>
      </c>
      <c r="P5" s="4">
        <f t="shared" si="4"/>
        <v>44566</v>
      </c>
      <c r="Q5">
        <f t="shared" si="0"/>
        <v>13.908333333333331</v>
      </c>
      <c r="S5">
        <f t="shared" si="5"/>
        <v>12</v>
      </c>
      <c r="T5">
        <f t="shared" si="6"/>
        <v>1</v>
      </c>
      <c r="U5" s="5"/>
    </row>
    <row r="6" spans="1:21" x14ac:dyDescent="0.75">
      <c r="A6" s="5" t="s">
        <v>13</v>
      </c>
      <c r="B6" s="5" t="b">
        <v>1</v>
      </c>
      <c r="C6" s="5">
        <v>626</v>
      </c>
      <c r="D6" s="5">
        <v>660</v>
      </c>
      <c r="E6" s="5">
        <v>3</v>
      </c>
      <c r="F6" s="5">
        <v>30</v>
      </c>
      <c r="H6" s="7">
        <v>44566</v>
      </c>
      <c r="I6" s="3">
        <v>11</v>
      </c>
      <c r="J6" s="3">
        <v>47</v>
      </c>
      <c r="K6" s="3">
        <v>0</v>
      </c>
      <c r="L6" s="3">
        <v>1</v>
      </c>
      <c r="M6">
        <f t="shared" si="1"/>
        <v>23.783333333333331</v>
      </c>
      <c r="N6">
        <f t="shared" si="2"/>
        <v>11</v>
      </c>
      <c r="O6">
        <f t="shared" si="3"/>
        <v>34.783333333333331</v>
      </c>
      <c r="P6" s="4">
        <f t="shared" si="4"/>
        <v>44567</v>
      </c>
      <c r="Q6">
        <f t="shared" si="0"/>
        <v>10.783333333333331</v>
      </c>
      <c r="S6">
        <f t="shared" si="5"/>
        <v>33</v>
      </c>
      <c r="T6">
        <f t="shared" si="6"/>
        <v>1</v>
      </c>
      <c r="U6" s="5"/>
    </row>
    <row r="7" spans="1:21" x14ac:dyDescent="0.75">
      <c r="A7" s="5" t="s">
        <v>14</v>
      </c>
      <c r="B7" s="5" t="b">
        <v>1</v>
      </c>
      <c r="C7" s="5">
        <v>451</v>
      </c>
      <c r="D7" s="5">
        <v>528</v>
      </c>
      <c r="E7" s="5">
        <v>1</v>
      </c>
      <c r="F7" s="5">
        <v>76</v>
      </c>
      <c r="H7" s="7">
        <v>44568</v>
      </c>
      <c r="I7" s="3">
        <v>1</v>
      </c>
      <c r="J7" s="3">
        <v>40</v>
      </c>
      <c r="K7" s="3">
        <v>0</v>
      </c>
      <c r="L7" s="3">
        <v>0</v>
      </c>
      <c r="M7">
        <f t="shared" si="1"/>
        <v>1.6666666666666665</v>
      </c>
      <c r="N7">
        <f t="shared" si="2"/>
        <v>8.8000000000000007</v>
      </c>
      <c r="O7">
        <f t="shared" si="3"/>
        <v>10.466666666666667</v>
      </c>
      <c r="P7" s="4">
        <f t="shared" si="4"/>
        <v>44568</v>
      </c>
      <c r="Q7">
        <f t="shared" si="0"/>
        <v>10.466666666666667</v>
      </c>
      <c r="S7">
        <f t="shared" si="5"/>
        <v>77</v>
      </c>
      <c r="T7">
        <f t="shared" si="6"/>
        <v>1</v>
      </c>
      <c r="U7" s="5"/>
    </row>
    <row r="8" spans="1:21" x14ac:dyDescent="0.75">
      <c r="A8" s="5" t="s">
        <v>21</v>
      </c>
      <c r="B8" s="5" t="b">
        <v>1</v>
      </c>
      <c r="C8" s="5">
        <v>485</v>
      </c>
      <c r="D8" s="5">
        <v>534</v>
      </c>
      <c r="E8" s="5">
        <v>1</v>
      </c>
      <c r="F8" s="5">
        <v>48</v>
      </c>
      <c r="H8" s="2"/>
      <c r="U8" s="5"/>
    </row>
    <row r="9" spans="1:21" x14ac:dyDescent="0.75">
      <c r="A9" s="5" t="s">
        <v>22</v>
      </c>
      <c r="B9" s="5" t="b">
        <v>1</v>
      </c>
      <c r="C9" s="5">
        <v>319</v>
      </c>
      <c r="D9" s="5">
        <v>342</v>
      </c>
      <c r="E9" s="5">
        <v>1</v>
      </c>
      <c r="F9" s="5">
        <v>22</v>
      </c>
      <c r="H9" s="2"/>
      <c r="U9" s="5"/>
    </row>
    <row r="10" spans="1:21" x14ac:dyDescent="0.75">
      <c r="A10" s="5" t="s">
        <v>23</v>
      </c>
      <c r="B10" s="5" t="b">
        <v>0</v>
      </c>
      <c r="C10" s="5">
        <v>92</v>
      </c>
      <c r="D10" s="5">
        <v>94</v>
      </c>
      <c r="E10" s="5">
        <v>0</v>
      </c>
      <c r="F10" s="5">
        <v>2</v>
      </c>
      <c r="H10" s="7"/>
      <c r="U10" s="5"/>
    </row>
    <row r="11" spans="1:21" x14ac:dyDescent="0.75">
      <c r="A11" s="5" t="s">
        <v>24</v>
      </c>
      <c r="B11" s="5" t="b">
        <v>1</v>
      </c>
      <c r="C11" s="5">
        <v>330</v>
      </c>
      <c r="D11" s="5">
        <v>379</v>
      </c>
      <c r="E11" s="5">
        <v>3</v>
      </c>
      <c r="F11" s="5">
        <v>43</v>
      </c>
      <c r="H11" s="2"/>
      <c r="U11" s="5"/>
    </row>
    <row r="12" spans="1:21" x14ac:dyDescent="0.75">
      <c r="A12" s="5" t="s">
        <v>25</v>
      </c>
      <c r="B12" s="5" t="b">
        <v>0</v>
      </c>
      <c r="C12" s="5">
        <v>98</v>
      </c>
      <c r="D12" s="5">
        <v>108</v>
      </c>
      <c r="E12" s="5">
        <v>0</v>
      </c>
      <c r="F12" s="5">
        <v>10</v>
      </c>
      <c r="H12" s="2"/>
      <c r="U12" s="5"/>
    </row>
    <row r="13" spans="1:21" x14ac:dyDescent="0.75">
      <c r="A13" s="5" t="s">
        <v>26</v>
      </c>
      <c r="B13" s="5" t="b">
        <v>1</v>
      </c>
      <c r="C13" s="5">
        <v>565</v>
      </c>
      <c r="D13" s="5">
        <v>613</v>
      </c>
      <c r="E13" s="5">
        <v>1</v>
      </c>
      <c r="F13" s="5">
        <v>47</v>
      </c>
      <c r="H13" s="2"/>
      <c r="U13" s="5"/>
    </row>
    <row r="14" spans="1:21" x14ac:dyDescent="0.75">
      <c r="A14" s="5" t="s">
        <v>27</v>
      </c>
      <c r="B14" s="5" t="b">
        <v>1</v>
      </c>
      <c r="C14" s="5">
        <v>381</v>
      </c>
      <c r="D14" s="5">
        <v>424</v>
      </c>
      <c r="E14" s="5">
        <v>0</v>
      </c>
      <c r="F14" s="5">
        <v>43</v>
      </c>
      <c r="H14" s="2"/>
      <c r="U14" s="5"/>
    </row>
    <row r="15" spans="1:21" x14ac:dyDescent="0.75">
      <c r="A15" s="5" t="s">
        <v>28</v>
      </c>
      <c r="B15" s="5" t="b">
        <v>0</v>
      </c>
      <c r="C15" s="5">
        <v>132</v>
      </c>
      <c r="D15" s="5">
        <v>151</v>
      </c>
      <c r="E15" s="5">
        <v>2</v>
      </c>
      <c r="F15" s="5">
        <v>17</v>
      </c>
      <c r="H15" s="2"/>
      <c r="U15" s="5"/>
    </row>
    <row r="16" spans="1:21" x14ac:dyDescent="0.75">
      <c r="A16" s="5" t="s">
        <v>29</v>
      </c>
      <c r="B16" s="5" t="b">
        <v>1</v>
      </c>
      <c r="C16" s="5">
        <v>328</v>
      </c>
      <c r="D16" s="5">
        <v>362</v>
      </c>
      <c r="E16" s="5">
        <v>0</v>
      </c>
      <c r="F16" s="5">
        <v>34</v>
      </c>
      <c r="H16" s="2"/>
      <c r="U16" s="5"/>
    </row>
    <row r="17" spans="1:21" x14ac:dyDescent="0.75">
      <c r="A17" s="5" t="s">
        <v>30</v>
      </c>
      <c r="B17" s="5" t="b">
        <v>0</v>
      </c>
      <c r="C17" s="5">
        <v>86</v>
      </c>
      <c r="D17" s="5">
        <v>95</v>
      </c>
      <c r="E17" s="5">
        <v>0</v>
      </c>
      <c r="F17" s="5">
        <v>9</v>
      </c>
      <c r="H17" s="2"/>
      <c r="U17" s="5"/>
    </row>
    <row r="18" spans="1:21" x14ac:dyDescent="0.75">
      <c r="A18" s="5" t="s">
        <v>31</v>
      </c>
      <c r="B18" s="5" t="b">
        <v>1</v>
      </c>
      <c r="C18" s="5">
        <v>513</v>
      </c>
      <c r="D18" s="5">
        <v>570</v>
      </c>
      <c r="E18" s="5">
        <v>3</v>
      </c>
      <c r="F18" s="5">
        <v>54</v>
      </c>
      <c r="H18" s="2"/>
      <c r="U18" s="5"/>
    </row>
    <row r="19" spans="1:21" x14ac:dyDescent="0.75">
      <c r="A19" s="5" t="s">
        <v>32</v>
      </c>
      <c r="B19" s="5" t="b">
        <v>0</v>
      </c>
      <c r="C19" s="5">
        <v>94</v>
      </c>
      <c r="D19" s="5">
        <v>104</v>
      </c>
      <c r="E19" s="5">
        <v>0</v>
      </c>
      <c r="F19" s="5">
        <v>10</v>
      </c>
      <c r="H19" s="2"/>
      <c r="U19" s="5"/>
    </row>
    <row r="20" spans="1:21" x14ac:dyDescent="0.75">
      <c r="A20" s="5" t="s">
        <v>33</v>
      </c>
      <c r="B20" s="5" t="b">
        <v>1</v>
      </c>
      <c r="C20" s="5">
        <v>153</v>
      </c>
      <c r="D20" s="5">
        <v>173</v>
      </c>
      <c r="E20" s="5">
        <v>3</v>
      </c>
      <c r="F20" s="5">
        <v>17</v>
      </c>
      <c r="H20" s="2"/>
      <c r="U20" s="5"/>
    </row>
    <row r="21" spans="1:21" x14ac:dyDescent="0.75">
      <c r="A21" s="5" t="s">
        <v>34</v>
      </c>
      <c r="B21" s="5" t="b">
        <v>0</v>
      </c>
      <c r="C21" s="5">
        <v>106</v>
      </c>
      <c r="D21" s="5">
        <v>133</v>
      </c>
      <c r="E21" s="5">
        <v>1</v>
      </c>
      <c r="F21" s="5">
        <v>26</v>
      </c>
      <c r="H21" s="2"/>
      <c r="U21" s="5"/>
    </row>
    <row r="22" spans="1:21" x14ac:dyDescent="0.75">
      <c r="A22" s="5" t="s">
        <v>35</v>
      </c>
      <c r="B22" s="5" t="b">
        <v>1</v>
      </c>
      <c r="C22" s="5">
        <v>158</v>
      </c>
      <c r="D22" s="5">
        <v>172</v>
      </c>
      <c r="E22" s="5">
        <v>1</v>
      </c>
      <c r="F22" s="5">
        <v>12</v>
      </c>
      <c r="H22" s="2"/>
      <c r="U22" s="5"/>
    </row>
    <row r="23" spans="1:21" x14ac:dyDescent="0.75">
      <c r="A23" s="5" t="s">
        <v>36</v>
      </c>
      <c r="B23" s="5" t="b">
        <v>0</v>
      </c>
      <c r="C23" s="5">
        <v>90</v>
      </c>
      <c r="D23" s="5">
        <v>109</v>
      </c>
      <c r="E23" s="5">
        <v>1</v>
      </c>
      <c r="F23" s="5">
        <v>18</v>
      </c>
      <c r="H23" s="2"/>
      <c r="U23" s="5"/>
    </row>
    <row r="24" spans="1:21" x14ac:dyDescent="0.75">
      <c r="A24" s="5" t="s">
        <v>37</v>
      </c>
      <c r="B24" s="5" t="b">
        <v>1</v>
      </c>
      <c r="C24" s="5">
        <v>491</v>
      </c>
      <c r="D24" s="5">
        <v>514</v>
      </c>
      <c r="E24" s="5">
        <v>0</v>
      </c>
      <c r="F24" s="5">
        <v>23</v>
      </c>
      <c r="H24" s="2"/>
      <c r="U24" s="5"/>
    </row>
    <row r="25" spans="1:21" x14ac:dyDescent="0.75">
      <c r="A25" s="5" t="s">
        <v>38</v>
      </c>
      <c r="B25" s="5" t="b">
        <v>1</v>
      </c>
      <c r="C25" s="5">
        <v>527</v>
      </c>
      <c r="D25" s="5">
        <v>542</v>
      </c>
      <c r="E25" s="5">
        <v>0</v>
      </c>
      <c r="F25" s="5">
        <v>15</v>
      </c>
      <c r="U2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근수 장</dc:creator>
  <cp:lastModifiedBy>근수 장</cp:lastModifiedBy>
  <dcterms:created xsi:type="dcterms:W3CDTF">2023-09-17T06:20:52Z</dcterms:created>
  <dcterms:modified xsi:type="dcterms:W3CDTF">2023-09-18T07:51:57Z</dcterms:modified>
</cp:coreProperties>
</file>