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hdnet-my.sharepoint.com/personal/david_le_ghd_com/Documents/Desktop/WDNOptimizer/"/>
    </mc:Choice>
  </mc:AlternateContent>
  <xr:revisionPtr revIDLastSave="7" documentId="8_{2B79849B-6911-4965-AA53-073817BA623C}" xr6:coauthVersionLast="47" xr6:coauthVersionMax="47" xr10:uidLastSave="{004A817C-1E0A-4ADF-A0C1-0EE7C85F1427}"/>
  <bookViews>
    <workbookView xWindow="38280" yWindow="-420" windowWidth="38640" windowHeight="21390" xr2:uid="{E7B8C863-444C-425A-B4D8-8F9EE45D41C5}"/>
  </bookViews>
  <sheets>
    <sheet name="Sheet2" sheetId="2" r:id="rId1"/>
    <sheet name="Sheet3" sheetId="3" r:id="rId2"/>
  </sheets>
  <definedNames>
    <definedName name="_xlnm._FilterDatabase" localSheetId="0" hidden="1">Sheet2!$F$1:$M$413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/>
  <c r="N2" i="2"/>
  <c r="J95" i="2" l="1"/>
  <c r="K95" i="2" s="1"/>
  <c r="L95" i="2" s="1"/>
  <c r="M95" i="2" s="1"/>
  <c r="J3" i="2"/>
  <c r="K3" i="2" s="1"/>
  <c r="L3" i="2" s="1"/>
  <c r="M3" i="2" s="1"/>
  <c r="J4" i="2"/>
  <c r="K4" i="2" s="1"/>
  <c r="L4" i="2" s="1"/>
  <c r="M4" i="2" s="1"/>
  <c r="J5" i="2"/>
  <c r="K5" i="2" s="1"/>
  <c r="L5" i="2" s="1"/>
  <c r="M5" i="2" s="1"/>
  <c r="J6" i="2"/>
  <c r="K6" i="2" s="1"/>
  <c r="L6" i="2" s="1"/>
  <c r="M6" i="2" s="1"/>
  <c r="J7" i="2"/>
  <c r="K7" i="2" s="1"/>
  <c r="L7" i="2" s="1"/>
  <c r="M7" i="2" s="1"/>
  <c r="J8" i="2"/>
  <c r="K8" i="2" s="1"/>
  <c r="L8" i="2" s="1"/>
  <c r="M8" i="2" s="1"/>
  <c r="J9" i="2"/>
  <c r="K9" i="2" s="1"/>
  <c r="L9" i="2" s="1"/>
  <c r="M9" i="2" s="1"/>
  <c r="J10" i="2"/>
  <c r="K10" i="2" s="1"/>
  <c r="L10" i="2" s="1"/>
  <c r="M10" i="2" s="1"/>
  <c r="J11" i="2"/>
  <c r="K11" i="2" s="1"/>
  <c r="L11" i="2" s="1"/>
  <c r="M11" i="2" s="1"/>
  <c r="J12" i="2"/>
  <c r="K12" i="2" s="1"/>
  <c r="L12" i="2" s="1"/>
  <c r="M12" i="2" s="1"/>
  <c r="J13" i="2"/>
  <c r="K13" i="2" s="1"/>
  <c r="L13" i="2" s="1"/>
  <c r="M13" i="2" s="1"/>
  <c r="J14" i="2"/>
  <c r="K14" i="2" s="1"/>
  <c r="L14" i="2" s="1"/>
  <c r="M14" i="2" s="1"/>
  <c r="J15" i="2"/>
  <c r="K15" i="2" s="1"/>
  <c r="L15" i="2" s="1"/>
  <c r="M15" i="2" s="1"/>
  <c r="J16" i="2"/>
  <c r="K16" i="2" s="1"/>
  <c r="L16" i="2" s="1"/>
  <c r="M16" i="2" s="1"/>
  <c r="J17" i="2"/>
  <c r="K17" i="2" s="1"/>
  <c r="L17" i="2" s="1"/>
  <c r="M17" i="2" s="1"/>
  <c r="J18" i="2"/>
  <c r="K18" i="2" s="1"/>
  <c r="L18" i="2" s="1"/>
  <c r="M18" i="2" s="1"/>
  <c r="J19" i="2"/>
  <c r="K19" i="2" s="1"/>
  <c r="L19" i="2" s="1"/>
  <c r="M19" i="2" s="1"/>
  <c r="J20" i="2"/>
  <c r="K20" i="2" s="1"/>
  <c r="L20" i="2" s="1"/>
  <c r="M20" i="2" s="1"/>
  <c r="J21" i="2"/>
  <c r="K21" i="2" s="1"/>
  <c r="L21" i="2" s="1"/>
  <c r="M21" i="2" s="1"/>
  <c r="J22" i="2"/>
  <c r="K22" i="2" s="1"/>
  <c r="L22" i="2" s="1"/>
  <c r="M22" i="2" s="1"/>
  <c r="J23" i="2"/>
  <c r="K23" i="2" s="1"/>
  <c r="L23" i="2" s="1"/>
  <c r="M23" i="2" s="1"/>
  <c r="J24" i="2"/>
  <c r="K24" i="2" s="1"/>
  <c r="L24" i="2" s="1"/>
  <c r="M24" i="2" s="1"/>
  <c r="J25" i="2"/>
  <c r="K25" i="2" s="1"/>
  <c r="L25" i="2" s="1"/>
  <c r="M25" i="2" s="1"/>
  <c r="J26" i="2"/>
  <c r="K26" i="2" s="1"/>
  <c r="L26" i="2" s="1"/>
  <c r="M26" i="2" s="1"/>
  <c r="J27" i="2"/>
  <c r="K27" i="2" s="1"/>
  <c r="L27" i="2" s="1"/>
  <c r="M27" i="2" s="1"/>
  <c r="J28" i="2"/>
  <c r="K28" i="2" s="1"/>
  <c r="L28" i="2" s="1"/>
  <c r="M28" i="2" s="1"/>
  <c r="J29" i="2"/>
  <c r="K29" i="2" s="1"/>
  <c r="L29" i="2" s="1"/>
  <c r="M29" i="2" s="1"/>
  <c r="J30" i="2"/>
  <c r="K30" i="2" s="1"/>
  <c r="L30" i="2" s="1"/>
  <c r="M30" i="2" s="1"/>
  <c r="J31" i="2"/>
  <c r="K31" i="2" s="1"/>
  <c r="L31" i="2" s="1"/>
  <c r="M31" i="2" s="1"/>
  <c r="J32" i="2"/>
  <c r="K32" i="2" s="1"/>
  <c r="M32" i="2" s="1"/>
  <c r="J33" i="2"/>
  <c r="K33" i="2" s="1"/>
  <c r="L33" i="2" s="1"/>
  <c r="M33" i="2" s="1"/>
  <c r="J34" i="2"/>
  <c r="K34" i="2" s="1"/>
  <c r="L34" i="2" s="1"/>
  <c r="M34" i="2" s="1"/>
  <c r="J35" i="2"/>
  <c r="K35" i="2" s="1"/>
  <c r="L35" i="2" s="1"/>
  <c r="M35" i="2" s="1"/>
  <c r="J36" i="2"/>
  <c r="K36" i="2" s="1"/>
  <c r="L36" i="2" s="1"/>
  <c r="M36" i="2" s="1"/>
  <c r="J37" i="2"/>
  <c r="K37" i="2" s="1"/>
  <c r="L37" i="2" s="1"/>
  <c r="M37" i="2" s="1"/>
  <c r="J38" i="2"/>
  <c r="K38" i="2" s="1"/>
  <c r="L38" i="2" s="1"/>
  <c r="M38" i="2" s="1"/>
  <c r="J39" i="2"/>
  <c r="K39" i="2" s="1"/>
  <c r="L39" i="2" s="1"/>
  <c r="M39" i="2" s="1"/>
  <c r="J40" i="2"/>
  <c r="K40" i="2" s="1"/>
  <c r="L40" i="2" s="1"/>
  <c r="M40" i="2" s="1"/>
  <c r="J41" i="2"/>
  <c r="K41" i="2" s="1"/>
  <c r="L41" i="2" s="1"/>
  <c r="M41" i="2" s="1"/>
  <c r="J42" i="2"/>
  <c r="K42" i="2" s="1"/>
  <c r="L42" i="2" s="1"/>
  <c r="M42" i="2" s="1"/>
  <c r="J43" i="2"/>
  <c r="K43" i="2" s="1"/>
  <c r="L43" i="2" s="1"/>
  <c r="M43" i="2" s="1"/>
  <c r="J44" i="2"/>
  <c r="K44" i="2" s="1"/>
  <c r="L44" i="2" s="1"/>
  <c r="M44" i="2" s="1"/>
  <c r="J45" i="2"/>
  <c r="K45" i="2" s="1"/>
  <c r="L45" i="2" s="1"/>
  <c r="M45" i="2" s="1"/>
  <c r="J46" i="2"/>
  <c r="K46" i="2" s="1"/>
  <c r="L46" i="2" s="1"/>
  <c r="M46" i="2" s="1"/>
  <c r="J47" i="2"/>
  <c r="K47" i="2" s="1"/>
  <c r="L47" i="2" s="1"/>
  <c r="M47" i="2" s="1"/>
  <c r="J48" i="2"/>
  <c r="K48" i="2" s="1"/>
  <c r="L48" i="2" s="1"/>
  <c r="M48" i="2" s="1"/>
  <c r="J49" i="2"/>
  <c r="K49" i="2" s="1"/>
  <c r="L49" i="2" s="1"/>
  <c r="M49" i="2" s="1"/>
  <c r="J50" i="2"/>
  <c r="K50" i="2" s="1"/>
  <c r="L50" i="2" s="1"/>
  <c r="M50" i="2" s="1"/>
  <c r="J51" i="2"/>
  <c r="K51" i="2" s="1"/>
  <c r="L51" i="2" s="1"/>
  <c r="M51" i="2" s="1"/>
  <c r="J52" i="2"/>
  <c r="K52" i="2" s="1"/>
  <c r="L52" i="2" s="1"/>
  <c r="M52" i="2" s="1"/>
  <c r="J53" i="2"/>
  <c r="K53" i="2" s="1"/>
  <c r="L53" i="2" s="1"/>
  <c r="M53" i="2" s="1"/>
  <c r="J54" i="2"/>
  <c r="K54" i="2" s="1"/>
  <c r="L54" i="2" s="1"/>
  <c r="M54" i="2" s="1"/>
  <c r="J55" i="2"/>
  <c r="K55" i="2" s="1"/>
  <c r="L55" i="2" s="1"/>
  <c r="M55" i="2" s="1"/>
  <c r="J56" i="2"/>
  <c r="K56" i="2" s="1"/>
  <c r="L56" i="2" s="1"/>
  <c r="M56" i="2" s="1"/>
  <c r="J57" i="2"/>
  <c r="K57" i="2" s="1"/>
  <c r="L57" i="2" s="1"/>
  <c r="M57" i="2" s="1"/>
  <c r="J58" i="2"/>
  <c r="K58" i="2" s="1"/>
  <c r="L58" i="2" s="1"/>
  <c r="M58" i="2" s="1"/>
  <c r="J59" i="2"/>
  <c r="K59" i="2" s="1"/>
  <c r="L59" i="2" s="1"/>
  <c r="M59" i="2" s="1"/>
  <c r="J60" i="2"/>
  <c r="K60" i="2" s="1"/>
  <c r="L60" i="2" s="1"/>
  <c r="M60" i="2" s="1"/>
  <c r="J61" i="2"/>
  <c r="K61" i="2" s="1"/>
  <c r="L61" i="2" s="1"/>
  <c r="M61" i="2" s="1"/>
  <c r="J62" i="2"/>
  <c r="K62" i="2" s="1"/>
  <c r="L62" i="2" s="1"/>
  <c r="M62" i="2" s="1"/>
  <c r="J63" i="2"/>
  <c r="K63" i="2" s="1"/>
  <c r="L63" i="2" s="1"/>
  <c r="M63" i="2" s="1"/>
  <c r="J64" i="2"/>
  <c r="K64" i="2" s="1"/>
  <c r="L64" i="2" s="1"/>
  <c r="M64" i="2" s="1"/>
  <c r="J65" i="2"/>
  <c r="K65" i="2" s="1"/>
  <c r="L65" i="2" s="1"/>
  <c r="M65" i="2" s="1"/>
  <c r="J66" i="2"/>
  <c r="K66" i="2" s="1"/>
  <c r="L66" i="2" s="1"/>
  <c r="M66" i="2" s="1"/>
  <c r="J67" i="2"/>
  <c r="K67" i="2" s="1"/>
  <c r="L67" i="2" s="1"/>
  <c r="M67" i="2" s="1"/>
  <c r="J68" i="2"/>
  <c r="K68" i="2" s="1"/>
  <c r="L68" i="2" s="1"/>
  <c r="M68" i="2" s="1"/>
  <c r="J69" i="2"/>
  <c r="K69" i="2" s="1"/>
  <c r="L69" i="2" s="1"/>
  <c r="M69" i="2" s="1"/>
  <c r="J70" i="2"/>
  <c r="K70" i="2" s="1"/>
  <c r="L70" i="2" s="1"/>
  <c r="M70" i="2" s="1"/>
  <c r="J71" i="2"/>
  <c r="K71" i="2" s="1"/>
  <c r="L71" i="2" s="1"/>
  <c r="M71" i="2" s="1"/>
  <c r="J72" i="2"/>
  <c r="K72" i="2" s="1"/>
  <c r="L72" i="2" s="1"/>
  <c r="M72" i="2" s="1"/>
  <c r="J73" i="2"/>
  <c r="K73" i="2" s="1"/>
  <c r="L73" i="2" s="1"/>
  <c r="M73" i="2" s="1"/>
  <c r="J74" i="2"/>
  <c r="K74" i="2" s="1"/>
  <c r="L74" i="2" s="1"/>
  <c r="M74" i="2" s="1"/>
  <c r="J75" i="2"/>
  <c r="K75" i="2" s="1"/>
  <c r="L75" i="2" s="1"/>
  <c r="M75" i="2" s="1"/>
  <c r="J76" i="2"/>
  <c r="K76" i="2" s="1"/>
  <c r="L76" i="2" s="1"/>
  <c r="M76" i="2" s="1"/>
  <c r="J77" i="2"/>
  <c r="K77" i="2" s="1"/>
  <c r="L77" i="2" s="1"/>
  <c r="M77" i="2" s="1"/>
  <c r="J78" i="2"/>
  <c r="K78" i="2" s="1"/>
  <c r="L78" i="2" s="1"/>
  <c r="M78" i="2" s="1"/>
  <c r="J79" i="2"/>
  <c r="K79" i="2" s="1"/>
  <c r="L79" i="2" s="1"/>
  <c r="M79" i="2" s="1"/>
  <c r="J80" i="2"/>
  <c r="K80" i="2" s="1"/>
  <c r="L80" i="2" s="1"/>
  <c r="M80" i="2" s="1"/>
  <c r="J81" i="2"/>
  <c r="K81" i="2" s="1"/>
  <c r="L81" i="2" s="1"/>
  <c r="M81" i="2" s="1"/>
  <c r="J82" i="2"/>
  <c r="K82" i="2" s="1"/>
  <c r="L82" i="2" s="1"/>
  <c r="M82" i="2" s="1"/>
  <c r="J83" i="2"/>
  <c r="K83" i="2" s="1"/>
  <c r="L83" i="2" s="1"/>
  <c r="M83" i="2" s="1"/>
  <c r="J84" i="2"/>
  <c r="K84" i="2" s="1"/>
  <c r="L84" i="2" s="1"/>
  <c r="M84" i="2" s="1"/>
  <c r="J85" i="2"/>
  <c r="K85" i="2" s="1"/>
  <c r="L85" i="2" s="1"/>
  <c r="M85" i="2" s="1"/>
  <c r="J86" i="2"/>
  <c r="K86" i="2" s="1"/>
  <c r="L86" i="2" s="1"/>
  <c r="M86" i="2" s="1"/>
  <c r="J87" i="2"/>
  <c r="K87" i="2" s="1"/>
  <c r="L87" i="2" s="1"/>
  <c r="M87" i="2" s="1"/>
  <c r="J88" i="2"/>
  <c r="K88" i="2" s="1"/>
  <c r="L88" i="2" s="1"/>
  <c r="M88" i="2" s="1"/>
  <c r="J89" i="2"/>
  <c r="K89" i="2" s="1"/>
  <c r="L89" i="2" s="1"/>
  <c r="M89" i="2" s="1"/>
  <c r="J90" i="2"/>
  <c r="K90" i="2" s="1"/>
  <c r="L90" i="2" s="1"/>
  <c r="M90" i="2" s="1"/>
  <c r="J91" i="2"/>
  <c r="K91" i="2" s="1"/>
  <c r="L91" i="2" s="1"/>
  <c r="M91" i="2" s="1"/>
  <c r="J92" i="2"/>
  <c r="K92" i="2" s="1"/>
  <c r="L92" i="2" s="1"/>
  <c r="M92" i="2" s="1"/>
  <c r="J93" i="2"/>
  <c r="K93" i="2" s="1"/>
  <c r="L93" i="2" s="1"/>
  <c r="M93" i="2" s="1"/>
  <c r="J94" i="2"/>
  <c r="K94" i="2" s="1"/>
  <c r="L94" i="2" s="1"/>
  <c r="M94" i="2" s="1"/>
  <c r="J96" i="2"/>
  <c r="K96" i="2" s="1"/>
  <c r="L96" i="2" s="1"/>
  <c r="M96" i="2" s="1"/>
  <c r="J97" i="2"/>
  <c r="K97" i="2" s="1"/>
  <c r="L97" i="2" s="1"/>
  <c r="M97" i="2" s="1"/>
  <c r="J98" i="2"/>
  <c r="K98" i="2" s="1"/>
  <c r="L98" i="2" s="1"/>
  <c r="M98" i="2" s="1"/>
  <c r="J99" i="2"/>
  <c r="K99" i="2" s="1"/>
  <c r="L99" i="2" s="1"/>
  <c r="M99" i="2" s="1"/>
  <c r="J100" i="2"/>
  <c r="K100" i="2" s="1"/>
  <c r="L100" i="2" s="1"/>
  <c r="M100" i="2" s="1"/>
  <c r="J101" i="2"/>
  <c r="K101" i="2" s="1"/>
  <c r="L101" i="2" s="1"/>
  <c r="M101" i="2" s="1"/>
  <c r="J102" i="2"/>
  <c r="K102" i="2" s="1"/>
  <c r="L102" i="2" s="1"/>
  <c r="M102" i="2" s="1"/>
  <c r="J103" i="2"/>
  <c r="K103" i="2" s="1"/>
  <c r="L103" i="2" s="1"/>
  <c r="M103" i="2" s="1"/>
  <c r="J104" i="2"/>
  <c r="K104" i="2" s="1"/>
  <c r="L104" i="2" s="1"/>
  <c r="M104" i="2" s="1"/>
  <c r="J105" i="2"/>
  <c r="K105" i="2" s="1"/>
  <c r="L105" i="2" s="1"/>
  <c r="M105" i="2" s="1"/>
  <c r="J106" i="2"/>
  <c r="K106" i="2" s="1"/>
  <c r="L106" i="2" s="1"/>
  <c r="M106" i="2" s="1"/>
  <c r="J107" i="2"/>
  <c r="K107" i="2" s="1"/>
  <c r="L107" i="2" s="1"/>
  <c r="M107" i="2" s="1"/>
  <c r="J108" i="2"/>
  <c r="K108" i="2" s="1"/>
  <c r="L108" i="2" s="1"/>
  <c r="M108" i="2" s="1"/>
  <c r="J109" i="2"/>
  <c r="K109" i="2" s="1"/>
  <c r="L109" i="2" s="1"/>
  <c r="M109" i="2" s="1"/>
  <c r="J110" i="2"/>
  <c r="K110" i="2" s="1"/>
  <c r="L110" i="2" s="1"/>
  <c r="M110" i="2" s="1"/>
  <c r="J111" i="2"/>
  <c r="K111" i="2" s="1"/>
  <c r="L111" i="2" s="1"/>
  <c r="M111" i="2" s="1"/>
  <c r="J112" i="2"/>
  <c r="K112" i="2" s="1"/>
  <c r="L112" i="2" s="1"/>
  <c r="M112" i="2" s="1"/>
  <c r="J113" i="2"/>
  <c r="K113" i="2" s="1"/>
  <c r="L113" i="2" s="1"/>
  <c r="M113" i="2" s="1"/>
  <c r="J114" i="2"/>
  <c r="K114" i="2" s="1"/>
  <c r="L114" i="2" s="1"/>
  <c r="M114" i="2" s="1"/>
  <c r="J115" i="2"/>
  <c r="K115" i="2" s="1"/>
  <c r="L115" i="2" s="1"/>
  <c r="M115" i="2" s="1"/>
  <c r="J116" i="2"/>
  <c r="K116" i="2" s="1"/>
  <c r="L116" i="2" s="1"/>
  <c r="M116" i="2" s="1"/>
  <c r="J117" i="2"/>
  <c r="K117" i="2" s="1"/>
  <c r="L117" i="2" s="1"/>
  <c r="M117" i="2" s="1"/>
  <c r="J118" i="2"/>
  <c r="K118" i="2" s="1"/>
  <c r="L118" i="2" s="1"/>
  <c r="M118" i="2" s="1"/>
  <c r="J119" i="2"/>
  <c r="K119" i="2" s="1"/>
  <c r="L119" i="2" s="1"/>
  <c r="M119" i="2" s="1"/>
  <c r="J120" i="2"/>
  <c r="K120" i="2" s="1"/>
  <c r="L120" i="2" s="1"/>
  <c r="M120" i="2" s="1"/>
  <c r="J121" i="2"/>
  <c r="K121" i="2" s="1"/>
  <c r="L121" i="2" s="1"/>
  <c r="M121" i="2" s="1"/>
  <c r="J122" i="2"/>
  <c r="K122" i="2" s="1"/>
  <c r="L122" i="2" s="1"/>
  <c r="M122" i="2" s="1"/>
  <c r="J123" i="2"/>
  <c r="K123" i="2" s="1"/>
  <c r="L123" i="2" s="1"/>
  <c r="M123" i="2" s="1"/>
  <c r="J124" i="2"/>
  <c r="K124" i="2" s="1"/>
  <c r="L124" i="2" s="1"/>
  <c r="M124" i="2" s="1"/>
  <c r="J125" i="2"/>
  <c r="K125" i="2" s="1"/>
  <c r="L125" i="2" s="1"/>
  <c r="M125" i="2" s="1"/>
  <c r="J126" i="2"/>
  <c r="K126" i="2" s="1"/>
  <c r="L126" i="2" s="1"/>
  <c r="M126" i="2" s="1"/>
  <c r="J127" i="2"/>
  <c r="K127" i="2" s="1"/>
  <c r="L127" i="2" s="1"/>
  <c r="M127" i="2" s="1"/>
  <c r="J128" i="2"/>
  <c r="K128" i="2" s="1"/>
  <c r="L128" i="2" s="1"/>
  <c r="M128" i="2" s="1"/>
  <c r="J129" i="2"/>
  <c r="K129" i="2" s="1"/>
  <c r="L129" i="2" s="1"/>
  <c r="M129" i="2" s="1"/>
  <c r="J130" i="2"/>
  <c r="K130" i="2" s="1"/>
  <c r="L130" i="2" s="1"/>
  <c r="M130" i="2" s="1"/>
  <c r="J131" i="2"/>
  <c r="K131" i="2" s="1"/>
  <c r="L131" i="2" s="1"/>
  <c r="M131" i="2" s="1"/>
  <c r="J132" i="2"/>
  <c r="K132" i="2" s="1"/>
  <c r="L132" i="2" s="1"/>
  <c r="M132" i="2" s="1"/>
  <c r="J133" i="2"/>
  <c r="K133" i="2" s="1"/>
  <c r="L133" i="2" s="1"/>
  <c r="M133" i="2" s="1"/>
  <c r="J134" i="2"/>
  <c r="K134" i="2" s="1"/>
  <c r="L134" i="2" s="1"/>
  <c r="M134" i="2" s="1"/>
  <c r="J135" i="2"/>
  <c r="K135" i="2" s="1"/>
  <c r="L135" i="2" s="1"/>
  <c r="M135" i="2" s="1"/>
  <c r="J136" i="2"/>
  <c r="K136" i="2" s="1"/>
  <c r="L136" i="2" s="1"/>
  <c r="M136" i="2" s="1"/>
  <c r="J137" i="2"/>
  <c r="K137" i="2" s="1"/>
  <c r="L137" i="2" s="1"/>
  <c r="M137" i="2" s="1"/>
  <c r="J138" i="2"/>
  <c r="K138" i="2" s="1"/>
  <c r="L138" i="2" s="1"/>
  <c r="M138" i="2" s="1"/>
  <c r="J139" i="2"/>
  <c r="K139" i="2" s="1"/>
  <c r="L139" i="2" s="1"/>
  <c r="M139" i="2" s="1"/>
  <c r="J140" i="2"/>
  <c r="K140" i="2" s="1"/>
  <c r="L140" i="2" s="1"/>
  <c r="M140" i="2" s="1"/>
  <c r="J141" i="2"/>
  <c r="K141" i="2" s="1"/>
  <c r="L141" i="2" s="1"/>
  <c r="M141" i="2" s="1"/>
  <c r="J142" i="2"/>
  <c r="K142" i="2" s="1"/>
  <c r="L142" i="2" s="1"/>
  <c r="M142" i="2" s="1"/>
  <c r="J143" i="2"/>
  <c r="K143" i="2" s="1"/>
  <c r="L143" i="2" s="1"/>
  <c r="M143" i="2" s="1"/>
  <c r="J144" i="2"/>
  <c r="K144" i="2" s="1"/>
  <c r="L144" i="2" s="1"/>
  <c r="M144" i="2" s="1"/>
  <c r="J145" i="2"/>
  <c r="K145" i="2" s="1"/>
  <c r="L145" i="2" s="1"/>
  <c r="M145" i="2" s="1"/>
  <c r="J146" i="2"/>
  <c r="K146" i="2" s="1"/>
  <c r="L146" i="2" s="1"/>
  <c r="M146" i="2" s="1"/>
  <c r="J147" i="2"/>
  <c r="K147" i="2" s="1"/>
  <c r="L147" i="2" s="1"/>
  <c r="M147" i="2" s="1"/>
  <c r="J148" i="2"/>
  <c r="K148" i="2" s="1"/>
  <c r="L148" i="2" s="1"/>
  <c r="M148" i="2" s="1"/>
  <c r="J149" i="2"/>
  <c r="K149" i="2" s="1"/>
  <c r="L149" i="2" s="1"/>
  <c r="M149" i="2" s="1"/>
  <c r="J150" i="2"/>
  <c r="K150" i="2" s="1"/>
  <c r="L150" i="2" s="1"/>
  <c r="M150" i="2" s="1"/>
  <c r="J151" i="2"/>
  <c r="K151" i="2" s="1"/>
  <c r="L151" i="2" s="1"/>
  <c r="M151" i="2" s="1"/>
  <c r="J152" i="2"/>
  <c r="K152" i="2" s="1"/>
  <c r="L152" i="2" s="1"/>
  <c r="M152" i="2" s="1"/>
  <c r="J153" i="2"/>
  <c r="K153" i="2" s="1"/>
  <c r="L153" i="2" s="1"/>
  <c r="M153" i="2" s="1"/>
  <c r="J154" i="2"/>
  <c r="K154" i="2" s="1"/>
  <c r="L154" i="2" s="1"/>
  <c r="M154" i="2" s="1"/>
  <c r="J155" i="2"/>
  <c r="K155" i="2" s="1"/>
  <c r="L155" i="2" s="1"/>
  <c r="M155" i="2" s="1"/>
  <c r="J156" i="2"/>
  <c r="K156" i="2" s="1"/>
  <c r="L156" i="2" s="1"/>
  <c r="M156" i="2" s="1"/>
  <c r="J157" i="2"/>
  <c r="K157" i="2" s="1"/>
  <c r="L157" i="2" s="1"/>
  <c r="M157" i="2" s="1"/>
  <c r="J158" i="2"/>
  <c r="K158" i="2" s="1"/>
  <c r="L158" i="2" s="1"/>
  <c r="M158" i="2" s="1"/>
  <c r="J159" i="2"/>
  <c r="K159" i="2" s="1"/>
  <c r="L159" i="2" s="1"/>
  <c r="M159" i="2" s="1"/>
  <c r="J160" i="2"/>
  <c r="K160" i="2" s="1"/>
  <c r="L160" i="2" s="1"/>
  <c r="M160" i="2" s="1"/>
  <c r="J161" i="2"/>
  <c r="K161" i="2" s="1"/>
  <c r="L161" i="2" s="1"/>
  <c r="M161" i="2" s="1"/>
  <c r="J162" i="2"/>
  <c r="K162" i="2" s="1"/>
  <c r="L162" i="2" s="1"/>
  <c r="M162" i="2" s="1"/>
  <c r="J163" i="2"/>
  <c r="K163" i="2" s="1"/>
  <c r="L163" i="2" s="1"/>
  <c r="M163" i="2" s="1"/>
  <c r="J164" i="2"/>
  <c r="K164" i="2" s="1"/>
  <c r="L164" i="2" s="1"/>
  <c r="M164" i="2" s="1"/>
  <c r="J165" i="2"/>
  <c r="K165" i="2" s="1"/>
  <c r="L165" i="2" s="1"/>
  <c r="M165" i="2" s="1"/>
  <c r="J166" i="2"/>
  <c r="K166" i="2" s="1"/>
  <c r="L166" i="2" s="1"/>
  <c r="M166" i="2" s="1"/>
  <c r="J167" i="2"/>
  <c r="K167" i="2" s="1"/>
  <c r="L167" i="2" s="1"/>
  <c r="M167" i="2" s="1"/>
  <c r="J168" i="2"/>
  <c r="K168" i="2" s="1"/>
  <c r="L168" i="2" s="1"/>
  <c r="M168" i="2" s="1"/>
  <c r="J169" i="2"/>
  <c r="K169" i="2" s="1"/>
  <c r="L169" i="2" s="1"/>
  <c r="M169" i="2" s="1"/>
  <c r="J170" i="2"/>
  <c r="K170" i="2" s="1"/>
  <c r="L170" i="2" s="1"/>
  <c r="M170" i="2" s="1"/>
  <c r="J171" i="2"/>
  <c r="K171" i="2" s="1"/>
  <c r="L171" i="2" s="1"/>
  <c r="M171" i="2" s="1"/>
  <c r="J172" i="2"/>
  <c r="K172" i="2" s="1"/>
  <c r="L172" i="2" s="1"/>
  <c r="M172" i="2" s="1"/>
  <c r="J173" i="2"/>
  <c r="K173" i="2" s="1"/>
  <c r="L173" i="2" s="1"/>
  <c r="M173" i="2" s="1"/>
  <c r="J174" i="2"/>
  <c r="K174" i="2" s="1"/>
  <c r="L174" i="2" s="1"/>
  <c r="M174" i="2" s="1"/>
  <c r="J175" i="2"/>
  <c r="K175" i="2" s="1"/>
  <c r="L175" i="2" s="1"/>
  <c r="M175" i="2" s="1"/>
  <c r="J176" i="2"/>
  <c r="K176" i="2" s="1"/>
  <c r="L176" i="2" s="1"/>
  <c r="M176" i="2" s="1"/>
  <c r="J177" i="2"/>
  <c r="K177" i="2" s="1"/>
  <c r="L177" i="2" s="1"/>
  <c r="M177" i="2" s="1"/>
  <c r="J178" i="2"/>
  <c r="K178" i="2" s="1"/>
  <c r="L178" i="2" s="1"/>
  <c r="M178" i="2" s="1"/>
  <c r="J179" i="2"/>
  <c r="K179" i="2" s="1"/>
  <c r="L179" i="2" s="1"/>
  <c r="M179" i="2" s="1"/>
  <c r="J180" i="2"/>
  <c r="K180" i="2" s="1"/>
  <c r="L180" i="2" s="1"/>
  <c r="M180" i="2" s="1"/>
  <c r="J181" i="2"/>
  <c r="K181" i="2" s="1"/>
  <c r="L181" i="2" s="1"/>
  <c r="M181" i="2" s="1"/>
  <c r="J182" i="2"/>
  <c r="K182" i="2" s="1"/>
  <c r="L182" i="2" s="1"/>
  <c r="M182" i="2" s="1"/>
  <c r="J183" i="2"/>
  <c r="K183" i="2" s="1"/>
  <c r="L183" i="2" s="1"/>
  <c r="M183" i="2" s="1"/>
  <c r="J184" i="2"/>
  <c r="K184" i="2" s="1"/>
  <c r="L184" i="2" s="1"/>
  <c r="M184" i="2" s="1"/>
  <c r="J185" i="2"/>
  <c r="K185" i="2" s="1"/>
  <c r="L185" i="2" s="1"/>
  <c r="M185" i="2" s="1"/>
  <c r="J186" i="2"/>
  <c r="K186" i="2" s="1"/>
  <c r="L186" i="2" s="1"/>
  <c r="M186" i="2" s="1"/>
  <c r="J187" i="2"/>
  <c r="K187" i="2" s="1"/>
  <c r="L187" i="2" s="1"/>
  <c r="M187" i="2" s="1"/>
  <c r="J188" i="2"/>
  <c r="K188" i="2" s="1"/>
  <c r="L188" i="2" s="1"/>
  <c r="M188" i="2" s="1"/>
  <c r="J189" i="2"/>
  <c r="K189" i="2" s="1"/>
  <c r="L189" i="2" s="1"/>
  <c r="M189" i="2" s="1"/>
  <c r="J190" i="2"/>
  <c r="K190" i="2" s="1"/>
  <c r="L190" i="2" s="1"/>
  <c r="M190" i="2" s="1"/>
  <c r="J191" i="2"/>
  <c r="K191" i="2" s="1"/>
  <c r="L191" i="2" s="1"/>
  <c r="M191" i="2" s="1"/>
  <c r="J192" i="2"/>
  <c r="K192" i="2" s="1"/>
  <c r="L192" i="2" s="1"/>
  <c r="M192" i="2" s="1"/>
  <c r="J193" i="2"/>
  <c r="K193" i="2" s="1"/>
  <c r="L193" i="2" s="1"/>
  <c r="M193" i="2" s="1"/>
  <c r="J194" i="2"/>
  <c r="K194" i="2" s="1"/>
  <c r="L194" i="2" s="1"/>
  <c r="M194" i="2" s="1"/>
  <c r="J195" i="2"/>
  <c r="K195" i="2" s="1"/>
  <c r="L195" i="2" s="1"/>
  <c r="M195" i="2" s="1"/>
  <c r="J196" i="2"/>
  <c r="K196" i="2" s="1"/>
  <c r="L196" i="2" s="1"/>
  <c r="M196" i="2" s="1"/>
  <c r="J197" i="2"/>
  <c r="K197" i="2" s="1"/>
  <c r="L197" i="2" s="1"/>
  <c r="M197" i="2" s="1"/>
  <c r="J198" i="2"/>
  <c r="K198" i="2" s="1"/>
  <c r="L198" i="2" s="1"/>
  <c r="M198" i="2" s="1"/>
  <c r="J199" i="2"/>
  <c r="K199" i="2" s="1"/>
  <c r="L199" i="2" s="1"/>
  <c r="M199" i="2" s="1"/>
  <c r="J200" i="2"/>
  <c r="K200" i="2" s="1"/>
  <c r="L200" i="2" s="1"/>
  <c r="M200" i="2" s="1"/>
  <c r="J201" i="2"/>
  <c r="K201" i="2" s="1"/>
  <c r="L201" i="2" s="1"/>
  <c r="M201" i="2" s="1"/>
  <c r="J202" i="2"/>
  <c r="K202" i="2" s="1"/>
  <c r="L202" i="2" s="1"/>
  <c r="M202" i="2" s="1"/>
  <c r="J203" i="2"/>
  <c r="K203" i="2" s="1"/>
  <c r="L203" i="2" s="1"/>
  <c r="M203" i="2" s="1"/>
  <c r="J204" i="2"/>
  <c r="K204" i="2" s="1"/>
  <c r="L204" i="2" s="1"/>
  <c r="M204" i="2" s="1"/>
  <c r="J205" i="2"/>
  <c r="K205" i="2" s="1"/>
  <c r="L205" i="2" s="1"/>
  <c r="M205" i="2" s="1"/>
  <c r="J206" i="2"/>
  <c r="K206" i="2" s="1"/>
  <c r="L206" i="2" s="1"/>
  <c r="M206" i="2" s="1"/>
  <c r="J207" i="2"/>
  <c r="K207" i="2" s="1"/>
  <c r="L207" i="2" s="1"/>
  <c r="M207" i="2" s="1"/>
  <c r="J208" i="2"/>
  <c r="K208" i="2" s="1"/>
  <c r="L208" i="2" s="1"/>
  <c r="M208" i="2" s="1"/>
  <c r="J209" i="2"/>
  <c r="K209" i="2" s="1"/>
  <c r="L209" i="2" s="1"/>
  <c r="M209" i="2" s="1"/>
  <c r="J210" i="2"/>
  <c r="K210" i="2" s="1"/>
  <c r="L210" i="2" s="1"/>
  <c r="M210" i="2" s="1"/>
  <c r="J211" i="2"/>
  <c r="K211" i="2" s="1"/>
  <c r="L211" i="2" s="1"/>
  <c r="M211" i="2" s="1"/>
  <c r="J212" i="2"/>
  <c r="K212" i="2" s="1"/>
  <c r="L212" i="2" s="1"/>
  <c r="M212" i="2" s="1"/>
  <c r="J213" i="2"/>
  <c r="K213" i="2" s="1"/>
  <c r="L213" i="2" s="1"/>
  <c r="M213" i="2" s="1"/>
  <c r="J214" i="2"/>
  <c r="K214" i="2" s="1"/>
  <c r="L214" i="2" s="1"/>
  <c r="M214" i="2" s="1"/>
  <c r="J215" i="2"/>
  <c r="K215" i="2" s="1"/>
  <c r="L215" i="2" s="1"/>
  <c r="M215" i="2" s="1"/>
  <c r="J216" i="2"/>
  <c r="K216" i="2" s="1"/>
  <c r="L216" i="2" s="1"/>
  <c r="M216" i="2" s="1"/>
  <c r="J217" i="2"/>
  <c r="K217" i="2" s="1"/>
  <c r="L217" i="2" s="1"/>
  <c r="M217" i="2" s="1"/>
  <c r="J218" i="2"/>
  <c r="K218" i="2" s="1"/>
  <c r="L218" i="2" s="1"/>
  <c r="M218" i="2" s="1"/>
  <c r="J219" i="2"/>
  <c r="K219" i="2" s="1"/>
  <c r="L219" i="2" s="1"/>
  <c r="M219" i="2" s="1"/>
  <c r="J220" i="2"/>
  <c r="K220" i="2" s="1"/>
  <c r="L220" i="2" s="1"/>
  <c r="M220" i="2" s="1"/>
  <c r="J221" i="2"/>
  <c r="K221" i="2" s="1"/>
  <c r="L221" i="2" s="1"/>
  <c r="M221" i="2" s="1"/>
  <c r="J222" i="2"/>
  <c r="K222" i="2" s="1"/>
  <c r="L222" i="2" s="1"/>
  <c r="M222" i="2" s="1"/>
  <c r="J223" i="2"/>
  <c r="K223" i="2" s="1"/>
  <c r="L223" i="2" s="1"/>
  <c r="M223" i="2" s="1"/>
  <c r="J224" i="2"/>
  <c r="K224" i="2" s="1"/>
  <c r="L224" i="2" s="1"/>
  <c r="M224" i="2" s="1"/>
  <c r="J225" i="2"/>
  <c r="K225" i="2" s="1"/>
  <c r="L225" i="2" s="1"/>
  <c r="M225" i="2" s="1"/>
  <c r="J226" i="2"/>
  <c r="K226" i="2" s="1"/>
  <c r="L226" i="2" s="1"/>
  <c r="M226" i="2" s="1"/>
  <c r="J227" i="2"/>
  <c r="K227" i="2" s="1"/>
  <c r="L227" i="2" s="1"/>
  <c r="M227" i="2" s="1"/>
  <c r="J228" i="2"/>
  <c r="K228" i="2" s="1"/>
  <c r="L228" i="2" s="1"/>
  <c r="M228" i="2" s="1"/>
  <c r="J229" i="2"/>
  <c r="K229" i="2" s="1"/>
  <c r="L229" i="2" s="1"/>
  <c r="M229" i="2" s="1"/>
  <c r="J230" i="2"/>
  <c r="K230" i="2" s="1"/>
  <c r="L230" i="2" s="1"/>
  <c r="M230" i="2" s="1"/>
  <c r="J231" i="2"/>
  <c r="K231" i="2" s="1"/>
  <c r="L231" i="2" s="1"/>
  <c r="M231" i="2" s="1"/>
  <c r="J232" i="2"/>
  <c r="K232" i="2" s="1"/>
  <c r="L232" i="2" s="1"/>
  <c r="M232" i="2" s="1"/>
  <c r="J233" i="2"/>
  <c r="K233" i="2" s="1"/>
  <c r="L233" i="2" s="1"/>
  <c r="M233" i="2" s="1"/>
  <c r="J234" i="2"/>
  <c r="K234" i="2" s="1"/>
  <c r="L234" i="2" s="1"/>
  <c r="M234" i="2" s="1"/>
  <c r="J235" i="2"/>
  <c r="K235" i="2" s="1"/>
  <c r="L235" i="2" s="1"/>
  <c r="M235" i="2" s="1"/>
  <c r="J236" i="2"/>
  <c r="K236" i="2" s="1"/>
  <c r="L236" i="2" s="1"/>
  <c r="M236" i="2" s="1"/>
  <c r="J237" i="2"/>
  <c r="K237" i="2" s="1"/>
  <c r="L237" i="2" s="1"/>
  <c r="M237" i="2" s="1"/>
  <c r="J238" i="2"/>
  <c r="K238" i="2" s="1"/>
  <c r="L238" i="2" s="1"/>
  <c r="M238" i="2" s="1"/>
  <c r="J239" i="2"/>
  <c r="K239" i="2" s="1"/>
  <c r="L239" i="2" s="1"/>
  <c r="M239" i="2" s="1"/>
  <c r="J240" i="2"/>
  <c r="K240" i="2" s="1"/>
  <c r="L240" i="2" s="1"/>
  <c r="M240" i="2" s="1"/>
  <c r="J241" i="2"/>
  <c r="K241" i="2" s="1"/>
  <c r="L241" i="2" s="1"/>
  <c r="M241" i="2" s="1"/>
  <c r="J242" i="2"/>
  <c r="K242" i="2" s="1"/>
  <c r="L242" i="2" s="1"/>
  <c r="M242" i="2" s="1"/>
  <c r="J243" i="2"/>
  <c r="K243" i="2" s="1"/>
  <c r="L243" i="2" s="1"/>
  <c r="M243" i="2" s="1"/>
  <c r="J244" i="2"/>
  <c r="K244" i="2" s="1"/>
  <c r="L244" i="2" s="1"/>
  <c r="M244" i="2" s="1"/>
  <c r="J245" i="2"/>
  <c r="K245" i="2" s="1"/>
  <c r="L245" i="2" s="1"/>
  <c r="M245" i="2" s="1"/>
  <c r="J246" i="2"/>
  <c r="K246" i="2" s="1"/>
  <c r="L246" i="2" s="1"/>
  <c r="M246" i="2" s="1"/>
  <c r="J247" i="2"/>
  <c r="K247" i="2" s="1"/>
  <c r="L247" i="2" s="1"/>
  <c r="M247" i="2" s="1"/>
  <c r="J248" i="2"/>
  <c r="K248" i="2" s="1"/>
  <c r="L248" i="2" s="1"/>
  <c r="M248" i="2" s="1"/>
  <c r="J249" i="2"/>
  <c r="K249" i="2" s="1"/>
  <c r="M249" i="2" s="1"/>
  <c r="J250" i="2"/>
  <c r="K250" i="2" s="1"/>
  <c r="L250" i="2" s="1"/>
  <c r="M250" i="2" s="1"/>
  <c r="J251" i="2"/>
  <c r="K251" i="2" s="1"/>
  <c r="L251" i="2" s="1"/>
  <c r="M251" i="2" s="1"/>
  <c r="J252" i="2"/>
  <c r="K252" i="2" s="1"/>
  <c r="L252" i="2" s="1"/>
  <c r="M252" i="2" s="1"/>
  <c r="J253" i="2"/>
  <c r="K253" i="2" s="1"/>
  <c r="L253" i="2" s="1"/>
  <c r="M253" i="2" s="1"/>
  <c r="J254" i="2"/>
  <c r="K254" i="2" s="1"/>
  <c r="L254" i="2" s="1"/>
  <c r="M254" i="2" s="1"/>
  <c r="J255" i="2"/>
  <c r="K255" i="2" s="1"/>
  <c r="L255" i="2" s="1"/>
  <c r="M255" i="2" s="1"/>
  <c r="J256" i="2"/>
  <c r="K256" i="2" s="1"/>
  <c r="L256" i="2" s="1"/>
  <c r="M256" i="2" s="1"/>
  <c r="J257" i="2"/>
  <c r="K257" i="2" s="1"/>
  <c r="L257" i="2" s="1"/>
  <c r="M257" i="2" s="1"/>
  <c r="J258" i="2"/>
  <c r="K258" i="2" s="1"/>
  <c r="L258" i="2" s="1"/>
  <c r="M258" i="2" s="1"/>
  <c r="J259" i="2"/>
  <c r="K259" i="2" s="1"/>
  <c r="L259" i="2" s="1"/>
  <c r="M259" i="2" s="1"/>
  <c r="J260" i="2"/>
  <c r="K260" i="2" s="1"/>
  <c r="L260" i="2" s="1"/>
  <c r="M260" i="2" s="1"/>
  <c r="J261" i="2"/>
  <c r="K261" i="2" s="1"/>
  <c r="L261" i="2" s="1"/>
  <c r="M261" i="2" s="1"/>
  <c r="J262" i="2"/>
  <c r="K262" i="2" s="1"/>
  <c r="L262" i="2" s="1"/>
  <c r="M262" i="2" s="1"/>
  <c r="J263" i="2"/>
  <c r="K263" i="2" s="1"/>
  <c r="L263" i="2" s="1"/>
  <c r="M263" i="2" s="1"/>
  <c r="J264" i="2"/>
  <c r="K264" i="2" s="1"/>
  <c r="L264" i="2" s="1"/>
  <c r="M264" i="2" s="1"/>
  <c r="J265" i="2"/>
  <c r="K265" i="2" s="1"/>
  <c r="L265" i="2" s="1"/>
  <c r="M265" i="2" s="1"/>
  <c r="J266" i="2"/>
  <c r="K266" i="2" s="1"/>
  <c r="L266" i="2" s="1"/>
  <c r="M266" i="2" s="1"/>
  <c r="J267" i="2"/>
  <c r="K267" i="2" s="1"/>
  <c r="L267" i="2" s="1"/>
  <c r="M267" i="2" s="1"/>
  <c r="J268" i="2"/>
  <c r="K268" i="2" s="1"/>
  <c r="L268" i="2" s="1"/>
  <c r="M268" i="2" s="1"/>
  <c r="J269" i="2"/>
  <c r="K269" i="2" s="1"/>
  <c r="L269" i="2" s="1"/>
  <c r="M269" i="2" s="1"/>
  <c r="J270" i="2"/>
  <c r="K270" i="2" s="1"/>
  <c r="L270" i="2" s="1"/>
  <c r="M270" i="2" s="1"/>
  <c r="J271" i="2"/>
  <c r="K271" i="2" s="1"/>
  <c r="L271" i="2" s="1"/>
  <c r="M271" i="2" s="1"/>
  <c r="J272" i="2"/>
  <c r="K272" i="2" s="1"/>
  <c r="L272" i="2" s="1"/>
  <c r="M272" i="2" s="1"/>
  <c r="J273" i="2"/>
  <c r="K273" i="2" s="1"/>
  <c r="L273" i="2" s="1"/>
  <c r="M273" i="2" s="1"/>
  <c r="J274" i="2"/>
  <c r="K274" i="2" s="1"/>
  <c r="L274" i="2" s="1"/>
  <c r="M274" i="2" s="1"/>
  <c r="J275" i="2"/>
  <c r="K275" i="2" s="1"/>
  <c r="M275" i="2" s="1"/>
  <c r="J276" i="2"/>
  <c r="K276" i="2" s="1"/>
  <c r="L276" i="2" s="1"/>
  <c r="M276" i="2" s="1"/>
  <c r="J277" i="2"/>
  <c r="K277" i="2" s="1"/>
  <c r="L277" i="2" s="1"/>
  <c r="M277" i="2" s="1"/>
  <c r="J278" i="2"/>
  <c r="K278" i="2" s="1"/>
  <c r="L278" i="2" s="1"/>
  <c r="M278" i="2" s="1"/>
  <c r="J279" i="2"/>
  <c r="K279" i="2" s="1"/>
  <c r="L279" i="2" s="1"/>
  <c r="M279" i="2" s="1"/>
  <c r="J280" i="2"/>
  <c r="K280" i="2" s="1"/>
  <c r="L280" i="2" s="1"/>
  <c r="M280" i="2" s="1"/>
  <c r="J281" i="2"/>
  <c r="K281" i="2" s="1"/>
  <c r="L281" i="2" s="1"/>
  <c r="M281" i="2" s="1"/>
  <c r="J282" i="2"/>
  <c r="K282" i="2" s="1"/>
  <c r="L282" i="2" s="1"/>
  <c r="M282" i="2" s="1"/>
  <c r="J283" i="2"/>
  <c r="K283" i="2" s="1"/>
  <c r="M283" i="2" s="1"/>
  <c r="J284" i="2"/>
  <c r="K284" i="2" s="1"/>
  <c r="L284" i="2" s="1"/>
  <c r="M284" i="2" s="1"/>
  <c r="J285" i="2"/>
  <c r="K285" i="2" s="1"/>
  <c r="L285" i="2" s="1"/>
  <c r="M285" i="2" s="1"/>
  <c r="J286" i="2"/>
  <c r="K286" i="2" s="1"/>
  <c r="L286" i="2" s="1"/>
  <c r="M286" i="2" s="1"/>
  <c r="J287" i="2"/>
  <c r="K287" i="2" s="1"/>
  <c r="L287" i="2" s="1"/>
  <c r="M287" i="2" s="1"/>
  <c r="J288" i="2"/>
  <c r="K288" i="2" s="1"/>
  <c r="L288" i="2" s="1"/>
  <c r="M288" i="2" s="1"/>
  <c r="J289" i="2"/>
  <c r="K289" i="2" s="1"/>
  <c r="M289" i="2" s="1"/>
  <c r="J290" i="2"/>
  <c r="K290" i="2" s="1"/>
  <c r="L290" i="2" s="1"/>
  <c r="M290" i="2" s="1"/>
  <c r="J291" i="2"/>
  <c r="K291" i="2" s="1"/>
  <c r="L291" i="2" s="1"/>
  <c r="M291" i="2" s="1"/>
  <c r="J292" i="2"/>
  <c r="K292" i="2" s="1"/>
  <c r="L292" i="2" s="1"/>
  <c r="M292" i="2" s="1"/>
  <c r="J293" i="2"/>
  <c r="K293" i="2" s="1"/>
  <c r="L293" i="2" s="1"/>
  <c r="M293" i="2" s="1"/>
  <c r="J294" i="2"/>
  <c r="K294" i="2" s="1"/>
  <c r="L294" i="2" s="1"/>
  <c r="M294" i="2" s="1"/>
  <c r="J295" i="2"/>
  <c r="K295" i="2" s="1"/>
  <c r="L295" i="2" s="1"/>
  <c r="M295" i="2" s="1"/>
  <c r="J296" i="2"/>
  <c r="K296" i="2" s="1"/>
  <c r="L296" i="2" s="1"/>
  <c r="M296" i="2" s="1"/>
  <c r="J297" i="2"/>
  <c r="K297" i="2" s="1"/>
  <c r="L297" i="2" s="1"/>
  <c r="M297" i="2" s="1"/>
  <c r="J298" i="2"/>
  <c r="K298" i="2" s="1"/>
  <c r="L298" i="2" s="1"/>
  <c r="M298" i="2" s="1"/>
  <c r="J299" i="2"/>
  <c r="K299" i="2" s="1"/>
  <c r="L299" i="2" s="1"/>
  <c r="M299" i="2" s="1"/>
  <c r="J300" i="2"/>
  <c r="K300" i="2" s="1"/>
  <c r="L300" i="2" s="1"/>
  <c r="M300" i="2" s="1"/>
  <c r="J301" i="2"/>
  <c r="K301" i="2" s="1"/>
  <c r="L301" i="2" s="1"/>
  <c r="M301" i="2" s="1"/>
  <c r="J302" i="2"/>
  <c r="K302" i="2" s="1"/>
  <c r="L302" i="2" s="1"/>
  <c r="M302" i="2" s="1"/>
  <c r="J303" i="2"/>
  <c r="K303" i="2" s="1"/>
  <c r="L303" i="2" s="1"/>
  <c r="M303" i="2" s="1"/>
  <c r="J304" i="2"/>
  <c r="K304" i="2" s="1"/>
  <c r="L304" i="2" s="1"/>
  <c r="M304" i="2" s="1"/>
  <c r="J305" i="2"/>
  <c r="K305" i="2" s="1"/>
  <c r="L305" i="2" s="1"/>
  <c r="M305" i="2" s="1"/>
  <c r="J306" i="2"/>
  <c r="K306" i="2" s="1"/>
  <c r="L306" i="2" s="1"/>
  <c r="M306" i="2" s="1"/>
  <c r="J307" i="2"/>
  <c r="K307" i="2" s="1"/>
  <c r="L307" i="2" s="1"/>
  <c r="M307" i="2" s="1"/>
  <c r="J308" i="2"/>
  <c r="K308" i="2" s="1"/>
  <c r="L308" i="2" s="1"/>
  <c r="M308" i="2" s="1"/>
  <c r="J309" i="2"/>
  <c r="K309" i="2" s="1"/>
  <c r="L309" i="2" s="1"/>
  <c r="M309" i="2" s="1"/>
  <c r="J310" i="2"/>
  <c r="K310" i="2" s="1"/>
  <c r="L310" i="2" s="1"/>
  <c r="M310" i="2" s="1"/>
  <c r="J311" i="2"/>
  <c r="K311" i="2" s="1"/>
  <c r="L311" i="2" s="1"/>
  <c r="M311" i="2" s="1"/>
  <c r="J312" i="2"/>
  <c r="K312" i="2" s="1"/>
  <c r="L312" i="2" s="1"/>
  <c r="M312" i="2" s="1"/>
  <c r="J313" i="2"/>
  <c r="K313" i="2" s="1"/>
  <c r="L313" i="2" s="1"/>
  <c r="M313" i="2" s="1"/>
  <c r="J314" i="2"/>
  <c r="K314" i="2" s="1"/>
  <c r="L314" i="2" s="1"/>
  <c r="M314" i="2" s="1"/>
  <c r="J315" i="2"/>
  <c r="K315" i="2" s="1"/>
  <c r="L315" i="2" s="1"/>
  <c r="M315" i="2" s="1"/>
  <c r="J316" i="2"/>
  <c r="K316" i="2" s="1"/>
  <c r="L316" i="2" s="1"/>
  <c r="M316" i="2" s="1"/>
  <c r="J317" i="2"/>
  <c r="K317" i="2" s="1"/>
  <c r="L317" i="2" s="1"/>
  <c r="M317" i="2" s="1"/>
  <c r="J318" i="2"/>
  <c r="K318" i="2" s="1"/>
  <c r="L318" i="2" s="1"/>
  <c r="M318" i="2" s="1"/>
  <c r="J319" i="2"/>
  <c r="K319" i="2" s="1"/>
  <c r="L319" i="2" s="1"/>
  <c r="M319" i="2" s="1"/>
  <c r="J320" i="2"/>
  <c r="K320" i="2" s="1"/>
  <c r="L320" i="2" s="1"/>
  <c r="M320" i="2" s="1"/>
  <c r="J321" i="2"/>
  <c r="K321" i="2" s="1"/>
  <c r="L321" i="2" s="1"/>
  <c r="M321" i="2" s="1"/>
  <c r="J322" i="2"/>
  <c r="K322" i="2" s="1"/>
  <c r="L322" i="2" s="1"/>
  <c r="M322" i="2" s="1"/>
  <c r="J323" i="2"/>
  <c r="K323" i="2" s="1"/>
  <c r="L323" i="2" s="1"/>
  <c r="M323" i="2" s="1"/>
  <c r="J324" i="2"/>
  <c r="K324" i="2" s="1"/>
  <c r="L324" i="2" s="1"/>
  <c r="M324" i="2" s="1"/>
  <c r="J325" i="2"/>
  <c r="K325" i="2" s="1"/>
  <c r="L325" i="2" s="1"/>
  <c r="M325" i="2" s="1"/>
  <c r="J326" i="2"/>
  <c r="K326" i="2" s="1"/>
  <c r="L326" i="2" s="1"/>
  <c r="M326" i="2" s="1"/>
  <c r="J327" i="2"/>
  <c r="K327" i="2" s="1"/>
  <c r="L327" i="2" s="1"/>
  <c r="M327" i="2" s="1"/>
  <c r="J328" i="2"/>
  <c r="K328" i="2" s="1"/>
  <c r="L328" i="2" s="1"/>
  <c r="M328" i="2" s="1"/>
  <c r="J329" i="2"/>
  <c r="K329" i="2" s="1"/>
  <c r="L329" i="2" s="1"/>
  <c r="M329" i="2" s="1"/>
  <c r="J330" i="2"/>
  <c r="K330" i="2" s="1"/>
  <c r="L330" i="2" s="1"/>
  <c r="M330" i="2" s="1"/>
  <c r="J331" i="2"/>
  <c r="K331" i="2" s="1"/>
  <c r="L331" i="2" s="1"/>
  <c r="M331" i="2" s="1"/>
  <c r="J332" i="2"/>
  <c r="K332" i="2" s="1"/>
  <c r="L332" i="2" s="1"/>
  <c r="M332" i="2" s="1"/>
  <c r="J333" i="2"/>
  <c r="K333" i="2" s="1"/>
  <c r="L333" i="2" s="1"/>
  <c r="M333" i="2" s="1"/>
  <c r="J334" i="2"/>
  <c r="K334" i="2" s="1"/>
  <c r="L334" i="2" s="1"/>
  <c r="M334" i="2" s="1"/>
  <c r="J335" i="2"/>
  <c r="K335" i="2" s="1"/>
  <c r="L335" i="2" s="1"/>
  <c r="M335" i="2" s="1"/>
  <c r="J336" i="2"/>
  <c r="K336" i="2" s="1"/>
  <c r="L336" i="2" s="1"/>
  <c r="M336" i="2" s="1"/>
  <c r="J337" i="2"/>
  <c r="K337" i="2" s="1"/>
  <c r="L337" i="2" s="1"/>
  <c r="M337" i="2" s="1"/>
  <c r="J338" i="2"/>
  <c r="K338" i="2" s="1"/>
  <c r="L338" i="2" s="1"/>
  <c r="M338" i="2" s="1"/>
  <c r="J339" i="2"/>
  <c r="K339" i="2" s="1"/>
  <c r="L339" i="2" s="1"/>
  <c r="M339" i="2" s="1"/>
  <c r="J340" i="2"/>
  <c r="K340" i="2" s="1"/>
  <c r="L340" i="2" s="1"/>
  <c r="M340" i="2" s="1"/>
  <c r="J341" i="2"/>
  <c r="K341" i="2" s="1"/>
  <c r="L341" i="2" s="1"/>
  <c r="M341" i="2" s="1"/>
  <c r="J342" i="2"/>
  <c r="K342" i="2" s="1"/>
  <c r="L342" i="2" s="1"/>
  <c r="M342" i="2" s="1"/>
  <c r="J343" i="2"/>
  <c r="K343" i="2" s="1"/>
  <c r="L343" i="2" s="1"/>
  <c r="M343" i="2" s="1"/>
  <c r="J344" i="2"/>
  <c r="K344" i="2" s="1"/>
  <c r="L344" i="2" s="1"/>
  <c r="M344" i="2" s="1"/>
  <c r="J345" i="2"/>
  <c r="K345" i="2" s="1"/>
  <c r="L345" i="2" s="1"/>
  <c r="M345" i="2" s="1"/>
  <c r="J346" i="2"/>
  <c r="K346" i="2" s="1"/>
  <c r="L346" i="2" s="1"/>
  <c r="M346" i="2" s="1"/>
  <c r="J347" i="2"/>
  <c r="K347" i="2" s="1"/>
  <c r="L347" i="2" s="1"/>
  <c r="M347" i="2" s="1"/>
  <c r="J348" i="2"/>
  <c r="K348" i="2" s="1"/>
  <c r="L348" i="2" s="1"/>
  <c r="M348" i="2" s="1"/>
  <c r="J349" i="2"/>
  <c r="K349" i="2" s="1"/>
  <c r="L349" i="2" s="1"/>
  <c r="M349" i="2" s="1"/>
  <c r="J350" i="2"/>
  <c r="K350" i="2" s="1"/>
  <c r="L350" i="2" s="1"/>
  <c r="M350" i="2" s="1"/>
  <c r="J351" i="2"/>
  <c r="K351" i="2" s="1"/>
  <c r="L351" i="2" s="1"/>
  <c r="M351" i="2" s="1"/>
  <c r="J352" i="2"/>
  <c r="K352" i="2" s="1"/>
  <c r="L352" i="2" s="1"/>
  <c r="M352" i="2" s="1"/>
  <c r="J353" i="2"/>
  <c r="K353" i="2" s="1"/>
  <c r="L353" i="2" s="1"/>
  <c r="M353" i="2" s="1"/>
  <c r="J354" i="2"/>
  <c r="K354" i="2" s="1"/>
  <c r="L354" i="2" s="1"/>
  <c r="M354" i="2" s="1"/>
  <c r="J355" i="2"/>
  <c r="K355" i="2" s="1"/>
  <c r="L355" i="2" s="1"/>
  <c r="M355" i="2" s="1"/>
  <c r="J356" i="2"/>
  <c r="K356" i="2" s="1"/>
  <c r="L356" i="2" s="1"/>
  <c r="M356" i="2" s="1"/>
  <c r="J357" i="2"/>
  <c r="K357" i="2" s="1"/>
  <c r="L357" i="2" s="1"/>
  <c r="M357" i="2" s="1"/>
  <c r="J358" i="2"/>
  <c r="K358" i="2" s="1"/>
  <c r="L358" i="2" s="1"/>
  <c r="M358" i="2" s="1"/>
  <c r="J359" i="2"/>
  <c r="K359" i="2" s="1"/>
  <c r="L359" i="2" s="1"/>
  <c r="M359" i="2" s="1"/>
  <c r="J360" i="2"/>
  <c r="K360" i="2" s="1"/>
  <c r="L360" i="2" s="1"/>
  <c r="M360" i="2" s="1"/>
  <c r="J361" i="2"/>
  <c r="K361" i="2" s="1"/>
  <c r="L361" i="2" s="1"/>
  <c r="M361" i="2" s="1"/>
  <c r="J362" i="2"/>
  <c r="K362" i="2" s="1"/>
  <c r="L362" i="2" s="1"/>
  <c r="M362" i="2" s="1"/>
  <c r="J363" i="2"/>
  <c r="K363" i="2" s="1"/>
  <c r="L363" i="2" s="1"/>
  <c r="M363" i="2" s="1"/>
  <c r="J364" i="2"/>
  <c r="K364" i="2" s="1"/>
  <c r="L364" i="2" s="1"/>
  <c r="M364" i="2" s="1"/>
  <c r="J365" i="2"/>
  <c r="K365" i="2" s="1"/>
  <c r="L365" i="2" s="1"/>
  <c r="M365" i="2" s="1"/>
  <c r="J366" i="2"/>
  <c r="K366" i="2" s="1"/>
  <c r="L366" i="2" s="1"/>
  <c r="M366" i="2" s="1"/>
  <c r="J367" i="2"/>
  <c r="K367" i="2" s="1"/>
  <c r="L367" i="2" s="1"/>
  <c r="M367" i="2" s="1"/>
  <c r="J368" i="2"/>
  <c r="K368" i="2" s="1"/>
  <c r="L368" i="2" s="1"/>
  <c r="M368" i="2" s="1"/>
  <c r="J369" i="2"/>
  <c r="K369" i="2" s="1"/>
  <c r="L369" i="2" s="1"/>
  <c r="M369" i="2" s="1"/>
  <c r="J370" i="2"/>
  <c r="K370" i="2" s="1"/>
  <c r="L370" i="2" s="1"/>
  <c r="M370" i="2" s="1"/>
  <c r="J371" i="2"/>
  <c r="K371" i="2" s="1"/>
  <c r="L371" i="2" s="1"/>
  <c r="M371" i="2" s="1"/>
  <c r="J372" i="2"/>
  <c r="K372" i="2" s="1"/>
  <c r="L372" i="2" s="1"/>
  <c r="M372" i="2" s="1"/>
  <c r="J373" i="2"/>
  <c r="K373" i="2" s="1"/>
  <c r="L373" i="2" s="1"/>
  <c r="M373" i="2" s="1"/>
  <c r="J374" i="2"/>
  <c r="K374" i="2" s="1"/>
  <c r="L374" i="2" s="1"/>
  <c r="M374" i="2" s="1"/>
  <c r="J375" i="2"/>
  <c r="K375" i="2" s="1"/>
  <c r="L375" i="2" s="1"/>
  <c r="M375" i="2" s="1"/>
  <c r="J376" i="2"/>
  <c r="K376" i="2" s="1"/>
  <c r="L376" i="2" s="1"/>
  <c r="M376" i="2" s="1"/>
  <c r="J377" i="2"/>
  <c r="K377" i="2" s="1"/>
  <c r="L377" i="2" s="1"/>
  <c r="M377" i="2" s="1"/>
  <c r="J378" i="2"/>
  <c r="K378" i="2" s="1"/>
  <c r="L378" i="2" s="1"/>
  <c r="M378" i="2" s="1"/>
  <c r="J379" i="2"/>
  <c r="K379" i="2" s="1"/>
  <c r="L379" i="2" s="1"/>
  <c r="M379" i="2" s="1"/>
  <c r="J380" i="2"/>
  <c r="K380" i="2" s="1"/>
  <c r="L380" i="2" s="1"/>
  <c r="M380" i="2" s="1"/>
  <c r="J381" i="2"/>
  <c r="K381" i="2" s="1"/>
  <c r="L381" i="2" s="1"/>
  <c r="M381" i="2" s="1"/>
  <c r="J382" i="2"/>
  <c r="K382" i="2" s="1"/>
  <c r="L382" i="2" s="1"/>
  <c r="M382" i="2" s="1"/>
  <c r="J383" i="2"/>
  <c r="K383" i="2" s="1"/>
  <c r="L383" i="2" s="1"/>
  <c r="M383" i="2" s="1"/>
  <c r="J384" i="2"/>
  <c r="K384" i="2" s="1"/>
  <c r="L384" i="2" s="1"/>
  <c r="M384" i="2" s="1"/>
  <c r="J385" i="2"/>
  <c r="K385" i="2" s="1"/>
  <c r="L385" i="2" s="1"/>
  <c r="M385" i="2" s="1"/>
  <c r="J386" i="2"/>
  <c r="K386" i="2" s="1"/>
  <c r="L386" i="2" s="1"/>
  <c r="M386" i="2" s="1"/>
  <c r="J387" i="2"/>
  <c r="K387" i="2" s="1"/>
  <c r="L387" i="2" s="1"/>
  <c r="M387" i="2" s="1"/>
  <c r="J388" i="2"/>
  <c r="K388" i="2" s="1"/>
  <c r="L388" i="2" s="1"/>
  <c r="M388" i="2" s="1"/>
  <c r="J389" i="2"/>
  <c r="K389" i="2" s="1"/>
  <c r="L389" i="2" s="1"/>
  <c r="M389" i="2" s="1"/>
  <c r="J390" i="2"/>
  <c r="K390" i="2" s="1"/>
  <c r="L390" i="2" s="1"/>
  <c r="M390" i="2" s="1"/>
  <c r="J391" i="2"/>
  <c r="K391" i="2" s="1"/>
  <c r="L391" i="2" s="1"/>
  <c r="M391" i="2" s="1"/>
  <c r="J392" i="2"/>
  <c r="K392" i="2" s="1"/>
  <c r="L392" i="2" s="1"/>
  <c r="M392" i="2" s="1"/>
  <c r="J393" i="2"/>
  <c r="K393" i="2" s="1"/>
  <c r="L393" i="2" s="1"/>
  <c r="M393" i="2" s="1"/>
  <c r="J394" i="2"/>
  <c r="K394" i="2" s="1"/>
  <c r="L394" i="2" s="1"/>
  <c r="M394" i="2" s="1"/>
  <c r="J395" i="2"/>
  <c r="K395" i="2" s="1"/>
  <c r="L395" i="2" s="1"/>
  <c r="M395" i="2" s="1"/>
  <c r="J396" i="2"/>
  <c r="K396" i="2" s="1"/>
  <c r="L396" i="2" s="1"/>
  <c r="M396" i="2" s="1"/>
  <c r="J397" i="2"/>
  <c r="K397" i="2" s="1"/>
  <c r="L397" i="2" s="1"/>
  <c r="M397" i="2" s="1"/>
  <c r="J398" i="2"/>
  <c r="K398" i="2" s="1"/>
  <c r="L398" i="2" s="1"/>
  <c r="M398" i="2" s="1"/>
  <c r="J399" i="2"/>
  <c r="K399" i="2" s="1"/>
  <c r="L399" i="2" s="1"/>
  <c r="M399" i="2" s="1"/>
  <c r="J400" i="2"/>
  <c r="K400" i="2" s="1"/>
  <c r="L400" i="2" s="1"/>
  <c r="M400" i="2" s="1"/>
  <c r="J401" i="2"/>
  <c r="K401" i="2" s="1"/>
  <c r="L401" i="2" s="1"/>
  <c r="M401" i="2" s="1"/>
  <c r="J402" i="2"/>
  <c r="K402" i="2" s="1"/>
  <c r="L402" i="2" s="1"/>
  <c r="M402" i="2" s="1"/>
  <c r="J403" i="2"/>
  <c r="K403" i="2" s="1"/>
  <c r="L403" i="2" s="1"/>
  <c r="M403" i="2" s="1"/>
  <c r="J404" i="2"/>
  <c r="K404" i="2" s="1"/>
  <c r="L404" i="2" s="1"/>
  <c r="M404" i="2" s="1"/>
  <c r="J405" i="2"/>
  <c r="K405" i="2" s="1"/>
  <c r="L405" i="2" s="1"/>
  <c r="M405" i="2" s="1"/>
  <c r="J406" i="2"/>
  <c r="K406" i="2" s="1"/>
  <c r="L406" i="2" s="1"/>
  <c r="M406" i="2" s="1"/>
  <c r="J407" i="2"/>
  <c r="K407" i="2" s="1"/>
  <c r="L407" i="2" s="1"/>
  <c r="M407" i="2" s="1"/>
  <c r="J408" i="2"/>
  <c r="K408" i="2" s="1"/>
  <c r="L408" i="2" s="1"/>
  <c r="M408" i="2" s="1"/>
  <c r="J409" i="2"/>
  <c r="K409" i="2" s="1"/>
  <c r="L409" i="2" s="1"/>
  <c r="M409" i="2" s="1"/>
  <c r="J410" i="2"/>
  <c r="K410" i="2" s="1"/>
  <c r="L410" i="2" s="1"/>
  <c r="M410" i="2" s="1"/>
  <c r="J411" i="2"/>
  <c r="K411" i="2" s="1"/>
  <c r="L411" i="2" s="1"/>
  <c r="M411" i="2" s="1"/>
  <c r="J412" i="2"/>
  <c r="K412" i="2" s="1"/>
  <c r="L412" i="2" s="1"/>
  <c r="M412" i="2" s="1"/>
  <c r="J413" i="2"/>
  <c r="K413" i="2" s="1"/>
  <c r="L413" i="2" s="1"/>
  <c r="M413" i="2" s="1"/>
  <c r="J2" i="2"/>
  <c r="K2" i="2" s="1"/>
  <c r="L2" i="2" s="1"/>
  <c r="M2" i="2" s="1"/>
</calcChain>
</file>

<file path=xl/sharedStrings.xml><?xml version="1.0" encoding="utf-8"?>
<sst xmlns="http://schemas.openxmlformats.org/spreadsheetml/2006/main" count="820" uniqueCount="435">
  <si>
    <t>id</t>
  </si>
  <si>
    <t>Ex_dia</t>
  </si>
  <si>
    <t>300212Y.P_04.1</t>
  </si>
  <si>
    <t>500199.500200.1</t>
  </si>
  <si>
    <t>500200.8059020X.1</t>
  </si>
  <si>
    <t>500201.500250.1</t>
  </si>
  <si>
    <t>500201.507245.1</t>
  </si>
  <si>
    <t>500202.700151X.1</t>
  </si>
  <si>
    <t>500202.700153X.1</t>
  </si>
  <si>
    <t>500202.8059032X.1</t>
  </si>
  <si>
    <t>500203.500204.1</t>
  </si>
  <si>
    <t>500203.700150X.1</t>
  </si>
  <si>
    <t>500204.500205.1</t>
  </si>
  <si>
    <t>500204.500264.1</t>
  </si>
  <si>
    <t>500205.700170X.1</t>
  </si>
  <si>
    <t>500207.507747.1</t>
  </si>
  <si>
    <t>500207.700113X.1</t>
  </si>
  <si>
    <t>500209.507233.1</t>
  </si>
  <si>
    <t>500209.700154X.1</t>
  </si>
  <si>
    <t>500209.700155X.1</t>
  </si>
  <si>
    <t>500210.300212X.1</t>
  </si>
  <si>
    <t>500210.8058992X.1</t>
  </si>
  <si>
    <t>500210.8058994X.1</t>
  </si>
  <si>
    <t>500211.8058990X.1</t>
  </si>
  <si>
    <t>500212.500213.1</t>
  </si>
  <si>
    <t>500213.700144X.1</t>
  </si>
  <si>
    <t>500214.500215.1</t>
  </si>
  <si>
    <t>500214.700141X.1</t>
  </si>
  <si>
    <t>500215.8096701X.1</t>
  </si>
  <si>
    <t>500216.507743.1</t>
  </si>
  <si>
    <t>500216.P_03.1</t>
  </si>
  <si>
    <t>500217.500224.1</t>
  </si>
  <si>
    <t>500217.500269.1</t>
  </si>
  <si>
    <t>500218.500219.1</t>
  </si>
  <si>
    <t>500218.700124X.1</t>
  </si>
  <si>
    <t>500219.500222.1</t>
  </si>
  <si>
    <t>500219.700115X.1</t>
  </si>
  <si>
    <t>500219.8059086X.1</t>
  </si>
  <si>
    <t>500220.500254.1</t>
  </si>
  <si>
    <t>500220.700126X.1</t>
  </si>
  <si>
    <t>500222.700123X.1</t>
  </si>
  <si>
    <t>500224.700139X.1</t>
  </si>
  <si>
    <t>500224.700142X.1</t>
  </si>
  <si>
    <t>500225.500226.1</t>
  </si>
  <si>
    <t>500226.500255.1</t>
  </si>
  <si>
    <t>500227.700121X.1</t>
  </si>
  <si>
    <t>500227.8059089X.1</t>
  </si>
  <si>
    <t>500228.700129X.1</t>
  </si>
  <si>
    <t>500228.700133X.1</t>
  </si>
  <si>
    <t>500229.700103X.1</t>
  </si>
  <si>
    <t>500229.700107X.1</t>
  </si>
  <si>
    <t>500230.700102X.1</t>
  </si>
  <si>
    <t>500230.700108X.1</t>
  </si>
  <si>
    <t>500230.700111X.1</t>
  </si>
  <si>
    <t>500231.700166X.1</t>
  </si>
  <si>
    <t>500232.700105X.1</t>
  </si>
  <si>
    <t>500233.700135X.1</t>
  </si>
  <si>
    <t>500234.700109X.1</t>
  </si>
  <si>
    <t>500234.700137X.1</t>
  </si>
  <si>
    <t>500235.500242.1</t>
  </si>
  <si>
    <t>500235.700112X.1</t>
  </si>
  <si>
    <t>500236.500241.1</t>
  </si>
  <si>
    <t>500237.700114X.1</t>
  </si>
  <si>
    <t>500237.8058988X.1</t>
  </si>
  <si>
    <t>500238.8059087X.1</t>
  </si>
  <si>
    <t>500239.700122X.1</t>
  </si>
  <si>
    <t>500239.8059091X.1</t>
  </si>
  <si>
    <t>500241.8059055X.1</t>
  </si>
  <si>
    <t>500242.700128X.1</t>
  </si>
  <si>
    <t>500242.8059047X.1</t>
  </si>
  <si>
    <t>500243.500271.1</t>
  </si>
  <si>
    <t>500243.700127X.1</t>
  </si>
  <si>
    <t>500243.700134X.1</t>
  </si>
  <si>
    <t>500244.700136X.1</t>
  </si>
  <si>
    <t>500245.507753.1</t>
  </si>
  <si>
    <t>500245.700146X.1</t>
  </si>
  <si>
    <t>500246.700157X.1</t>
  </si>
  <si>
    <t>500247.700162X.1</t>
  </si>
  <si>
    <t>500248.700167X.1</t>
  </si>
  <si>
    <t>500249.500199.1</t>
  </si>
  <si>
    <t>500249.8059034X.1</t>
  </si>
  <si>
    <t>500253.500220.1</t>
  </si>
  <si>
    <t>500258.700143X.1</t>
  </si>
  <si>
    <t>500259.8058405X.1</t>
  </si>
  <si>
    <t>500262.507249.1</t>
  </si>
  <si>
    <t>500265.507005.1</t>
  </si>
  <si>
    <t>500265.8093043X.1</t>
  </si>
  <si>
    <t>500267.500247.1</t>
  </si>
  <si>
    <t>500268.8059048X.1</t>
  </si>
  <si>
    <t>500272.500257.1</t>
  </si>
  <si>
    <t>500272.700116X.1</t>
  </si>
  <si>
    <t>506165.500271.1</t>
  </si>
  <si>
    <t>506165.8055439X.1</t>
  </si>
  <si>
    <t>507004.PF03.1</t>
  </si>
  <si>
    <t>507005.8058383X.1</t>
  </si>
  <si>
    <t>507005.8105873X.1</t>
  </si>
  <si>
    <t>507007.700160X.1</t>
  </si>
  <si>
    <t>507007.8059774X.1</t>
  </si>
  <si>
    <t>507008.8058387X.1</t>
  </si>
  <si>
    <t>507010.507011.1</t>
  </si>
  <si>
    <t>507010.8058389X.1</t>
  </si>
  <si>
    <t>507011.8058391X.1</t>
  </si>
  <si>
    <t>507012.8058401X.1</t>
  </si>
  <si>
    <t>507234.700132X.1</t>
  </si>
  <si>
    <t>507236.700131X.1</t>
  </si>
  <si>
    <t>507239.500247.1</t>
  </si>
  <si>
    <t>507240.507742.1</t>
  </si>
  <si>
    <t>507240.8059000X.1</t>
  </si>
  <si>
    <t>507241.8059001X.1</t>
  </si>
  <si>
    <t>507242.507241.1</t>
  </si>
  <si>
    <t>507244.700149X.1</t>
  </si>
  <si>
    <t>507246.507247.1</t>
  </si>
  <si>
    <t>507246.8059023X.1</t>
  </si>
  <si>
    <t>507246.8059030X.1</t>
  </si>
  <si>
    <t>507249.507248.1</t>
  </si>
  <si>
    <t>507249.8059033X.1</t>
  </si>
  <si>
    <t>507250.500252.1</t>
  </si>
  <si>
    <t>507251.507250.1</t>
  </si>
  <si>
    <t>507446.507450.1</t>
  </si>
  <si>
    <t>507446.507453.1</t>
  </si>
  <si>
    <t>507448.507447.1</t>
  </si>
  <si>
    <t>507448.8059778X.1</t>
  </si>
  <si>
    <t>507449.507446.1</t>
  </si>
  <si>
    <t>507450.8059780X.1</t>
  </si>
  <si>
    <t>507452.8058390X.1</t>
  </si>
  <si>
    <t>507453.507452.1</t>
  </si>
  <si>
    <t>507454.507452.1</t>
  </si>
  <si>
    <t>507454.8059790X.1</t>
  </si>
  <si>
    <t>507741.8082528.1</t>
  </si>
  <si>
    <t>507742.700152X.1</t>
  </si>
  <si>
    <t>507743.700140X.1</t>
  </si>
  <si>
    <t>507744.8059085X.1</t>
  </si>
  <si>
    <t>507745.500225.1</t>
  </si>
  <si>
    <t>507745.507746.1</t>
  </si>
  <si>
    <t>507747.8058986X.1</t>
  </si>
  <si>
    <t>507748.8058987X.1</t>
  </si>
  <si>
    <t>507754.500210.1</t>
  </si>
  <si>
    <t>507754.700171X.1</t>
  </si>
  <si>
    <t>700102Y.500229.1</t>
  </si>
  <si>
    <t>700103Y.500231.1</t>
  </si>
  <si>
    <t>700104Y.507233.1</t>
  </si>
  <si>
    <t>700105Y.700104X.1</t>
  </si>
  <si>
    <t>700106Y.500233.1</t>
  </si>
  <si>
    <t>700107Y.8059056X.1</t>
  </si>
  <si>
    <t>700108Y.500234.1</t>
  </si>
  <si>
    <t>700109Y.500223.1</t>
  </si>
  <si>
    <t>700110Y.500223.1</t>
  </si>
  <si>
    <t>700111Y.700106X.1</t>
  </si>
  <si>
    <t>700112Y.500236.1</t>
  </si>
  <si>
    <t>700113Y.500236.1</t>
  </si>
  <si>
    <t>700114Y.500207.1</t>
  </si>
  <si>
    <t>700115Y.500238.1</t>
  </si>
  <si>
    <t>700116Y.500239.1</t>
  </si>
  <si>
    <t>700117Y.500240.1</t>
  </si>
  <si>
    <t>700118Y.500240.1</t>
  </si>
  <si>
    <t>700119Y.500240.1</t>
  </si>
  <si>
    <t>700120Y.500240.1</t>
  </si>
  <si>
    <t>700121Y.700120X.1</t>
  </si>
  <si>
    <t>700122Y.500227.1</t>
  </si>
  <si>
    <t>700123Y.700117X.1</t>
  </si>
  <si>
    <t>700124Y.500241.1</t>
  </si>
  <si>
    <t>700125Y.500225.1</t>
  </si>
  <si>
    <t>700126Y.507745.1</t>
  </si>
  <si>
    <t>700127Y.P_02.1</t>
  </si>
  <si>
    <t>700128Y.507250.1</t>
  </si>
  <si>
    <t>700129Y.507236.1</t>
  </si>
  <si>
    <t>700130Y.507235.1</t>
  </si>
  <si>
    <t>700131Y.507237.1</t>
  </si>
  <si>
    <t>700132Y.507235.1</t>
  </si>
  <si>
    <t>700133Y.700130X.1</t>
  </si>
  <si>
    <t>700134Y.500228.1</t>
  </si>
  <si>
    <t>700135Y.500244.1</t>
  </si>
  <si>
    <t>700136Y.700138X.1</t>
  </si>
  <si>
    <t>700137Y.500244.1</t>
  </si>
  <si>
    <t>700138Y.700147X.1</t>
  </si>
  <si>
    <t>700139Y.8087726.1</t>
  </si>
  <si>
    <t>700140Y.500215.1</t>
  </si>
  <si>
    <t>700141Y.700148X.1</t>
  </si>
  <si>
    <t>700142Y.500273.1</t>
  </si>
  <si>
    <t>700143Y.500216.1</t>
  </si>
  <si>
    <t>700144Y.500214.1</t>
  </si>
  <si>
    <t>700145Y.500213.1</t>
  </si>
  <si>
    <t>700146Y.700145X.1</t>
  </si>
  <si>
    <t>700147Y.500245.1</t>
  </si>
  <si>
    <t>700148Y.500212.1</t>
  </si>
  <si>
    <t>700149Y.507245.1</t>
  </si>
  <si>
    <t>700150Y.507243.1</t>
  </si>
  <si>
    <t>700151Y.500259.1</t>
  </si>
  <si>
    <t>700152Y.500200.1</t>
  </si>
  <si>
    <t>700153Y.500199.1</t>
  </si>
  <si>
    <t>700154Y.700156X.1</t>
  </si>
  <si>
    <t>700155Y.700169X.1</t>
  </si>
  <si>
    <t>700156Y.507753.1</t>
  </si>
  <si>
    <t>700157Y.507003.1</t>
  </si>
  <si>
    <t>700158Y.PF01.1</t>
  </si>
  <si>
    <t>700160Y.507004.1</t>
  </si>
  <si>
    <t>700162Y.500231.1</t>
  </si>
  <si>
    <t>700166Y.500248.1</t>
  </si>
  <si>
    <t>700167Y.500233.1</t>
  </si>
  <si>
    <t>700168Y.500248.1</t>
  </si>
  <si>
    <t>700169Y.500248.1</t>
  </si>
  <si>
    <t>700170Y.500232.1</t>
  </si>
  <si>
    <t>700171Y.500205.1</t>
  </si>
  <si>
    <t>8055439Y.506165.1</t>
  </si>
  <si>
    <t>8058383Y.507006.1</t>
  </si>
  <si>
    <t>8058387Y.507007.1</t>
  </si>
  <si>
    <t>8058389Y.507004.1</t>
  </si>
  <si>
    <t>8058390Y.507009.1</t>
  </si>
  <si>
    <t>8058391Y.507454.1</t>
  </si>
  <si>
    <t>8058401Y.P_06.1</t>
  </si>
  <si>
    <t>8058405Y.507011.1</t>
  </si>
  <si>
    <t>8058987Y.500237.1</t>
  </si>
  <si>
    <t>8058988Y.500211.1</t>
  </si>
  <si>
    <t>8058990Y.8058991X.1</t>
  </si>
  <si>
    <t>8058991Y.507754.1</t>
  </si>
  <si>
    <t>8058992Y.700168X.1</t>
  </si>
  <si>
    <t>8058994Y.500232.1</t>
  </si>
  <si>
    <t>8059000Y.500212.1</t>
  </si>
  <si>
    <t>8059001Y.507240.1</t>
  </si>
  <si>
    <t>8059020Y.500201.1</t>
  </si>
  <si>
    <t>8059023Y.507245.1</t>
  </si>
  <si>
    <t>8059030Y.500209.1</t>
  </si>
  <si>
    <t>8059032Y.500203.1</t>
  </si>
  <si>
    <t>8059033Y.500249.1</t>
  </si>
  <si>
    <t>8059034Y.507741.1</t>
  </si>
  <si>
    <t>8059047Y.P_01.1</t>
  </si>
  <si>
    <t>8059048Y.500235.1</t>
  </si>
  <si>
    <t>8059055Y.500238.1</t>
  </si>
  <si>
    <t>8059056Y.500218.1</t>
  </si>
  <si>
    <t>8059085Y.500222.1</t>
  </si>
  <si>
    <t>8059086Y.8099156.1</t>
  </si>
  <si>
    <t>8059087Y.500226.1</t>
  </si>
  <si>
    <t>8059089Y.500256.1</t>
  </si>
  <si>
    <t>8059091Y.700119X.1</t>
  </si>
  <si>
    <t>8059774Y.507009.1</t>
  </si>
  <si>
    <t>8059778Y.507447.1</t>
  </si>
  <si>
    <t>8059780Y.507447.1</t>
  </si>
  <si>
    <t>8059789Y.507455.1</t>
  </si>
  <si>
    <t>8059790Y.8059789X.1</t>
  </si>
  <si>
    <t>8082528.P_05.1</t>
  </si>
  <si>
    <t>8087725.8087728X.1</t>
  </si>
  <si>
    <t>8087725.8087733.1</t>
  </si>
  <si>
    <t>8087726.8087727X.1</t>
  </si>
  <si>
    <t>8087726.8087736.1</t>
  </si>
  <si>
    <t>8087727Y.8087734.1</t>
  </si>
  <si>
    <t>8087728Y.8087735.1</t>
  </si>
  <si>
    <t>8087732.8101041X.1</t>
  </si>
  <si>
    <t>8087733.8102457.1</t>
  </si>
  <si>
    <t>8087734.8087725.1</t>
  </si>
  <si>
    <t>8087735.8087732.1</t>
  </si>
  <si>
    <t>8087736.8087737.1</t>
  </si>
  <si>
    <t>8087737.700110X.1</t>
  </si>
  <si>
    <t>8093041.8093040.1</t>
  </si>
  <si>
    <t>8093042Y.8093041.1</t>
  </si>
  <si>
    <t>8093043Y.8093041.1</t>
  </si>
  <si>
    <t>8096701Y.500273.1</t>
  </si>
  <si>
    <t>8099156.500223.1</t>
  </si>
  <si>
    <t>8099156.700118X.1</t>
  </si>
  <si>
    <t>8101041Y.8101040.1</t>
  </si>
  <si>
    <t>8102457.8102458X.1</t>
  </si>
  <si>
    <t>8102458Y.8102457.1</t>
  </si>
  <si>
    <t>8105873Y.507003.1</t>
  </si>
  <si>
    <t>GHD_001.8093042X.1</t>
  </si>
  <si>
    <t>GHD_002.500246.1</t>
  </si>
  <si>
    <t>GHD_005.GHD_001.1</t>
  </si>
  <si>
    <t>P_01.700125X.1</t>
  </si>
  <si>
    <t>P_02.500227.1</t>
  </si>
  <si>
    <t>P_03.500217.1</t>
  </si>
  <si>
    <t>P_04.500211.1</t>
  </si>
  <si>
    <t>P_05.500263.1</t>
  </si>
  <si>
    <t>P_06.507009.1</t>
  </si>
  <si>
    <t>PF01.507748.1</t>
  </si>
  <si>
    <t>PF02.507010.1</t>
  </si>
  <si>
    <t>507006.700159Y.1</t>
  </si>
  <si>
    <t>GHD_006.8058986Y.1</t>
  </si>
  <si>
    <t>507006.GHD_006.1</t>
  </si>
  <si>
    <t>507003.8058985X.1</t>
  </si>
  <si>
    <t>500246.700158X.1</t>
  </si>
  <si>
    <t>8058985Y.PF02.1</t>
  </si>
  <si>
    <t>PF03.700159X.1</t>
  </si>
  <si>
    <t>GHD_004.GHD_002.1</t>
  </si>
  <si>
    <t>GHD_003.GHD_004.1_1</t>
  </si>
  <si>
    <t>GHD_003.GHD_004.1_2</t>
  </si>
  <si>
    <t>GHD_003.GHD_005.1_1</t>
  </si>
  <si>
    <t>GHD_003.GHD_005.1_2</t>
  </si>
  <si>
    <t>300212X.300212Y.1</t>
  </si>
  <si>
    <t>700102X.700102Y.1</t>
  </si>
  <si>
    <t>700103X.700103Y.1</t>
  </si>
  <si>
    <t>700104X.700104Y.1</t>
  </si>
  <si>
    <t>700105X.700105Y.1</t>
  </si>
  <si>
    <t>700106X.700106Y.1</t>
  </si>
  <si>
    <t>700107X.700107Y.1</t>
  </si>
  <si>
    <t>700108X.700108Y.1</t>
  </si>
  <si>
    <t>700109X.700109Y.1</t>
  </si>
  <si>
    <t>700110X.700110Y.1</t>
  </si>
  <si>
    <t>700111X.700111Y.1</t>
  </si>
  <si>
    <t>700112X.700112Y.1</t>
  </si>
  <si>
    <t>700113X.700113Y.1</t>
  </si>
  <si>
    <t>700114X.700114Y.1</t>
  </si>
  <si>
    <t>700115X.700115Y.1</t>
  </si>
  <si>
    <t>700116X.700116Y.1</t>
  </si>
  <si>
    <t>700117X.700117Y.1</t>
  </si>
  <si>
    <t>700118X.700118Y.1</t>
  </si>
  <si>
    <t>700119X.700119Y.1</t>
  </si>
  <si>
    <t>700120X.700120Y.1</t>
  </si>
  <si>
    <t>700121X.700121Y.1</t>
  </si>
  <si>
    <t>700122X.700122Y.1</t>
  </si>
  <si>
    <t>700123X.700123Y.1</t>
  </si>
  <si>
    <t>700124X.700124Y.1</t>
  </si>
  <si>
    <t>700125X.700125Y.1</t>
  </si>
  <si>
    <t>700126X.700126Y.1</t>
  </si>
  <si>
    <t>700127X.700127Y.1</t>
  </si>
  <si>
    <t>700128X.700128Y.1</t>
  </si>
  <si>
    <t>700129X.700129Y.1</t>
  </si>
  <si>
    <t>700130X.700130Y.1</t>
  </si>
  <si>
    <t>700131X.700131Y.1</t>
  </si>
  <si>
    <t>700132X.700132Y.1</t>
  </si>
  <si>
    <t>700133X.700133Y.1</t>
  </si>
  <si>
    <t>700134X.700134Y.1</t>
  </si>
  <si>
    <t>700135X.700135Y.1</t>
  </si>
  <si>
    <t>700136X.700136Y.1</t>
  </si>
  <si>
    <t>700137X.700137Y.1</t>
  </si>
  <si>
    <t>700138X.700138Y.1</t>
  </si>
  <si>
    <t>700139X.700139Y.1</t>
  </si>
  <si>
    <t>700140X.700140Y.1</t>
  </si>
  <si>
    <t>700141X.700141Y.1</t>
  </si>
  <si>
    <t>700142X.700142Y.1</t>
  </si>
  <si>
    <t>700143X.700143Y.1</t>
  </si>
  <si>
    <t>700144X.700144Y.1</t>
  </si>
  <si>
    <t>700145X.700145Y.1</t>
  </si>
  <si>
    <t>700146X.700146Y.1</t>
  </si>
  <si>
    <t>700147X.700147Y.1</t>
  </si>
  <si>
    <t>700148X.700148Y.1</t>
  </si>
  <si>
    <t>700149X.700149Y.1</t>
  </si>
  <si>
    <t>700150X.700150Y.1</t>
  </si>
  <si>
    <t>700151X.700151Y.1</t>
  </si>
  <si>
    <t>700152X.700152Y.1</t>
  </si>
  <si>
    <t>700153X.700153Y.1</t>
  </si>
  <si>
    <t>700154X.700154Y.1</t>
  </si>
  <si>
    <t>700155X.700155Y.1</t>
  </si>
  <si>
    <t>700156X.700156Y.1</t>
  </si>
  <si>
    <t>700157X.700157Y.1</t>
  </si>
  <si>
    <t>700158X.700158Y.1</t>
  </si>
  <si>
    <t>700159Y.700159X.1</t>
  </si>
  <si>
    <t>700160X.700160Y.1</t>
  </si>
  <si>
    <t>700162X.700162Y.1</t>
  </si>
  <si>
    <t>700166X.700166Y.1</t>
  </si>
  <si>
    <t>700167X.700167Y.1</t>
  </si>
  <si>
    <t>700168X.700168Y.1</t>
  </si>
  <si>
    <t>700169X.700169Y.1</t>
  </si>
  <si>
    <t>700170X.700170Y.1</t>
  </si>
  <si>
    <t>700171X.700171Y.1</t>
  </si>
  <si>
    <t>8055439X.8055439Y.1</t>
  </si>
  <si>
    <t>8058383X.8058383Y.1</t>
  </si>
  <si>
    <t>8058387X.8058387Y.1</t>
  </si>
  <si>
    <t>8058389X.8058389Y.1</t>
  </si>
  <si>
    <t>8058390X.8058390Y.1</t>
  </si>
  <si>
    <t>8058391X.8058391Y.1</t>
  </si>
  <si>
    <t>8058401X.8058401Y.1</t>
  </si>
  <si>
    <t>8058405X.8058405Y.1</t>
  </si>
  <si>
    <t>8058985X.8058985Y.1</t>
  </si>
  <si>
    <t>8058986X.8058986Y.1</t>
  </si>
  <si>
    <t>8058987X.8058987Y.1</t>
  </si>
  <si>
    <t>8058988X.8058988Y.1</t>
  </si>
  <si>
    <t>8058990X.8058990Y.1</t>
  </si>
  <si>
    <t>8058991X.8058991Y.1</t>
  </si>
  <si>
    <t>8058992X.8058992Y.1</t>
  </si>
  <si>
    <t>8058994X.8058994Y.1</t>
  </si>
  <si>
    <t>8059000X.8059000Y.1</t>
  </si>
  <si>
    <t>8059001X.8059001Y.1</t>
  </si>
  <si>
    <t>8059020X.8059020Y.1</t>
  </si>
  <si>
    <t>8059023X.8059023Y.1</t>
  </si>
  <si>
    <t>8059030X.8059030Y.1</t>
  </si>
  <si>
    <t>8059032X.8059032Y.1</t>
  </si>
  <si>
    <t>8059033X.8059033Y.1</t>
  </si>
  <si>
    <t>8059034X.8059034Y.1</t>
  </si>
  <si>
    <t>8059047X.8059047Y.1</t>
  </si>
  <si>
    <t>8059048X.8059048Y.1</t>
  </si>
  <si>
    <t>8059055X.8059055Y.1</t>
  </si>
  <si>
    <t>8059056X.8059056Y.1</t>
  </si>
  <si>
    <t>8059085X.8059085Y.1</t>
  </si>
  <si>
    <t>8059086X.8059086Y.1</t>
  </si>
  <si>
    <t>8059087X.8059087Y.1</t>
  </si>
  <si>
    <t>8059089X.8059089Y.1</t>
  </si>
  <si>
    <t>8059091X.8059091Y.1</t>
  </si>
  <si>
    <t>8059774X.8059774Y.1</t>
  </si>
  <si>
    <t>8059778X.8059778Y.1</t>
  </si>
  <si>
    <t>8059780X.8059780Y.1</t>
  </si>
  <si>
    <t>8059789X.8059789Y.1</t>
  </si>
  <si>
    <t>8059790X.8059790Y.1</t>
  </si>
  <si>
    <t>8087727X.8087727Y.1</t>
  </si>
  <si>
    <t>8087728X.8087728Y.1</t>
  </si>
  <si>
    <t>8093042X.8093042Y.1</t>
  </si>
  <si>
    <t>8093043X.8093043Y.1</t>
  </si>
  <si>
    <t>8096701X.8096701Y.1</t>
  </si>
  <si>
    <t>8101041X.8101041Y.1</t>
  </si>
  <si>
    <t>8102458X.8102458Y.1</t>
  </si>
  <si>
    <t>8105873X.8105873Y.1</t>
  </si>
  <si>
    <t>Activation</t>
  </si>
  <si>
    <t>GHD_014.500269.1</t>
  </si>
  <si>
    <t>GHD_016.507005.1</t>
  </si>
  <si>
    <t>GHD_015.700110X.1</t>
  </si>
  <si>
    <t>GHD_017.8058985X.1</t>
  </si>
  <si>
    <t>GHD_020.700158Y.1</t>
  </si>
  <si>
    <t>8058985X.PF02.1</t>
  </si>
  <si>
    <t>GHD_007.8087737.1</t>
  </si>
  <si>
    <t>GHD_007.GHD_012.1</t>
  </si>
  <si>
    <t>GHD_012.GHD_010.1</t>
  </si>
  <si>
    <t>GHD_010.GHD_008.1</t>
  </si>
  <si>
    <t>GHD_010.GHD_009.1</t>
  </si>
  <si>
    <t>8101040.GHD_011.1</t>
  </si>
  <si>
    <t>GHD_014.500217.1</t>
  </si>
  <si>
    <t>GHD_014.GHD_013.1</t>
  </si>
  <si>
    <t>GHD_013.GHD_011.1</t>
  </si>
  <si>
    <t>500244.GHD_015.1</t>
  </si>
  <si>
    <t>GHD_007.GHD_015.1</t>
  </si>
  <si>
    <t>GHD_022.700159Y.1</t>
  </si>
  <si>
    <t>GHD_016.500265.1</t>
  </si>
  <si>
    <t>507006.GHD_024.1</t>
  </si>
  <si>
    <t>8058390X.507012.1</t>
  </si>
  <si>
    <t>507003.GHD_018.1</t>
  </si>
  <si>
    <t>500246.GHD_019.1</t>
  </si>
  <si>
    <t>507005.GHD_021.1</t>
  </si>
  <si>
    <t>GHD_016.GHD_023.1</t>
  </si>
  <si>
    <t>GHD_018.GHD_017.1</t>
  </si>
  <si>
    <t>GHD_019.GHD_020.1</t>
  </si>
  <si>
    <t>GHD_021.GHD_022.1</t>
  </si>
  <si>
    <t>GHD_023.GHD_024.1</t>
  </si>
  <si>
    <t>length</t>
  </si>
  <si>
    <t>;ength</t>
  </si>
  <si>
    <t>Size</t>
  </si>
  <si>
    <t>PS4 - TDC $/m</t>
  </si>
  <si>
    <t>Size diff?</t>
  </si>
  <si>
    <t>Cost pm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</si>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</sst>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7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0">
    <xf numFmtId="0" fontId="0" fillId="0" borderId="0" xfId="0"/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164" fontId="0" fillId="4" borderId="4" xfId="0" applyNumberFormat="1" applyFill="1" applyBorder="1" applyAlignment="1">
      <alignment horizontal="center" wrapText="1"/>
    </xf>
    <xf numFmtId="164" fontId="2" fillId="2" borderId="1" xfId="2" applyNumberFormat="1" applyAlignment="1">
      <alignment horizontal="center" vertical="center"/>
    </xf>
    <xf numFmtId="0" fontId="0" fillId="0" borderId="5" xfId="0" applyBorder="1" applyAlignment="1">
      <alignment vertical="center" wrapText="1"/>
    </xf>
    <xf numFmtId="44" fontId="0" fillId="0" borderId="5" xfId="1" applyFont="1" applyFill="1" applyBorder="1" applyAlignment="1">
      <alignment vertical="center" wrapText="1"/>
    </xf>
    <xf numFmtId="44" fontId="0" fillId="0" borderId="0" xfId="1" applyFont="1"/>
    <xf numFmtId="44" fontId="0" fillId="0" borderId="0" xfId="0" applyNumberFormat="1"/>
    <xf numFmtId="8" fontId="0" fillId="0" borderId="0" xfId="0" applyNumberFormat="1"/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Sheet3!$A$2:$A$8</c:f>
              <c:numCache>
                <c:formatCode>General</c:formatCode>
                <c:ptCount val="7"/>
                <c:pt idx="0">
                  <c:v>100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</c:numCache>
            </c:numRef>
          </c:xVal>
          <c:yVal>
            <c:numRef>
              <c:f>Sheet3!$B$2:$B$8</c:f>
              <c:numCache>
                <c:formatCode>"$"#,##0</c:formatCode>
                <c:ptCount val="7"/>
                <c:pt idx="0">
                  <c:v>239</c:v>
                </c:pt>
                <c:pt idx="1">
                  <c:v>286</c:v>
                </c:pt>
                <c:pt idx="2">
                  <c:v>360</c:v>
                </c:pt>
                <c:pt idx="3">
                  <c:v>455</c:v>
                </c:pt>
                <c:pt idx="4">
                  <c:v>669</c:v>
                </c:pt>
                <c:pt idx="5">
                  <c:v>722</c:v>
                </c:pt>
                <c:pt idx="6">
                  <c:v>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8-48A9-9728-981E0395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618280"/>
        <c:axId val="1115619000"/>
      </c:scatterChart>
      <c:valAx>
        <c:axId val="1115618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619000"/>
        <c:crosses val="autoZero"/>
        <c:crossBetween val="midCat"/>
      </c:valAx>
      <c:valAx>
        <c:axId val="111561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618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10</xdr:row>
      <xdr:rowOff>28575</xdr:rowOff>
    </xdr:from>
    <xdr:to>
      <xdr:col>15</xdr:col>
      <xdr:colOff>247650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AD4933-EE76-B388-0AF5-002B530EF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A53F-04E2-4678-B852-A9DDA769053B}">
  <dimension ref="A1:O413"/>
  <sheetViews>
    <sheetView tabSelected="1" workbookViewId="0">
      <selection activeCell="O19" sqref="O18:O19"/>
    </sheetView>
  </sheetViews>
  <sheetFormatPr defaultRowHeight="12.75" x14ac:dyDescent="0.2"/>
  <cols>
    <col min="12" max="12" width="8.7109375" style="7" bestFit="1" customWidth="1"/>
    <col min="13" max="13" width="12.28515625" style="7" bestFit="1" customWidth="1"/>
    <col min="14" max="14" width="14" bestFit="1" customWidth="1"/>
    <col min="15" max="15" width="13.85546875" bestFit="1" customWidth="1"/>
  </cols>
  <sheetData>
    <row r="1" spans="1:15" x14ac:dyDescent="0.2">
      <c r="A1" s="1" t="s">
        <v>0</v>
      </c>
      <c r="B1" s="1" t="s">
        <v>1</v>
      </c>
      <c r="C1" s="1" t="s">
        <v>428</v>
      </c>
      <c r="F1" s="1" t="s">
        <v>0</v>
      </c>
      <c r="G1" s="1" t="s">
        <v>1</v>
      </c>
      <c r="H1" s="1" t="s">
        <v>398</v>
      </c>
      <c r="I1" s="1" t="s">
        <v>429</v>
      </c>
      <c r="K1" s="5" t="s">
        <v>432</v>
      </c>
      <c r="L1" s="6" t="s">
        <v>433</v>
      </c>
      <c r="M1" s="6" t="s">
        <v>434</v>
      </c>
    </row>
    <row r="2" spans="1:15" ht="25.5" x14ac:dyDescent="0.2">
      <c r="A2" s="1" t="s">
        <v>2</v>
      </c>
      <c r="B2" s="1">
        <v>200</v>
      </c>
      <c r="C2" s="1">
        <v>22.524000000000001</v>
      </c>
      <c r="F2" s="1" t="s">
        <v>2</v>
      </c>
      <c r="G2" s="1">
        <v>200</v>
      </c>
      <c r="H2" s="1">
        <v>1</v>
      </c>
      <c r="I2" s="1">
        <v>22.524000000000001</v>
      </c>
      <c r="J2">
        <f>VLOOKUP(F2,$A$2:$C$397,2,FALSE)</f>
        <v>200</v>
      </c>
      <c r="K2">
        <f>G2-J2</f>
        <v>0</v>
      </c>
      <c r="L2" s="7">
        <f>IFERROR(IF(K2=0,0,VLOOKUP(G2,Sheet3!$A$2:$B$8,2,1)),VLOOKUP(G2,Sheet3!$A$2:$B$8,2,1))</f>
        <v>0</v>
      </c>
      <c r="M2" s="7">
        <f>L2*I2</f>
        <v>0</v>
      </c>
      <c r="N2" s="8">
        <f>SUM(M:M)</f>
        <v>1054679.0770000003</v>
      </c>
      <c r="O2" s="9">
        <f>PMT(0.04,25,-1*N2)</f>
        <v>67512.077828576308</v>
      </c>
    </row>
    <row r="3" spans="1:15" ht="25.5" x14ac:dyDescent="0.2">
      <c r="A3" s="1" t="s">
        <v>3</v>
      </c>
      <c r="B3" s="1">
        <v>96</v>
      </c>
      <c r="C3" s="1">
        <v>44.33</v>
      </c>
      <c r="F3" s="1" t="s">
        <v>3</v>
      </c>
      <c r="G3" s="1">
        <v>96</v>
      </c>
      <c r="H3" s="1">
        <v>1</v>
      </c>
      <c r="I3" s="1">
        <v>44.33</v>
      </c>
      <c r="J3">
        <f t="shared" ref="J3:J66" si="0">VLOOKUP(F3,$A$2:$C$397,2,FALSE)</f>
        <v>96</v>
      </c>
      <c r="K3">
        <f t="shared" ref="K3:K66" si="1">G3-J3</f>
        <v>0</v>
      </c>
      <c r="L3" s="7">
        <f>IFERROR(IF(K3=0,0,VLOOKUP(G3,Sheet3!$A$2:$B$8,2,1)),VLOOKUP(G3,Sheet3!$A$2:$B$8,2,1))</f>
        <v>0</v>
      </c>
      <c r="M3" s="7">
        <f t="shared" ref="M3:M66" si="2">L3*I3</f>
        <v>0</v>
      </c>
    </row>
    <row r="4" spans="1:15" ht="38.25" x14ac:dyDescent="0.2">
      <c r="A4" s="1" t="s">
        <v>4</v>
      </c>
      <c r="B4" s="1">
        <v>96</v>
      </c>
      <c r="C4" s="1">
        <v>4.3570000000000002</v>
      </c>
      <c r="F4" s="1" t="s">
        <v>4</v>
      </c>
      <c r="G4" s="1">
        <v>96</v>
      </c>
      <c r="H4" s="1">
        <v>1</v>
      </c>
      <c r="I4" s="1">
        <v>4.3570000000000002</v>
      </c>
      <c r="J4">
        <f t="shared" si="0"/>
        <v>96</v>
      </c>
      <c r="K4">
        <f t="shared" si="1"/>
        <v>0</v>
      </c>
      <c r="L4" s="7">
        <f>IFERROR(IF(K4=0,0,VLOOKUP(G4,Sheet3!$A$2:$B$8,2,1)),VLOOKUP(G4,Sheet3!$A$2:$B$8,2,1))</f>
        <v>0</v>
      </c>
      <c r="M4" s="7">
        <f t="shared" si="2"/>
        <v>0</v>
      </c>
    </row>
    <row r="5" spans="1:15" ht="25.5" x14ac:dyDescent="0.2">
      <c r="A5" s="1" t="s">
        <v>5</v>
      </c>
      <c r="B5" s="1">
        <v>96</v>
      </c>
      <c r="C5" s="1">
        <v>133.035</v>
      </c>
      <c r="F5" s="1" t="s">
        <v>5</v>
      </c>
      <c r="G5" s="1">
        <v>96</v>
      </c>
      <c r="H5" s="1">
        <v>1</v>
      </c>
      <c r="I5" s="1">
        <v>133.035</v>
      </c>
      <c r="J5">
        <f t="shared" si="0"/>
        <v>96</v>
      </c>
      <c r="K5">
        <f t="shared" si="1"/>
        <v>0</v>
      </c>
      <c r="L5" s="7">
        <f>IFERROR(IF(K5=0,0,VLOOKUP(G5,Sheet3!$A$2:$B$8,2,1)),VLOOKUP(G5,Sheet3!$A$2:$B$8,2,1))</f>
        <v>0</v>
      </c>
      <c r="M5" s="7">
        <f t="shared" si="2"/>
        <v>0</v>
      </c>
    </row>
    <row r="6" spans="1:15" ht="25.5" x14ac:dyDescent="0.2">
      <c r="A6" s="1" t="s">
        <v>6</v>
      </c>
      <c r="B6" s="1">
        <v>96</v>
      </c>
      <c r="C6" s="1">
        <v>57.576000000000001</v>
      </c>
      <c r="F6" s="1" t="s">
        <v>6</v>
      </c>
      <c r="G6" s="1">
        <v>96</v>
      </c>
      <c r="H6" s="1">
        <v>1</v>
      </c>
      <c r="I6" s="1">
        <v>57.576000000000001</v>
      </c>
      <c r="J6">
        <f t="shared" si="0"/>
        <v>96</v>
      </c>
      <c r="K6">
        <f t="shared" si="1"/>
        <v>0</v>
      </c>
      <c r="L6" s="7">
        <f>IFERROR(IF(K6=0,0,VLOOKUP(G6,Sheet3!$A$2:$B$8,2,1)),VLOOKUP(G6,Sheet3!$A$2:$B$8,2,1))</f>
        <v>0</v>
      </c>
      <c r="M6" s="7">
        <f t="shared" si="2"/>
        <v>0</v>
      </c>
    </row>
    <row r="7" spans="1:15" ht="25.5" x14ac:dyDescent="0.2">
      <c r="A7" s="1" t="s">
        <v>7</v>
      </c>
      <c r="B7" s="1">
        <v>96</v>
      </c>
      <c r="C7" s="1">
        <v>2.5169999999999999</v>
      </c>
      <c r="F7" s="1" t="s">
        <v>7</v>
      </c>
      <c r="G7" s="1">
        <v>96</v>
      </c>
      <c r="H7" s="1">
        <v>1</v>
      </c>
      <c r="I7" s="1">
        <v>2.5169999999999999</v>
      </c>
      <c r="J7">
        <f t="shared" si="0"/>
        <v>96</v>
      </c>
      <c r="K7">
        <f t="shared" si="1"/>
        <v>0</v>
      </c>
      <c r="L7" s="7">
        <f>IFERROR(IF(K7=0,0,VLOOKUP(G7,Sheet3!$A$2:$B$8,2,1)),VLOOKUP(G7,Sheet3!$A$2:$B$8,2,1))</f>
        <v>0</v>
      </c>
      <c r="M7" s="7">
        <f t="shared" si="2"/>
        <v>0</v>
      </c>
    </row>
    <row r="8" spans="1:15" ht="25.5" x14ac:dyDescent="0.2">
      <c r="A8" s="1" t="s">
        <v>8</v>
      </c>
      <c r="B8" s="1">
        <v>96</v>
      </c>
      <c r="C8" s="1">
        <v>214.99199999999999</v>
      </c>
      <c r="F8" s="1" t="s">
        <v>8</v>
      </c>
      <c r="G8" s="1">
        <v>96</v>
      </c>
      <c r="H8" s="1">
        <v>1</v>
      </c>
      <c r="I8" s="1">
        <v>214.99199999999999</v>
      </c>
      <c r="J8">
        <f t="shared" si="0"/>
        <v>96</v>
      </c>
      <c r="K8">
        <f t="shared" si="1"/>
        <v>0</v>
      </c>
      <c r="L8" s="7">
        <f>IFERROR(IF(K8=0,0,VLOOKUP(G8,Sheet3!$A$2:$B$8,2,1)),VLOOKUP(G8,Sheet3!$A$2:$B$8,2,1))</f>
        <v>0</v>
      </c>
      <c r="M8" s="7">
        <f t="shared" si="2"/>
        <v>0</v>
      </c>
    </row>
    <row r="9" spans="1:15" ht="38.25" x14ac:dyDescent="0.2">
      <c r="A9" s="1" t="s">
        <v>9</v>
      </c>
      <c r="B9" s="1">
        <v>96</v>
      </c>
      <c r="C9" s="1">
        <v>19.966999999999999</v>
      </c>
      <c r="F9" s="1" t="s">
        <v>9</v>
      </c>
      <c r="G9" s="1">
        <v>96</v>
      </c>
      <c r="H9" s="1">
        <v>1</v>
      </c>
      <c r="I9" s="1">
        <v>19.966999999999999</v>
      </c>
      <c r="J9">
        <f t="shared" si="0"/>
        <v>96</v>
      </c>
      <c r="K9">
        <f t="shared" si="1"/>
        <v>0</v>
      </c>
      <c r="L9" s="7">
        <f>IFERROR(IF(K9=0,0,VLOOKUP(G9,Sheet3!$A$2:$B$8,2,1)),VLOOKUP(G9,Sheet3!$A$2:$B$8,2,1))</f>
        <v>0</v>
      </c>
      <c r="M9" s="7">
        <f t="shared" si="2"/>
        <v>0</v>
      </c>
    </row>
    <row r="10" spans="1:15" ht="25.5" x14ac:dyDescent="0.2">
      <c r="A10" s="1" t="s">
        <v>10</v>
      </c>
      <c r="B10" s="1">
        <v>96</v>
      </c>
      <c r="C10" s="1">
        <v>85.971000000000004</v>
      </c>
      <c r="F10" s="1" t="s">
        <v>10</v>
      </c>
      <c r="G10" s="1">
        <v>96</v>
      </c>
      <c r="H10" s="1">
        <v>1</v>
      </c>
      <c r="I10" s="1">
        <v>85.971000000000004</v>
      </c>
      <c r="J10">
        <f t="shared" si="0"/>
        <v>96</v>
      </c>
      <c r="K10">
        <f t="shared" si="1"/>
        <v>0</v>
      </c>
      <c r="L10" s="7">
        <f>IFERROR(IF(K10=0,0,VLOOKUP(G10,Sheet3!$A$2:$B$8,2,1)),VLOOKUP(G10,Sheet3!$A$2:$B$8,2,1))</f>
        <v>0</v>
      </c>
      <c r="M10" s="7">
        <f t="shared" si="2"/>
        <v>0</v>
      </c>
    </row>
    <row r="11" spans="1:15" ht="25.5" x14ac:dyDescent="0.2">
      <c r="A11" s="1" t="s">
        <v>11</v>
      </c>
      <c r="B11" s="1">
        <v>96</v>
      </c>
      <c r="C11" s="1">
        <v>7.7350000000000003</v>
      </c>
      <c r="F11" s="1" t="s">
        <v>11</v>
      </c>
      <c r="G11" s="1">
        <v>96</v>
      </c>
      <c r="H11" s="1">
        <v>1</v>
      </c>
      <c r="I11" s="1">
        <v>7.7350000000000003</v>
      </c>
      <c r="J11">
        <f t="shared" si="0"/>
        <v>96</v>
      </c>
      <c r="K11">
        <f t="shared" si="1"/>
        <v>0</v>
      </c>
      <c r="L11" s="7">
        <f>IFERROR(IF(K11=0,0,VLOOKUP(G11,Sheet3!$A$2:$B$8,2,1)),VLOOKUP(G11,Sheet3!$A$2:$B$8,2,1))</f>
        <v>0</v>
      </c>
      <c r="M11" s="7">
        <f t="shared" si="2"/>
        <v>0</v>
      </c>
    </row>
    <row r="12" spans="1:15" ht="25.5" x14ac:dyDescent="0.2">
      <c r="A12" s="1" t="s">
        <v>12</v>
      </c>
      <c r="B12" s="1">
        <v>96</v>
      </c>
      <c r="C12" s="1">
        <v>129.154</v>
      </c>
      <c r="F12" s="1" t="s">
        <v>12</v>
      </c>
      <c r="G12" s="1">
        <v>96</v>
      </c>
      <c r="H12" s="1">
        <v>1</v>
      </c>
      <c r="I12" s="1">
        <v>129.154</v>
      </c>
      <c r="J12">
        <f t="shared" si="0"/>
        <v>96</v>
      </c>
      <c r="K12">
        <f t="shared" si="1"/>
        <v>0</v>
      </c>
      <c r="L12" s="7">
        <f>IFERROR(IF(K12=0,0,VLOOKUP(G12,Sheet3!$A$2:$B$8,2,1)),VLOOKUP(G12,Sheet3!$A$2:$B$8,2,1))</f>
        <v>0</v>
      </c>
      <c r="M12" s="7">
        <f t="shared" si="2"/>
        <v>0</v>
      </c>
    </row>
    <row r="13" spans="1:15" ht="25.5" x14ac:dyDescent="0.2">
      <c r="A13" s="1" t="s">
        <v>13</v>
      </c>
      <c r="B13" s="1">
        <v>96</v>
      </c>
      <c r="C13" s="1">
        <v>52.606000000000002</v>
      </c>
      <c r="F13" s="1" t="s">
        <v>13</v>
      </c>
      <c r="G13" s="1">
        <v>96</v>
      </c>
      <c r="H13" s="1">
        <v>1</v>
      </c>
      <c r="I13" s="1">
        <v>52.606000000000002</v>
      </c>
      <c r="J13">
        <f t="shared" si="0"/>
        <v>96</v>
      </c>
      <c r="K13">
        <f t="shared" si="1"/>
        <v>0</v>
      </c>
      <c r="L13" s="7">
        <f>IFERROR(IF(K13=0,0,VLOOKUP(G13,Sheet3!$A$2:$B$8,2,1)),VLOOKUP(G13,Sheet3!$A$2:$B$8,2,1))</f>
        <v>0</v>
      </c>
      <c r="M13" s="7">
        <f t="shared" si="2"/>
        <v>0</v>
      </c>
    </row>
    <row r="14" spans="1:15" ht="25.5" x14ac:dyDescent="0.2">
      <c r="A14" s="1" t="s">
        <v>14</v>
      </c>
      <c r="B14" s="1">
        <v>200</v>
      </c>
      <c r="C14" s="1">
        <v>24.994</v>
      </c>
      <c r="F14" s="1" t="s">
        <v>14</v>
      </c>
      <c r="G14" s="1">
        <v>200</v>
      </c>
      <c r="H14" s="1">
        <v>1</v>
      </c>
      <c r="I14" s="1">
        <v>24.994</v>
      </c>
      <c r="J14">
        <f t="shared" si="0"/>
        <v>200</v>
      </c>
      <c r="K14">
        <f t="shared" si="1"/>
        <v>0</v>
      </c>
      <c r="L14" s="7">
        <f>IFERROR(IF(K14=0,0,VLOOKUP(G14,Sheet3!$A$2:$B$8,2,1)),VLOOKUP(G14,Sheet3!$A$2:$B$8,2,1))</f>
        <v>0</v>
      </c>
      <c r="M14" s="7">
        <f t="shared" si="2"/>
        <v>0</v>
      </c>
    </row>
    <row r="15" spans="1:15" ht="25.5" x14ac:dyDescent="0.2">
      <c r="A15" s="1" t="s">
        <v>15</v>
      </c>
      <c r="B15" s="1">
        <v>143</v>
      </c>
      <c r="C15" s="1">
        <v>30.109000000000002</v>
      </c>
      <c r="F15" s="1" t="s">
        <v>15</v>
      </c>
      <c r="G15" s="1">
        <v>225</v>
      </c>
      <c r="H15" s="1">
        <v>9.6153846153849993E-3</v>
      </c>
      <c r="I15" s="1">
        <v>30.109000000000002</v>
      </c>
      <c r="J15">
        <f t="shared" si="0"/>
        <v>143</v>
      </c>
      <c r="K15">
        <f t="shared" si="1"/>
        <v>82</v>
      </c>
      <c r="L15" s="7">
        <f>IFERROR(IF(K15=0,0,VLOOKUP(G15,Sheet3!$A$2:$B$8,2,1)),VLOOKUP(G15,Sheet3!$A$2:$B$8,2,1))</f>
        <v>360</v>
      </c>
      <c r="M15" s="7">
        <f t="shared" si="2"/>
        <v>10839.24</v>
      </c>
    </row>
    <row r="16" spans="1:15" ht="25.5" x14ac:dyDescent="0.2">
      <c r="A16" s="1" t="s">
        <v>16</v>
      </c>
      <c r="B16" s="1">
        <v>143</v>
      </c>
      <c r="C16" s="1">
        <v>8.3819999999999997</v>
      </c>
      <c r="F16" s="1" t="s">
        <v>16</v>
      </c>
      <c r="G16" s="1">
        <v>143</v>
      </c>
      <c r="H16" s="1">
        <v>1</v>
      </c>
      <c r="I16" s="1">
        <v>8.3819999999999997</v>
      </c>
      <c r="J16">
        <f t="shared" si="0"/>
        <v>143</v>
      </c>
      <c r="K16">
        <f t="shared" si="1"/>
        <v>0</v>
      </c>
      <c r="L16" s="7">
        <f>IFERROR(IF(K16=0,0,VLOOKUP(G16,Sheet3!$A$2:$B$8,2,1)),VLOOKUP(G16,Sheet3!$A$2:$B$8,2,1))</f>
        <v>0</v>
      </c>
      <c r="M16" s="7">
        <f t="shared" si="2"/>
        <v>0</v>
      </c>
    </row>
    <row r="17" spans="1:13" ht="25.5" x14ac:dyDescent="0.2">
      <c r="A17" s="1" t="s">
        <v>17</v>
      </c>
      <c r="B17" s="1">
        <v>158</v>
      </c>
      <c r="C17" s="1">
        <v>13.111000000000001</v>
      </c>
      <c r="F17" s="1" t="s">
        <v>17</v>
      </c>
      <c r="G17" s="1">
        <v>158</v>
      </c>
      <c r="H17" s="1">
        <v>1</v>
      </c>
      <c r="I17" s="1">
        <v>13.111000000000001</v>
      </c>
      <c r="J17">
        <f t="shared" si="0"/>
        <v>158</v>
      </c>
      <c r="K17">
        <f t="shared" si="1"/>
        <v>0</v>
      </c>
      <c r="L17" s="7">
        <f>IFERROR(IF(K17=0,0,VLOOKUP(G17,Sheet3!$A$2:$B$8,2,1)),VLOOKUP(G17,Sheet3!$A$2:$B$8,2,1))</f>
        <v>0</v>
      </c>
      <c r="M17" s="7">
        <f t="shared" si="2"/>
        <v>0</v>
      </c>
    </row>
    <row r="18" spans="1:13" ht="25.5" x14ac:dyDescent="0.2">
      <c r="A18" s="1" t="s">
        <v>18</v>
      </c>
      <c r="B18" s="1">
        <v>96</v>
      </c>
      <c r="C18" s="1">
        <v>3.49</v>
      </c>
      <c r="F18" s="1" t="s">
        <v>18</v>
      </c>
      <c r="G18" s="1">
        <v>96</v>
      </c>
      <c r="H18" s="1">
        <v>1</v>
      </c>
      <c r="I18" s="1">
        <v>3.49</v>
      </c>
      <c r="J18">
        <f t="shared" si="0"/>
        <v>96</v>
      </c>
      <c r="K18">
        <f t="shared" si="1"/>
        <v>0</v>
      </c>
      <c r="L18" s="7">
        <f>IFERROR(IF(K18=0,0,VLOOKUP(G18,Sheet3!$A$2:$B$8,2,1)),VLOOKUP(G18,Sheet3!$A$2:$B$8,2,1))</f>
        <v>0</v>
      </c>
      <c r="M18" s="7">
        <f t="shared" si="2"/>
        <v>0</v>
      </c>
    </row>
    <row r="19" spans="1:13" ht="25.5" x14ac:dyDescent="0.2">
      <c r="A19" s="1" t="s">
        <v>19</v>
      </c>
      <c r="B19" s="1">
        <v>96</v>
      </c>
      <c r="C19" s="1">
        <v>17.123999999999999</v>
      </c>
      <c r="F19" s="1" t="s">
        <v>19</v>
      </c>
      <c r="G19" s="1">
        <v>96</v>
      </c>
      <c r="H19" s="1">
        <v>1</v>
      </c>
      <c r="I19" s="1">
        <v>17.123999999999999</v>
      </c>
      <c r="J19">
        <f t="shared" si="0"/>
        <v>96</v>
      </c>
      <c r="K19">
        <f t="shared" si="1"/>
        <v>0</v>
      </c>
      <c r="L19" s="7">
        <f>IFERROR(IF(K19=0,0,VLOOKUP(G19,Sheet3!$A$2:$B$8,2,1)),VLOOKUP(G19,Sheet3!$A$2:$B$8,2,1))</f>
        <v>0</v>
      </c>
      <c r="M19" s="7">
        <f t="shared" si="2"/>
        <v>0</v>
      </c>
    </row>
    <row r="20" spans="1:13" ht="25.5" x14ac:dyDescent="0.2">
      <c r="A20" s="1" t="s">
        <v>20</v>
      </c>
      <c r="B20" s="1">
        <v>200</v>
      </c>
      <c r="C20" s="1">
        <v>13.672000000000001</v>
      </c>
      <c r="F20" s="1" t="s">
        <v>20</v>
      </c>
      <c r="G20" s="1">
        <v>200</v>
      </c>
      <c r="H20" s="1">
        <v>1</v>
      </c>
      <c r="I20" s="1">
        <v>13.672000000000001</v>
      </c>
      <c r="J20">
        <f t="shared" si="0"/>
        <v>200</v>
      </c>
      <c r="K20">
        <f t="shared" si="1"/>
        <v>0</v>
      </c>
      <c r="L20" s="7">
        <f>IFERROR(IF(K20=0,0,VLOOKUP(G20,Sheet3!$A$2:$B$8,2,1)),VLOOKUP(G20,Sheet3!$A$2:$B$8,2,1))</f>
        <v>0</v>
      </c>
      <c r="M20" s="7">
        <f t="shared" si="2"/>
        <v>0</v>
      </c>
    </row>
    <row r="21" spans="1:13" ht="38.25" x14ac:dyDescent="0.2">
      <c r="A21" s="1" t="s">
        <v>21</v>
      </c>
      <c r="B21" s="1">
        <v>141</v>
      </c>
      <c r="C21" s="1">
        <v>5.2729999999999997</v>
      </c>
      <c r="F21" s="1" t="s">
        <v>21</v>
      </c>
      <c r="G21" s="1">
        <v>141</v>
      </c>
      <c r="H21" s="1">
        <v>1</v>
      </c>
      <c r="I21" s="1">
        <v>5.2729999999999997</v>
      </c>
      <c r="J21">
        <f t="shared" si="0"/>
        <v>141</v>
      </c>
      <c r="K21">
        <f t="shared" si="1"/>
        <v>0</v>
      </c>
      <c r="L21" s="7">
        <f>IFERROR(IF(K21=0,0,VLOOKUP(G21,Sheet3!$A$2:$B$8,2,1)),VLOOKUP(G21,Sheet3!$A$2:$B$8,2,1))</f>
        <v>0</v>
      </c>
      <c r="M21" s="7">
        <f t="shared" si="2"/>
        <v>0</v>
      </c>
    </row>
    <row r="22" spans="1:13" ht="38.25" x14ac:dyDescent="0.2">
      <c r="A22" s="1" t="s">
        <v>22</v>
      </c>
      <c r="B22" s="1">
        <v>200</v>
      </c>
      <c r="C22" s="1">
        <v>181.64699999999999</v>
      </c>
      <c r="F22" s="1" t="s">
        <v>22</v>
      </c>
      <c r="G22" s="1">
        <v>200</v>
      </c>
      <c r="H22" s="1">
        <v>1</v>
      </c>
      <c r="I22" s="1">
        <v>181.64699999999999</v>
      </c>
      <c r="J22">
        <f t="shared" si="0"/>
        <v>200</v>
      </c>
      <c r="K22">
        <f t="shared" si="1"/>
        <v>0</v>
      </c>
      <c r="L22" s="7">
        <f>IFERROR(IF(K22=0,0,VLOOKUP(G22,Sheet3!$A$2:$B$8,2,1)),VLOOKUP(G22,Sheet3!$A$2:$B$8,2,1))</f>
        <v>0</v>
      </c>
      <c r="M22" s="7">
        <f t="shared" si="2"/>
        <v>0</v>
      </c>
    </row>
    <row r="23" spans="1:13" ht="38.25" x14ac:dyDescent="0.2">
      <c r="A23" s="1" t="s">
        <v>23</v>
      </c>
      <c r="B23" s="1">
        <v>96</v>
      </c>
      <c r="C23" s="1">
        <v>3.4729999999999999</v>
      </c>
      <c r="F23" s="1" t="s">
        <v>23</v>
      </c>
      <c r="G23" s="1">
        <v>96</v>
      </c>
      <c r="H23" s="1">
        <v>1</v>
      </c>
      <c r="I23" s="1">
        <v>3.4729999999999999</v>
      </c>
      <c r="J23">
        <f t="shared" si="0"/>
        <v>96</v>
      </c>
      <c r="K23">
        <f t="shared" si="1"/>
        <v>0</v>
      </c>
      <c r="L23" s="7">
        <f>IFERROR(IF(K23=0,0,VLOOKUP(G23,Sheet3!$A$2:$B$8,2,1)),VLOOKUP(G23,Sheet3!$A$2:$B$8,2,1))</f>
        <v>0</v>
      </c>
      <c r="M23" s="7">
        <f t="shared" si="2"/>
        <v>0</v>
      </c>
    </row>
    <row r="24" spans="1:13" ht="25.5" x14ac:dyDescent="0.2">
      <c r="A24" s="1" t="s">
        <v>24</v>
      </c>
      <c r="B24" s="1">
        <v>96</v>
      </c>
      <c r="C24" s="1">
        <v>38.835000000000001</v>
      </c>
      <c r="F24" s="1" t="s">
        <v>24</v>
      </c>
      <c r="G24" s="1">
        <v>96</v>
      </c>
      <c r="H24" s="1">
        <v>1</v>
      </c>
      <c r="I24" s="1">
        <v>38.835000000000001</v>
      </c>
      <c r="J24">
        <f t="shared" si="0"/>
        <v>96</v>
      </c>
      <c r="K24">
        <f t="shared" si="1"/>
        <v>0</v>
      </c>
      <c r="L24" s="7">
        <f>IFERROR(IF(K24=0,0,VLOOKUP(G24,Sheet3!$A$2:$B$8,2,1)),VLOOKUP(G24,Sheet3!$A$2:$B$8,2,1))</f>
        <v>0</v>
      </c>
      <c r="M24" s="7">
        <f t="shared" si="2"/>
        <v>0</v>
      </c>
    </row>
    <row r="25" spans="1:13" ht="25.5" x14ac:dyDescent="0.2">
      <c r="A25" s="1" t="s">
        <v>25</v>
      </c>
      <c r="B25" s="1">
        <v>96</v>
      </c>
      <c r="C25" s="1">
        <v>3.77</v>
      </c>
      <c r="F25" s="1" t="s">
        <v>25</v>
      </c>
      <c r="G25" s="1">
        <v>96</v>
      </c>
      <c r="H25" s="1">
        <v>1</v>
      </c>
      <c r="I25" s="1">
        <v>3.77</v>
      </c>
      <c r="J25">
        <f t="shared" si="0"/>
        <v>96</v>
      </c>
      <c r="K25">
        <f t="shared" si="1"/>
        <v>0</v>
      </c>
      <c r="L25" s="7">
        <f>IFERROR(IF(K25=0,0,VLOOKUP(G25,Sheet3!$A$2:$B$8,2,1)),VLOOKUP(G25,Sheet3!$A$2:$B$8,2,1))</f>
        <v>0</v>
      </c>
      <c r="M25" s="7">
        <f t="shared" si="2"/>
        <v>0</v>
      </c>
    </row>
    <row r="26" spans="1:13" ht="25.5" x14ac:dyDescent="0.2">
      <c r="A26" s="1" t="s">
        <v>26</v>
      </c>
      <c r="B26" s="1">
        <v>96</v>
      </c>
      <c r="C26" s="1">
        <v>5.1639999999999997</v>
      </c>
      <c r="F26" s="1" t="s">
        <v>26</v>
      </c>
      <c r="G26" s="1">
        <v>96</v>
      </c>
      <c r="H26" s="1">
        <v>1</v>
      </c>
      <c r="I26" s="1">
        <v>5.1639999999999997</v>
      </c>
      <c r="J26">
        <f t="shared" si="0"/>
        <v>96</v>
      </c>
      <c r="K26">
        <f t="shared" si="1"/>
        <v>0</v>
      </c>
      <c r="L26" s="7">
        <f>IFERROR(IF(K26=0,0,VLOOKUP(G26,Sheet3!$A$2:$B$8,2,1)),VLOOKUP(G26,Sheet3!$A$2:$B$8,2,1))</f>
        <v>0</v>
      </c>
      <c r="M26" s="7">
        <f t="shared" si="2"/>
        <v>0</v>
      </c>
    </row>
    <row r="27" spans="1:13" ht="25.5" x14ac:dyDescent="0.2">
      <c r="A27" s="1" t="s">
        <v>27</v>
      </c>
      <c r="B27" s="1">
        <v>101</v>
      </c>
      <c r="C27" s="1">
        <v>3.302</v>
      </c>
      <c r="F27" s="1" t="s">
        <v>27</v>
      </c>
      <c r="G27" s="1">
        <v>101</v>
      </c>
      <c r="H27" s="1">
        <v>1</v>
      </c>
      <c r="I27" s="1">
        <v>3.302</v>
      </c>
      <c r="J27">
        <f t="shared" si="0"/>
        <v>101</v>
      </c>
      <c r="K27">
        <f t="shared" si="1"/>
        <v>0</v>
      </c>
      <c r="L27" s="7">
        <f>IFERROR(IF(K27=0,0,VLOOKUP(G27,Sheet3!$A$2:$B$8,2,1)),VLOOKUP(G27,Sheet3!$A$2:$B$8,2,1))</f>
        <v>0</v>
      </c>
      <c r="M27" s="7">
        <f t="shared" si="2"/>
        <v>0</v>
      </c>
    </row>
    <row r="28" spans="1:13" ht="38.25" x14ac:dyDescent="0.2">
      <c r="A28" s="1" t="s">
        <v>28</v>
      </c>
      <c r="B28" s="1">
        <v>101</v>
      </c>
      <c r="C28" s="1">
        <v>6.4880000000000004</v>
      </c>
      <c r="F28" s="1" t="s">
        <v>28</v>
      </c>
      <c r="G28" s="1">
        <v>101</v>
      </c>
      <c r="H28" s="1">
        <v>1</v>
      </c>
      <c r="I28" s="1">
        <v>6.4880000000000004</v>
      </c>
      <c r="J28">
        <f t="shared" si="0"/>
        <v>101</v>
      </c>
      <c r="K28">
        <f t="shared" si="1"/>
        <v>0</v>
      </c>
      <c r="L28" s="7">
        <f>IFERROR(IF(K28=0,0,VLOOKUP(G28,Sheet3!$A$2:$B$8,2,1)),VLOOKUP(G28,Sheet3!$A$2:$B$8,2,1))</f>
        <v>0</v>
      </c>
      <c r="M28" s="7">
        <f t="shared" si="2"/>
        <v>0</v>
      </c>
    </row>
    <row r="29" spans="1:13" ht="25.5" x14ac:dyDescent="0.2">
      <c r="A29" s="1" t="s">
        <v>29</v>
      </c>
      <c r="B29" s="1">
        <v>96</v>
      </c>
      <c r="C29" s="1">
        <v>23.951000000000001</v>
      </c>
      <c r="F29" s="1" t="s">
        <v>29</v>
      </c>
      <c r="G29" s="1">
        <v>96</v>
      </c>
      <c r="H29" s="1">
        <v>1</v>
      </c>
      <c r="I29" s="1">
        <v>23.951000000000001</v>
      </c>
      <c r="J29">
        <f t="shared" si="0"/>
        <v>96</v>
      </c>
      <c r="K29">
        <f t="shared" si="1"/>
        <v>0</v>
      </c>
      <c r="L29" s="7">
        <f>IFERROR(IF(K29=0,0,VLOOKUP(G29,Sheet3!$A$2:$B$8,2,1)),VLOOKUP(G29,Sheet3!$A$2:$B$8,2,1))</f>
        <v>0</v>
      </c>
      <c r="M29" s="7">
        <f t="shared" si="2"/>
        <v>0</v>
      </c>
    </row>
    <row r="30" spans="1:13" ht="25.5" x14ac:dyDescent="0.2">
      <c r="A30" s="1" t="s">
        <v>30</v>
      </c>
      <c r="B30" s="1">
        <v>96</v>
      </c>
      <c r="C30" s="1">
        <v>23.552</v>
      </c>
      <c r="F30" s="1" t="s">
        <v>30</v>
      </c>
      <c r="G30" s="1">
        <v>96</v>
      </c>
      <c r="H30" s="1">
        <v>1</v>
      </c>
      <c r="I30" s="1">
        <v>23.552</v>
      </c>
      <c r="J30">
        <f t="shared" si="0"/>
        <v>96</v>
      </c>
      <c r="K30">
        <f t="shared" si="1"/>
        <v>0</v>
      </c>
      <c r="L30" s="7">
        <f>IFERROR(IF(K30=0,0,VLOOKUP(G30,Sheet3!$A$2:$B$8,2,1)),VLOOKUP(G30,Sheet3!$A$2:$B$8,2,1))</f>
        <v>0</v>
      </c>
      <c r="M30" s="7">
        <f t="shared" si="2"/>
        <v>0</v>
      </c>
    </row>
    <row r="31" spans="1:13" ht="25.5" x14ac:dyDescent="0.2">
      <c r="A31" s="1" t="s">
        <v>31</v>
      </c>
      <c r="B31" s="1">
        <v>96</v>
      </c>
      <c r="C31" s="1">
        <v>107.285</v>
      </c>
      <c r="F31" s="1" t="s">
        <v>31</v>
      </c>
      <c r="G31" s="1">
        <v>96</v>
      </c>
      <c r="H31" s="1">
        <v>1</v>
      </c>
      <c r="I31" s="1">
        <v>107.285</v>
      </c>
      <c r="J31">
        <f t="shared" si="0"/>
        <v>96</v>
      </c>
      <c r="K31">
        <f t="shared" si="1"/>
        <v>0</v>
      </c>
      <c r="L31" s="7">
        <f>IFERROR(IF(K31=0,0,VLOOKUP(G31,Sheet3!$A$2:$B$8,2,1)),VLOOKUP(G31,Sheet3!$A$2:$B$8,2,1))</f>
        <v>0</v>
      </c>
      <c r="M31" s="7">
        <f t="shared" si="2"/>
        <v>0</v>
      </c>
    </row>
    <row r="32" spans="1:13" ht="25.5" x14ac:dyDescent="0.2">
      <c r="A32" s="1" t="s">
        <v>32</v>
      </c>
      <c r="B32" s="1">
        <v>96</v>
      </c>
      <c r="C32" s="1">
        <v>145.77000000000001</v>
      </c>
      <c r="F32" s="1" t="s">
        <v>399</v>
      </c>
      <c r="G32" s="1">
        <v>96</v>
      </c>
      <c r="H32" s="1">
        <v>1</v>
      </c>
      <c r="I32" s="1">
        <v>117.566</v>
      </c>
      <c r="J32" t="e">
        <f t="shared" si="0"/>
        <v>#N/A</v>
      </c>
      <c r="K32" t="e">
        <f t="shared" si="1"/>
        <v>#N/A</v>
      </c>
      <c r="L32" s="7">
        <v>239</v>
      </c>
      <c r="M32" s="7">
        <f t="shared" si="2"/>
        <v>28098.274000000001</v>
      </c>
    </row>
    <row r="33" spans="1:13" ht="25.5" x14ac:dyDescent="0.2">
      <c r="A33" s="1" t="s">
        <v>33</v>
      </c>
      <c r="B33" s="1">
        <v>200</v>
      </c>
      <c r="C33" s="1">
        <v>67.852999999999994</v>
      </c>
      <c r="F33" s="1" t="s">
        <v>33</v>
      </c>
      <c r="G33" s="1">
        <v>200</v>
      </c>
      <c r="H33" s="1">
        <v>1</v>
      </c>
      <c r="I33" s="1">
        <v>67.852999999999994</v>
      </c>
      <c r="J33">
        <f t="shared" si="0"/>
        <v>200</v>
      </c>
      <c r="K33">
        <f t="shared" si="1"/>
        <v>0</v>
      </c>
      <c r="L33" s="7">
        <f>IFERROR(IF(K33=0,0,VLOOKUP(G33,Sheet3!$A$2:$B$8,2,1)),VLOOKUP(G33,Sheet3!$A$2:$B$8,2,1))</f>
        <v>0</v>
      </c>
      <c r="M33" s="7">
        <f t="shared" si="2"/>
        <v>0</v>
      </c>
    </row>
    <row r="34" spans="1:13" ht="25.5" x14ac:dyDescent="0.2">
      <c r="A34" s="1" t="s">
        <v>34</v>
      </c>
      <c r="B34" s="1">
        <v>200</v>
      </c>
      <c r="C34" s="1">
        <v>67.981999999999999</v>
      </c>
      <c r="F34" s="1" t="s">
        <v>34</v>
      </c>
      <c r="G34" s="1">
        <v>200</v>
      </c>
      <c r="H34" s="1">
        <v>1</v>
      </c>
      <c r="I34" s="1">
        <v>67.981999999999999</v>
      </c>
      <c r="J34">
        <f t="shared" si="0"/>
        <v>200</v>
      </c>
      <c r="K34">
        <f t="shared" si="1"/>
        <v>0</v>
      </c>
      <c r="L34" s="7">
        <f>IFERROR(IF(K34=0,0,VLOOKUP(G34,Sheet3!$A$2:$B$8,2,1)),VLOOKUP(G34,Sheet3!$A$2:$B$8,2,1))</f>
        <v>0</v>
      </c>
      <c r="M34" s="7">
        <f t="shared" si="2"/>
        <v>0</v>
      </c>
    </row>
    <row r="35" spans="1:13" ht="25.5" x14ac:dyDescent="0.2">
      <c r="A35" s="1" t="s">
        <v>35</v>
      </c>
      <c r="B35" s="1">
        <v>96</v>
      </c>
      <c r="C35" s="1">
        <v>13.534000000000001</v>
      </c>
      <c r="F35" s="1" t="s">
        <v>35</v>
      </c>
      <c r="G35" s="1">
        <v>96</v>
      </c>
      <c r="H35" s="1">
        <v>1</v>
      </c>
      <c r="I35" s="1">
        <v>13.534000000000001</v>
      </c>
      <c r="J35">
        <f t="shared" si="0"/>
        <v>96</v>
      </c>
      <c r="K35">
        <f t="shared" si="1"/>
        <v>0</v>
      </c>
      <c r="L35" s="7">
        <f>IFERROR(IF(K35=0,0,VLOOKUP(G35,Sheet3!$A$2:$B$8,2,1)),VLOOKUP(G35,Sheet3!$A$2:$B$8,2,1))</f>
        <v>0</v>
      </c>
      <c r="M35" s="7">
        <f t="shared" si="2"/>
        <v>0</v>
      </c>
    </row>
    <row r="36" spans="1:13" ht="25.5" x14ac:dyDescent="0.2">
      <c r="A36" s="1" t="s">
        <v>36</v>
      </c>
      <c r="B36" s="1">
        <v>96</v>
      </c>
      <c r="C36" s="1">
        <v>16.524000000000001</v>
      </c>
      <c r="F36" s="1" t="s">
        <v>36</v>
      </c>
      <c r="G36" s="1">
        <v>96</v>
      </c>
      <c r="H36" s="1">
        <v>1</v>
      </c>
      <c r="I36" s="1">
        <v>16.524000000000001</v>
      </c>
      <c r="J36">
        <f t="shared" si="0"/>
        <v>96</v>
      </c>
      <c r="K36">
        <f t="shared" si="1"/>
        <v>0</v>
      </c>
      <c r="L36" s="7">
        <f>IFERROR(IF(K36=0,0,VLOOKUP(G36,Sheet3!$A$2:$B$8,2,1)),VLOOKUP(G36,Sheet3!$A$2:$B$8,2,1))</f>
        <v>0</v>
      </c>
      <c r="M36" s="7">
        <f t="shared" si="2"/>
        <v>0</v>
      </c>
    </row>
    <row r="37" spans="1:13" ht="38.25" x14ac:dyDescent="0.2">
      <c r="A37" s="1" t="s">
        <v>37</v>
      </c>
      <c r="B37" s="1">
        <v>96</v>
      </c>
      <c r="C37" s="1">
        <v>2.968</v>
      </c>
      <c r="F37" s="1" t="s">
        <v>37</v>
      </c>
      <c r="G37" s="1">
        <v>96</v>
      </c>
      <c r="H37" s="1">
        <v>1</v>
      </c>
      <c r="I37" s="1">
        <v>2.968</v>
      </c>
      <c r="J37">
        <f t="shared" si="0"/>
        <v>96</v>
      </c>
      <c r="K37">
        <f t="shared" si="1"/>
        <v>0</v>
      </c>
      <c r="L37" s="7">
        <f>IFERROR(IF(K37=0,0,VLOOKUP(G37,Sheet3!$A$2:$B$8,2,1)),VLOOKUP(G37,Sheet3!$A$2:$B$8,2,1))</f>
        <v>0</v>
      </c>
      <c r="M37" s="7">
        <f t="shared" si="2"/>
        <v>0</v>
      </c>
    </row>
    <row r="38" spans="1:13" ht="25.5" x14ac:dyDescent="0.2">
      <c r="A38" s="1" t="s">
        <v>38</v>
      </c>
      <c r="B38" s="1">
        <v>96</v>
      </c>
      <c r="C38" s="1">
        <v>50.744</v>
      </c>
      <c r="F38" s="1" t="s">
        <v>38</v>
      </c>
      <c r="G38" s="1">
        <v>96</v>
      </c>
      <c r="H38" s="1">
        <v>1</v>
      </c>
      <c r="I38" s="1">
        <v>50.744</v>
      </c>
      <c r="J38">
        <f t="shared" si="0"/>
        <v>96</v>
      </c>
      <c r="K38">
        <f t="shared" si="1"/>
        <v>0</v>
      </c>
      <c r="L38" s="7">
        <f>IFERROR(IF(K38=0,0,VLOOKUP(G38,Sheet3!$A$2:$B$8,2,1)),VLOOKUP(G38,Sheet3!$A$2:$B$8,2,1))</f>
        <v>0</v>
      </c>
      <c r="M38" s="7">
        <f t="shared" si="2"/>
        <v>0</v>
      </c>
    </row>
    <row r="39" spans="1:13" ht="25.5" x14ac:dyDescent="0.2">
      <c r="A39" s="1" t="s">
        <v>39</v>
      </c>
      <c r="B39" s="1">
        <v>96</v>
      </c>
      <c r="C39" s="1">
        <v>38.472000000000001</v>
      </c>
      <c r="F39" s="1" t="s">
        <v>39</v>
      </c>
      <c r="G39" s="1">
        <v>96</v>
      </c>
      <c r="H39" s="1">
        <v>1</v>
      </c>
      <c r="I39" s="1">
        <v>38.472000000000001</v>
      </c>
      <c r="J39">
        <f t="shared" si="0"/>
        <v>96</v>
      </c>
      <c r="K39">
        <f t="shared" si="1"/>
        <v>0</v>
      </c>
      <c r="L39" s="7">
        <f>IFERROR(IF(K39=0,0,VLOOKUP(G39,Sheet3!$A$2:$B$8,2,1)),VLOOKUP(G39,Sheet3!$A$2:$B$8,2,1))</f>
        <v>0</v>
      </c>
      <c r="M39" s="7">
        <f t="shared" si="2"/>
        <v>0</v>
      </c>
    </row>
    <row r="40" spans="1:13" ht="25.5" x14ac:dyDescent="0.2">
      <c r="A40" s="1" t="s">
        <v>40</v>
      </c>
      <c r="B40" s="1">
        <v>101</v>
      </c>
      <c r="C40" s="1">
        <v>9.8480000000000008</v>
      </c>
      <c r="F40" s="1" t="s">
        <v>40</v>
      </c>
      <c r="G40" s="1">
        <v>101</v>
      </c>
      <c r="H40" s="1">
        <v>1</v>
      </c>
      <c r="I40" s="1">
        <v>9.8480000000000008</v>
      </c>
      <c r="J40">
        <f t="shared" si="0"/>
        <v>101</v>
      </c>
      <c r="K40">
        <f t="shared" si="1"/>
        <v>0</v>
      </c>
      <c r="L40" s="7">
        <f>IFERROR(IF(K40=0,0,VLOOKUP(G40,Sheet3!$A$2:$B$8,2,1)),VLOOKUP(G40,Sheet3!$A$2:$B$8,2,1))</f>
        <v>0</v>
      </c>
      <c r="M40" s="7">
        <f t="shared" si="2"/>
        <v>0</v>
      </c>
    </row>
    <row r="41" spans="1:13" ht="25.5" x14ac:dyDescent="0.2">
      <c r="A41" s="1" t="s">
        <v>41</v>
      </c>
      <c r="B41" s="1">
        <v>96</v>
      </c>
      <c r="C41" s="1">
        <v>15.724</v>
      </c>
      <c r="F41" s="1" t="s">
        <v>41</v>
      </c>
      <c r="G41" s="1">
        <v>96</v>
      </c>
      <c r="H41" s="1">
        <v>1</v>
      </c>
      <c r="I41" s="1">
        <v>15.724</v>
      </c>
      <c r="J41">
        <f t="shared" si="0"/>
        <v>96</v>
      </c>
      <c r="K41">
        <f t="shared" si="1"/>
        <v>0</v>
      </c>
      <c r="L41" s="7">
        <f>IFERROR(IF(K41=0,0,VLOOKUP(G41,Sheet3!$A$2:$B$8,2,1)),VLOOKUP(G41,Sheet3!$A$2:$B$8,2,1))</f>
        <v>0</v>
      </c>
      <c r="M41" s="7">
        <f t="shared" si="2"/>
        <v>0</v>
      </c>
    </row>
    <row r="42" spans="1:13" ht="25.5" x14ac:dyDescent="0.2">
      <c r="A42" s="1" t="s">
        <v>42</v>
      </c>
      <c r="B42" s="1">
        <v>96</v>
      </c>
      <c r="C42" s="1">
        <v>6.3609999999999998</v>
      </c>
      <c r="F42" s="1" t="s">
        <v>42</v>
      </c>
      <c r="G42" s="1">
        <v>96</v>
      </c>
      <c r="H42" s="1">
        <v>1</v>
      </c>
      <c r="I42" s="1">
        <v>6.3609999999999998</v>
      </c>
      <c r="J42">
        <f t="shared" si="0"/>
        <v>96</v>
      </c>
      <c r="K42">
        <f t="shared" si="1"/>
        <v>0</v>
      </c>
      <c r="L42" s="7">
        <f>IFERROR(IF(K42=0,0,VLOOKUP(G42,Sheet3!$A$2:$B$8,2,1)),VLOOKUP(G42,Sheet3!$A$2:$B$8,2,1))</f>
        <v>0</v>
      </c>
      <c r="M42" s="7">
        <f t="shared" si="2"/>
        <v>0</v>
      </c>
    </row>
    <row r="43" spans="1:13" ht="25.5" x14ac:dyDescent="0.2">
      <c r="A43" s="1" t="s">
        <v>43</v>
      </c>
      <c r="B43" s="1">
        <v>96</v>
      </c>
      <c r="C43" s="1">
        <v>133.89599999999999</v>
      </c>
      <c r="F43" s="1" t="s">
        <v>43</v>
      </c>
      <c r="G43" s="1">
        <v>96</v>
      </c>
      <c r="H43" s="1">
        <v>1</v>
      </c>
      <c r="I43" s="1">
        <v>133.89599999999999</v>
      </c>
      <c r="J43">
        <f t="shared" si="0"/>
        <v>96</v>
      </c>
      <c r="K43">
        <f t="shared" si="1"/>
        <v>0</v>
      </c>
      <c r="L43" s="7">
        <f>IFERROR(IF(K43=0,0,VLOOKUP(G43,Sheet3!$A$2:$B$8,2,1)),VLOOKUP(G43,Sheet3!$A$2:$B$8,2,1))</f>
        <v>0</v>
      </c>
      <c r="M43" s="7">
        <f t="shared" si="2"/>
        <v>0</v>
      </c>
    </row>
    <row r="44" spans="1:13" ht="25.5" x14ac:dyDescent="0.2">
      <c r="A44" s="1" t="s">
        <v>44</v>
      </c>
      <c r="B44" s="1">
        <v>96</v>
      </c>
      <c r="C44" s="1">
        <v>87.685000000000002</v>
      </c>
      <c r="F44" s="1" t="s">
        <v>44</v>
      </c>
      <c r="G44" s="1">
        <v>96</v>
      </c>
      <c r="H44" s="1">
        <v>1</v>
      </c>
      <c r="I44" s="1">
        <v>87.685000000000002</v>
      </c>
      <c r="J44">
        <f t="shared" si="0"/>
        <v>96</v>
      </c>
      <c r="K44">
        <f t="shared" si="1"/>
        <v>0</v>
      </c>
      <c r="L44" s="7">
        <f>IFERROR(IF(K44=0,0,VLOOKUP(G44,Sheet3!$A$2:$B$8,2,1)),VLOOKUP(G44,Sheet3!$A$2:$B$8,2,1))</f>
        <v>0</v>
      </c>
      <c r="M44" s="7">
        <f t="shared" si="2"/>
        <v>0</v>
      </c>
    </row>
    <row r="45" spans="1:13" ht="25.5" x14ac:dyDescent="0.2">
      <c r="A45" s="1" t="s">
        <v>45</v>
      </c>
      <c r="B45" s="1">
        <v>101</v>
      </c>
      <c r="C45" s="1">
        <v>3.34</v>
      </c>
      <c r="F45" s="1" t="s">
        <v>45</v>
      </c>
      <c r="G45" s="1">
        <v>101</v>
      </c>
      <c r="H45" s="1">
        <v>1</v>
      </c>
      <c r="I45" s="1">
        <v>3.34</v>
      </c>
      <c r="J45">
        <f t="shared" si="0"/>
        <v>101</v>
      </c>
      <c r="K45">
        <f t="shared" si="1"/>
        <v>0</v>
      </c>
      <c r="L45" s="7">
        <f>IFERROR(IF(K45=0,0,VLOOKUP(G45,Sheet3!$A$2:$B$8,2,1)),VLOOKUP(G45,Sheet3!$A$2:$B$8,2,1))</f>
        <v>0</v>
      </c>
      <c r="M45" s="7">
        <f t="shared" si="2"/>
        <v>0</v>
      </c>
    </row>
    <row r="46" spans="1:13" ht="38.25" x14ac:dyDescent="0.2">
      <c r="A46" s="1" t="s">
        <v>46</v>
      </c>
      <c r="B46" s="1">
        <v>96</v>
      </c>
      <c r="C46" s="1">
        <v>3.9369999999999998</v>
      </c>
      <c r="F46" s="1" t="s">
        <v>46</v>
      </c>
      <c r="G46" s="1">
        <v>96</v>
      </c>
      <c r="H46" s="1">
        <v>1</v>
      </c>
      <c r="I46" s="1">
        <v>3.9369999999999998</v>
      </c>
      <c r="J46">
        <f t="shared" si="0"/>
        <v>96</v>
      </c>
      <c r="K46">
        <f t="shared" si="1"/>
        <v>0</v>
      </c>
      <c r="L46" s="7">
        <f>IFERROR(IF(K46=0,0,VLOOKUP(G46,Sheet3!$A$2:$B$8,2,1)),VLOOKUP(G46,Sheet3!$A$2:$B$8,2,1))</f>
        <v>0</v>
      </c>
      <c r="M46" s="7">
        <f t="shared" si="2"/>
        <v>0</v>
      </c>
    </row>
    <row r="47" spans="1:13" ht="25.5" x14ac:dyDescent="0.2">
      <c r="A47" s="1" t="s">
        <v>47</v>
      </c>
      <c r="B47" s="1">
        <v>101</v>
      </c>
      <c r="C47" s="1">
        <v>95.453000000000003</v>
      </c>
      <c r="F47" s="1" t="s">
        <v>47</v>
      </c>
      <c r="G47" s="1">
        <v>101</v>
      </c>
      <c r="H47" s="1">
        <v>1</v>
      </c>
      <c r="I47" s="1">
        <v>95.453000000000003</v>
      </c>
      <c r="J47">
        <f t="shared" si="0"/>
        <v>101</v>
      </c>
      <c r="K47">
        <f t="shared" si="1"/>
        <v>0</v>
      </c>
      <c r="L47" s="7">
        <f>IFERROR(IF(K47=0,0,VLOOKUP(G47,Sheet3!$A$2:$B$8,2,1)),VLOOKUP(G47,Sheet3!$A$2:$B$8,2,1))</f>
        <v>0</v>
      </c>
      <c r="M47" s="7">
        <f t="shared" si="2"/>
        <v>0</v>
      </c>
    </row>
    <row r="48" spans="1:13" ht="25.5" x14ac:dyDescent="0.2">
      <c r="A48" s="1" t="s">
        <v>48</v>
      </c>
      <c r="B48" s="1">
        <v>101</v>
      </c>
      <c r="C48" s="1">
        <v>2.4790000000000001</v>
      </c>
      <c r="F48" s="1" t="s">
        <v>48</v>
      </c>
      <c r="G48" s="1">
        <v>101</v>
      </c>
      <c r="H48" s="1">
        <v>1</v>
      </c>
      <c r="I48" s="1">
        <v>2.4790000000000001</v>
      </c>
      <c r="J48">
        <f t="shared" si="0"/>
        <v>101</v>
      </c>
      <c r="K48">
        <f t="shared" si="1"/>
        <v>0</v>
      </c>
      <c r="L48" s="7">
        <f>IFERROR(IF(K48=0,0,VLOOKUP(G48,Sheet3!$A$2:$B$8,2,1)),VLOOKUP(G48,Sheet3!$A$2:$B$8,2,1))</f>
        <v>0</v>
      </c>
      <c r="M48" s="7">
        <f t="shared" si="2"/>
        <v>0</v>
      </c>
    </row>
    <row r="49" spans="1:13" ht="25.5" x14ac:dyDescent="0.2">
      <c r="A49" s="1" t="s">
        <v>49</v>
      </c>
      <c r="B49" s="1">
        <v>96</v>
      </c>
      <c r="C49" s="1">
        <v>15.772</v>
      </c>
      <c r="F49" s="1" t="s">
        <v>49</v>
      </c>
      <c r="G49" s="1">
        <v>96</v>
      </c>
      <c r="H49" s="1">
        <v>1</v>
      </c>
      <c r="I49" s="1">
        <v>15.772</v>
      </c>
      <c r="J49">
        <f t="shared" si="0"/>
        <v>96</v>
      </c>
      <c r="K49">
        <f t="shared" si="1"/>
        <v>0</v>
      </c>
      <c r="L49" s="7">
        <f>IFERROR(IF(K49=0,0,VLOOKUP(G49,Sheet3!$A$2:$B$8,2,1)),VLOOKUP(G49,Sheet3!$A$2:$B$8,2,1))</f>
        <v>0</v>
      </c>
      <c r="M49" s="7">
        <f t="shared" si="2"/>
        <v>0</v>
      </c>
    </row>
    <row r="50" spans="1:13" ht="25.5" x14ac:dyDescent="0.2">
      <c r="A50" s="1" t="s">
        <v>50</v>
      </c>
      <c r="B50" s="1">
        <v>96</v>
      </c>
      <c r="C50" s="1">
        <v>173.47300000000001</v>
      </c>
      <c r="F50" s="1" t="s">
        <v>50</v>
      </c>
      <c r="G50" s="1">
        <v>96</v>
      </c>
      <c r="H50" s="1">
        <v>1</v>
      </c>
      <c r="I50" s="1">
        <v>173.47300000000001</v>
      </c>
      <c r="J50">
        <f t="shared" si="0"/>
        <v>96</v>
      </c>
      <c r="K50">
        <f t="shared" si="1"/>
        <v>0</v>
      </c>
      <c r="L50" s="7">
        <f>IFERROR(IF(K50=0,0,VLOOKUP(G50,Sheet3!$A$2:$B$8,2,1)),VLOOKUP(G50,Sheet3!$A$2:$B$8,2,1))</f>
        <v>0</v>
      </c>
      <c r="M50" s="7">
        <f t="shared" si="2"/>
        <v>0</v>
      </c>
    </row>
    <row r="51" spans="1:13" ht="25.5" x14ac:dyDescent="0.2">
      <c r="A51" s="1" t="s">
        <v>51</v>
      </c>
      <c r="B51" s="1">
        <v>96</v>
      </c>
      <c r="C51" s="1">
        <v>75.210999999999999</v>
      </c>
      <c r="F51" s="1" t="s">
        <v>51</v>
      </c>
      <c r="G51" s="1">
        <v>96</v>
      </c>
      <c r="H51" s="1">
        <v>1</v>
      </c>
      <c r="I51" s="1">
        <v>75.210999999999999</v>
      </c>
      <c r="J51">
        <f t="shared" si="0"/>
        <v>96</v>
      </c>
      <c r="K51">
        <f t="shared" si="1"/>
        <v>0</v>
      </c>
      <c r="L51" s="7">
        <f>IFERROR(IF(K51=0,0,VLOOKUP(G51,Sheet3!$A$2:$B$8,2,1)),VLOOKUP(G51,Sheet3!$A$2:$B$8,2,1))</f>
        <v>0</v>
      </c>
      <c r="M51" s="7">
        <f t="shared" si="2"/>
        <v>0</v>
      </c>
    </row>
    <row r="52" spans="1:13" ht="25.5" x14ac:dyDescent="0.2">
      <c r="A52" s="1" t="s">
        <v>52</v>
      </c>
      <c r="B52" s="1">
        <v>96</v>
      </c>
      <c r="C52" s="1">
        <v>86.299000000000007</v>
      </c>
      <c r="F52" s="1" t="s">
        <v>52</v>
      </c>
      <c r="G52" s="1">
        <v>96</v>
      </c>
      <c r="H52" s="1">
        <v>1</v>
      </c>
      <c r="I52" s="1">
        <v>86.299000000000007</v>
      </c>
      <c r="J52">
        <f t="shared" si="0"/>
        <v>96</v>
      </c>
      <c r="K52">
        <f t="shared" si="1"/>
        <v>0</v>
      </c>
      <c r="L52" s="7">
        <f>IFERROR(IF(K52=0,0,VLOOKUP(G52,Sheet3!$A$2:$B$8,2,1)),VLOOKUP(G52,Sheet3!$A$2:$B$8,2,1))</f>
        <v>0</v>
      </c>
      <c r="M52" s="7">
        <f t="shared" si="2"/>
        <v>0</v>
      </c>
    </row>
    <row r="53" spans="1:13" ht="25.5" x14ac:dyDescent="0.2">
      <c r="A53" s="1" t="s">
        <v>53</v>
      </c>
      <c r="B53" s="1">
        <v>96</v>
      </c>
      <c r="C53" s="1">
        <v>3.883</v>
      </c>
      <c r="F53" s="1" t="s">
        <v>53</v>
      </c>
      <c r="G53" s="1">
        <v>96</v>
      </c>
      <c r="H53" s="1">
        <v>1</v>
      </c>
      <c r="I53" s="1">
        <v>3.883</v>
      </c>
      <c r="J53">
        <f t="shared" si="0"/>
        <v>96</v>
      </c>
      <c r="K53">
        <f t="shared" si="1"/>
        <v>0</v>
      </c>
      <c r="L53" s="7">
        <f>IFERROR(IF(K53=0,0,VLOOKUP(G53,Sheet3!$A$2:$B$8,2,1)),VLOOKUP(G53,Sheet3!$A$2:$B$8,2,1))</f>
        <v>0</v>
      </c>
      <c r="M53" s="7">
        <f t="shared" si="2"/>
        <v>0</v>
      </c>
    </row>
    <row r="54" spans="1:13" ht="25.5" x14ac:dyDescent="0.2">
      <c r="A54" s="1" t="s">
        <v>54</v>
      </c>
      <c r="B54" s="1">
        <v>96</v>
      </c>
      <c r="C54" s="1">
        <v>81.483000000000004</v>
      </c>
      <c r="F54" s="1" t="s">
        <v>54</v>
      </c>
      <c r="G54" s="1">
        <v>96</v>
      </c>
      <c r="H54" s="1">
        <v>1</v>
      </c>
      <c r="I54" s="1">
        <v>81.483000000000004</v>
      </c>
      <c r="J54">
        <f t="shared" si="0"/>
        <v>96</v>
      </c>
      <c r="K54">
        <f t="shared" si="1"/>
        <v>0</v>
      </c>
      <c r="L54" s="7">
        <f>IFERROR(IF(K54=0,0,VLOOKUP(G54,Sheet3!$A$2:$B$8,2,1)),VLOOKUP(G54,Sheet3!$A$2:$B$8,2,1))</f>
        <v>0</v>
      </c>
      <c r="M54" s="7">
        <f t="shared" si="2"/>
        <v>0</v>
      </c>
    </row>
    <row r="55" spans="1:13" ht="25.5" x14ac:dyDescent="0.2">
      <c r="A55" s="1" t="s">
        <v>55</v>
      </c>
      <c r="B55" s="1">
        <v>143</v>
      </c>
      <c r="C55" s="1">
        <v>11.007999999999999</v>
      </c>
      <c r="F55" s="1" t="s">
        <v>55</v>
      </c>
      <c r="G55" s="1">
        <v>143</v>
      </c>
      <c r="H55" s="1">
        <v>1</v>
      </c>
      <c r="I55" s="1">
        <v>11.007999999999999</v>
      </c>
      <c r="J55">
        <f t="shared" si="0"/>
        <v>143</v>
      </c>
      <c r="K55">
        <f t="shared" si="1"/>
        <v>0</v>
      </c>
      <c r="L55" s="7">
        <f>IFERROR(IF(K55=0,0,VLOOKUP(G55,Sheet3!$A$2:$B$8,2,1)),VLOOKUP(G55,Sheet3!$A$2:$B$8,2,1))</f>
        <v>0</v>
      </c>
      <c r="M55" s="7">
        <f t="shared" si="2"/>
        <v>0</v>
      </c>
    </row>
    <row r="56" spans="1:13" ht="25.5" x14ac:dyDescent="0.2">
      <c r="A56" s="1" t="s">
        <v>56</v>
      </c>
      <c r="B56" s="1">
        <v>75</v>
      </c>
      <c r="C56" s="1">
        <v>85.42</v>
      </c>
      <c r="F56" s="1" t="s">
        <v>56</v>
      </c>
      <c r="G56" s="1">
        <v>150</v>
      </c>
      <c r="H56" s="1">
        <v>0.98076923076923095</v>
      </c>
      <c r="I56" s="1">
        <v>85.42</v>
      </c>
      <c r="J56">
        <f t="shared" si="0"/>
        <v>75</v>
      </c>
      <c r="K56">
        <f t="shared" si="1"/>
        <v>75</v>
      </c>
      <c r="L56" s="7">
        <f>IFERROR(IF(K56=0,0,VLOOKUP(G56,Sheet3!$A$2:$B$8,2,1)),VLOOKUP(G56,Sheet3!$A$2:$B$8,2,1))</f>
        <v>286</v>
      </c>
      <c r="M56" s="7">
        <f t="shared" si="2"/>
        <v>24430.12</v>
      </c>
    </row>
    <row r="57" spans="1:13" ht="25.5" x14ac:dyDescent="0.2">
      <c r="A57" s="1" t="s">
        <v>57</v>
      </c>
      <c r="B57" s="1">
        <v>96</v>
      </c>
      <c r="C57" s="1">
        <v>43.180999999999997</v>
      </c>
      <c r="F57" s="1" t="s">
        <v>57</v>
      </c>
      <c r="G57" s="1">
        <v>96</v>
      </c>
      <c r="H57" s="1">
        <v>1</v>
      </c>
      <c r="I57" s="1">
        <v>43.180999999999997</v>
      </c>
      <c r="J57">
        <f t="shared" si="0"/>
        <v>96</v>
      </c>
      <c r="K57">
        <f t="shared" si="1"/>
        <v>0</v>
      </c>
      <c r="L57" s="7">
        <f>IFERROR(IF(K57=0,0,VLOOKUP(G57,Sheet3!$A$2:$B$8,2,1)),VLOOKUP(G57,Sheet3!$A$2:$B$8,2,1))</f>
        <v>0</v>
      </c>
      <c r="M57" s="7">
        <f t="shared" si="2"/>
        <v>0</v>
      </c>
    </row>
    <row r="58" spans="1:13" ht="25.5" x14ac:dyDescent="0.2">
      <c r="A58" s="1" t="s">
        <v>58</v>
      </c>
      <c r="B58" s="1">
        <v>96</v>
      </c>
      <c r="C58" s="1">
        <v>222.53200000000001</v>
      </c>
      <c r="F58" s="1" t="s">
        <v>58</v>
      </c>
      <c r="G58" s="1">
        <v>96</v>
      </c>
      <c r="H58" s="1">
        <v>1</v>
      </c>
      <c r="I58" s="1">
        <v>222.53200000000001</v>
      </c>
      <c r="J58">
        <f t="shared" si="0"/>
        <v>96</v>
      </c>
      <c r="K58">
        <f t="shared" si="1"/>
        <v>0</v>
      </c>
      <c r="L58" s="7">
        <f>IFERROR(IF(K58=0,0,VLOOKUP(G58,Sheet3!$A$2:$B$8,2,1)),VLOOKUP(G58,Sheet3!$A$2:$B$8,2,1))</f>
        <v>0</v>
      </c>
      <c r="M58" s="7">
        <f t="shared" si="2"/>
        <v>0</v>
      </c>
    </row>
    <row r="59" spans="1:13" ht="25.5" x14ac:dyDescent="0.2">
      <c r="A59" s="1" t="s">
        <v>59</v>
      </c>
      <c r="B59" s="1">
        <v>96</v>
      </c>
      <c r="C59" s="1">
        <v>3.589</v>
      </c>
      <c r="F59" s="1" t="s">
        <v>59</v>
      </c>
      <c r="G59" s="1">
        <v>96</v>
      </c>
      <c r="H59" s="1">
        <v>1</v>
      </c>
      <c r="I59" s="1">
        <v>3.589</v>
      </c>
      <c r="J59">
        <f t="shared" si="0"/>
        <v>96</v>
      </c>
      <c r="K59">
        <f t="shared" si="1"/>
        <v>0</v>
      </c>
      <c r="L59" s="7">
        <f>IFERROR(IF(K59=0,0,VLOOKUP(G59,Sheet3!$A$2:$B$8,2,1)),VLOOKUP(G59,Sheet3!$A$2:$B$8,2,1))</f>
        <v>0</v>
      </c>
      <c r="M59" s="7">
        <f t="shared" si="2"/>
        <v>0</v>
      </c>
    </row>
    <row r="60" spans="1:13" ht="25.5" x14ac:dyDescent="0.2">
      <c r="A60" s="1" t="s">
        <v>60</v>
      </c>
      <c r="B60" s="1">
        <v>141</v>
      </c>
      <c r="C60" s="1">
        <v>126.89700000000001</v>
      </c>
      <c r="F60" s="1" t="s">
        <v>60</v>
      </c>
      <c r="G60" s="1">
        <v>141</v>
      </c>
      <c r="H60" s="1">
        <v>1</v>
      </c>
      <c r="I60" s="1">
        <v>126.89700000000001</v>
      </c>
      <c r="J60">
        <f t="shared" si="0"/>
        <v>141</v>
      </c>
      <c r="K60">
        <f t="shared" si="1"/>
        <v>0</v>
      </c>
      <c r="L60" s="7">
        <f>IFERROR(IF(K60=0,0,VLOOKUP(G60,Sheet3!$A$2:$B$8,2,1)),VLOOKUP(G60,Sheet3!$A$2:$B$8,2,1))</f>
        <v>0</v>
      </c>
      <c r="M60" s="7">
        <f t="shared" si="2"/>
        <v>0</v>
      </c>
    </row>
    <row r="61" spans="1:13" ht="25.5" x14ac:dyDescent="0.2">
      <c r="A61" s="1" t="s">
        <v>61</v>
      </c>
      <c r="B61" s="1">
        <v>200</v>
      </c>
      <c r="C61" s="1">
        <v>9.7289999999999992</v>
      </c>
      <c r="F61" s="1" t="s">
        <v>61</v>
      </c>
      <c r="G61" s="1">
        <v>200</v>
      </c>
      <c r="H61" s="1">
        <v>1</v>
      </c>
      <c r="I61" s="1">
        <v>9.7289999999999992</v>
      </c>
      <c r="J61">
        <f t="shared" si="0"/>
        <v>200</v>
      </c>
      <c r="K61">
        <f t="shared" si="1"/>
        <v>0</v>
      </c>
      <c r="L61" s="7">
        <f>IFERROR(IF(K61=0,0,VLOOKUP(G61,Sheet3!$A$2:$B$8,2,1)),VLOOKUP(G61,Sheet3!$A$2:$B$8,2,1))</f>
        <v>0</v>
      </c>
      <c r="M61" s="7">
        <f t="shared" si="2"/>
        <v>0</v>
      </c>
    </row>
    <row r="62" spans="1:13" ht="25.5" x14ac:dyDescent="0.2">
      <c r="A62" s="1" t="s">
        <v>62</v>
      </c>
      <c r="B62" s="1">
        <v>143</v>
      </c>
      <c r="C62" s="1">
        <v>26.568999999999999</v>
      </c>
      <c r="F62" s="1" t="s">
        <v>62</v>
      </c>
      <c r="G62" s="1">
        <v>225</v>
      </c>
      <c r="H62" s="1">
        <v>0</v>
      </c>
      <c r="I62" s="1">
        <v>26.568999999999999</v>
      </c>
      <c r="J62">
        <f t="shared" si="0"/>
        <v>143</v>
      </c>
      <c r="K62">
        <f t="shared" si="1"/>
        <v>82</v>
      </c>
      <c r="L62" s="7">
        <f>IFERROR(IF(K62=0,0,VLOOKUP(G62,Sheet3!$A$2:$B$8,2,1)),VLOOKUP(G62,Sheet3!$A$2:$B$8,2,1))</f>
        <v>360</v>
      </c>
      <c r="M62" s="7">
        <f t="shared" si="2"/>
        <v>9564.84</v>
      </c>
    </row>
    <row r="63" spans="1:13" ht="38.25" x14ac:dyDescent="0.2">
      <c r="A63" s="1" t="s">
        <v>63</v>
      </c>
      <c r="B63" s="1">
        <v>200</v>
      </c>
      <c r="C63" s="1">
        <v>4.53</v>
      </c>
      <c r="F63" s="1" t="s">
        <v>63</v>
      </c>
      <c r="G63" s="1">
        <v>200</v>
      </c>
      <c r="H63" s="1">
        <v>1</v>
      </c>
      <c r="I63" s="1">
        <v>4.53</v>
      </c>
      <c r="J63">
        <f t="shared" si="0"/>
        <v>200</v>
      </c>
      <c r="K63">
        <f t="shared" si="1"/>
        <v>0</v>
      </c>
      <c r="L63" s="7">
        <f>IFERROR(IF(K63=0,0,VLOOKUP(G63,Sheet3!$A$2:$B$8,2,1)),VLOOKUP(G63,Sheet3!$A$2:$B$8,2,1))</f>
        <v>0</v>
      </c>
      <c r="M63" s="7">
        <f t="shared" si="2"/>
        <v>0</v>
      </c>
    </row>
    <row r="64" spans="1:13" ht="38.25" x14ac:dyDescent="0.2">
      <c r="A64" s="1" t="s">
        <v>64</v>
      </c>
      <c r="B64" s="1">
        <v>96</v>
      </c>
      <c r="C64" s="1">
        <v>3.8410000000000002</v>
      </c>
      <c r="F64" s="1" t="s">
        <v>64</v>
      </c>
      <c r="G64" s="1">
        <v>96</v>
      </c>
      <c r="H64" s="1">
        <v>1</v>
      </c>
      <c r="I64" s="1">
        <v>3.8410000000000002</v>
      </c>
      <c r="J64">
        <f t="shared" si="0"/>
        <v>96</v>
      </c>
      <c r="K64">
        <f t="shared" si="1"/>
        <v>0</v>
      </c>
      <c r="L64" s="7">
        <f>IFERROR(IF(K64=0,0,VLOOKUP(G64,Sheet3!$A$2:$B$8,2,1)),VLOOKUP(G64,Sheet3!$A$2:$B$8,2,1))</f>
        <v>0</v>
      </c>
      <c r="M64" s="7">
        <f t="shared" si="2"/>
        <v>0</v>
      </c>
    </row>
    <row r="65" spans="1:13" ht="25.5" x14ac:dyDescent="0.2">
      <c r="A65" s="1" t="s">
        <v>65</v>
      </c>
      <c r="B65" s="1">
        <v>96</v>
      </c>
      <c r="C65" s="1">
        <v>40.853999999999999</v>
      </c>
      <c r="F65" s="1" t="s">
        <v>65</v>
      </c>
      <c r="G65" s="1">
        <v>96</v>
      </c>
      <c r="H65" s="1">
        <v>1</v>
      </c>
      <c r="I65" s="1">
        <v>40.853999999999999</v>
      </c>
      <c r="J65">
        <f t="shared" si="0"/>
        <v>96</v>
      </c>
      <c r="K65">
        <f t="shared" si="1"/>
        <v>0</v>
      </c>
      <c r="L65" s="7">
        <f>IFERROR(IF(K65=0,0,VLOOKUP(G65,Sheet3!$A$2:$B$8,2,1)),VLOOKUP(G65,Sheet3!$A$2:$B$8,2,1))</f>
        <v>0</v>
      </c>
      <c r="M65" s="7">
        <f t="shared" si="2"/>
        <v>0</v>
      </c>
    </row>
    <row r="66" spans="1:13" ht="38.25" x14ac:dyDescent="0.2">
      <c r="A66" s="1" t="s">
        <v>66</v>
      </c>
      <c r="B66" s="1">
        <v>96</v>
      </c>
      <c r="C66" s="1">
        <v>52.317</v>
      </c>
      <c r="F66" s="1" t="s">
        <v>66</v>
      </c>
      <c r="G66" s="1">
        <v>96</v>
      </c>
      <c r="H66" s="1">
        <v>1</v>
      </c>
      <c r="I66" s="1">
        <v>52.317</v>
      </c>
      <c r="J66">
        <f t="shared" si="0"/>
        <v>96</v>
      </c>
      <c r="K66">
        <f t="shared" si="1"/>
        <v>0</v>
      </c>
      <c r="L66" s="7">
        <f>IFERROR(IF(K66=0,0,VLOOKUP(G66,Sheet3!$A$2:$B$8,2,1)),VLOOKUP(G66,Sheet3!$A$2:$B$8,2,1))</f>
        <v>0</v>
      </c>
      <c r="M66" s="7">
        <f t="shared" si="2"/>
        <v>0</v>
      </c>
    </row>
    <row r="67" spans="1:13" ht="38.25" x14ac:dyDescent="0.2">
      <c r="A67" s="1" t="s">
        <v>67</v>
      </c>
      <c r="B67" s="1">
        <v>141</v>
      </c>
      <c r="C67" s="1">
        <v>12.552</v>
      </c>
      <c r="F67" s="1" t="s">
        <v>67</v>
      </c>
      <c r="G67" s="1">
        <v>141</v>
      </c>
      <c r="H67" s="1">
        <v>1</v>
      </c>
      <c r="I67" s="1">
        <v>12.552</v>
      </c>
      <c r="J67">
        <f t="shared" ref="J67:J130" si="3">VLOOKUP(F67,$A$2:$C$397,2,FALSE)</f>
        <v>141</v>
      </c>
      <c r="K67">
        <f t="shared" ref="K67:K130" si="4">G67-J67</f>
        <v>0</v>
      </c>
      <c r="L67" s="7">
        <f>IFERROR(IF(K67=0,0,VLOOKUP(G67,Sheet3!$A$2:$B$8,2,1)),VLOOKUP(G67,Sheet3!$A$2:$B$8,2,1))</f>
        <v>0</v>
      </c>
      <c r="M67" s="7">
        <f t="shared" ref="M67:M130" si="5">L67*I67</f>
        <v>0</v>
      </c>
    </row>
    <row r="68" spans="1:13" ht="25.5" x14ac:dyDescent="0.2">
      <c r="A68" s="1" t="s">
        <v>68</v>
      </c>
      <c r="B68" s="1">
        <v>96</v>
      </c>
      <c r="C68" s="1">
        <v>17.265999999999998</v>
      </c>
      <c r="F68" s="1" t="s">
        <v>68</v>
      </c>
      <c r="G68" s="1">
        <v>96</v>
      </c>
      <c r="H68" s="1">
        <v>1</v>
      </c>
      <c r="I68" s="1">
        <v>17.265999999999998</v>
      </c>
      <c r="J68">
        <f t="shared" si="3"/>
        <v>96</v>
      </c>
      <c r="K68">
        <f t="shared" si="4"/>
        <v>0</v>
      </c>
      <c r="L68" s="7">
        <f>IFERROR(IF(K68=0,0,VLOOKUP(G68,Sheet3!$A$2:$B$8,2,1)),VLOOKUP(G68,Sheet3!$A$2:$B$8,2,1))</f>
        <v>0</v>
      </c>
      <c r="M68" s="7">
        <f t="shared" si="5"/>
        <v>0</v>
      </c>
    </row>
    <row r="69" spans="1:13" ht="38.25" x14ac:dyDescent="0.2">
      <c r="A69" s="1" t="s">
        <v>69</v>
      </c>
      <c r="B69" s="1">
        <v>96</v>
      </c>
      <c r="C69" s="1">
        <v>12.795999999999999</v>
      </c>
      <c r="F69" s="1" t="s">
        <v>69</v>
      </c>
      <c r="G69" s="1">
        <v>96</v>
      </c>
      <c r="H69" s="1">
        <v>1</v>
      </c>
      <c r="I69" s="1">
        <v>12.795999999999999</v>
      </c>
      <c r="J69">
        <f t="shared" si="3"/>
        <v>96</v>
      </c>
      <c r="K69">
        <f t="shared" si="4"/>
        <v>0</v>
      </c>
      <c r="L69" s="7">
        <f>IFERROR(IF(K69=0,0,VLOOKUP(G69,Sheet3!$A$2:$B$8,2,1)),VLOOKUP(G69,Sheet3!$A$2:$B$8,2,1))</f>
        <v>0</v>
      </c>
      <c r="M69" s="7">
        <f t="shared" si="5"/>
        <v>0</v>
      </c>
    </row>
    <row r="70" spans="1:13" ht="25.5" x14ac:dyDescent="0.2">
      <c r="A70" s="1" t="s">
        <v>70</v>
      </c>
      <c r="B70" s="1">
        <v>96</v>
      </c>
      <c r="C70" s="1">
        <v>59.447000000000003</v>
      </c>
      <c r="F70" s="1" t="s">
        <v>70</v>
      </c>
      <c r="G70" s="1">
        <v>96</v>
      </c>
      <c r="H70" s="1">
        <v>1</v>
      </c>
      <c r="I70" s="1">
        <v>59.447000000000003</v>
      </c>
      <c r="J70">
        <f t="shared" si="3"/>
        <v>96</v>
      </c>
      <c r="K70">
        <f t="shared" si="4"/>
        <v>0</v>
      </c>
      <c r="L70" s="7">
        <f>IFERROR(IF(K70=0,0,VLOOKUP(G70,Sheet3!$A$2:$B$8,2,1)),VLOOKUP(G70,Sheet3!$A$2:$B$8,2,1))</f>
        <v>0</v>
      </c>
      <c r="M70" s="7">
        <f t="shared" si="5"/>
        <v>0</v>
      </c>
    </row>
    <row r="71" spans="1:13" ht="25.5" x14ac:dyDescent="0.2">
      <c r="A71" s="1" t="s">
        <v>71</v>
      </c>
      <c r="B71" s="1">
        <v>96</v>
      </c>
      <c r="C71" s="1">
        <v>86.271000000000001</v>
      </c>
      <c r="F71" s="1" t="s">
        <v>71</v>
      </c>
      <c r="G71" s="1">
        <v>96</v>
      </c>
      <c r="H71" s="1">
        <v>1</v>
      </c>
      <c r="I71" s="1">
        <v>86.271000000000001</v>
      </c>
      <c r="J71">
        <f t="shared" si="3"/>
        <v>96</v>
      </c>
      <c r="K71">
        <f t="shared" si="4"/>
        <v>0</v>
      </c>
      <c r="L71" s="7">
        <f>IFERROR(IF(K71=0,0,VLOOKUP(G71,Sheet3!$A$2:$B$8,2,1)),VLOOKUP(G71,Sheet3!$A$2:$B$8,2,1))</f>
        <v>0</v>
      </c>
      <c r="M71" s="7">
        <f t="shared" si="5"/>
        <v>0</v>
      </c>
    </row>
    <row r="72" spans="1:13" ht="25.5" x14ac:dyDescent="0.2">
      <c r="A72" s="1" t="s">
        <v>72</v>
      </c>
      <c r="B72" s="1">
        <v>101</v>
      </c>
      <c r="C72" s="1">
        <v>3.7250000000000001</v>
      </c>
      <c r="F72" s="1" t="s">
        <v>72</v>
      </c>
      <c r="G72" s="1">
        <v>101</v>
      </c>
      <c r="H72" s="1">
        <v>1</v>
      </c>
      <c r="I72" s="1">
        <v>3.7250000000000001</v>
      </c>
      <c r="J72">
        <f t="shared" si="3"/>
        <v>101</v>
      </c>
      <c r="K72">
        <f t="shared" si="4"/>
        <v>0</v>
      </c>
      <c r="L72" s="7">
        <f>IFERROR(IF(K72=0,0,VLOOKUP(G72,Sheet3!$A$2:$B$8,2,1)),VLOOKUP(G72,Sheet3!$A$2:$B$8,2,1))</f>
        <v>0</v>
      </c>
      <c r="M72" s="7">
        <f t="shared" si="5"/>
        <v>0</v>
      </c>
    </row>
    <row r="73" spans="1:13" ht="25.5" x14ac:dyDescent="0.2">
      <c r="A73" s="1" t="s">
        <v>73</v>
      </c>
      <c r="B73" s="1">
        <v>96</v>
      </c>
      <c r="C73" s="1">
        <v>2.1459999999999999</v>
      </c>
      <c r="F73" s="1" t="s">
        <v>73</v>
      </c>
      <c r="G73" s="1">
        <v>96</v>
      </c>
      <c r="H73" s="1">
        <v>1</v>
      </c>
      <c r="I73" s="1">
        <v>2.1459999999999999</v>
      </c>
      <c r="J73">
        <f t="shared" si="3"/>
        <v>96</v>
      </c>
      <c r="K73">
        <f t="shared" si="4"/>
        <v>0</v>
      </c>
      <c r="L73" s="7">
        <f>IFERROR(IF(K73=0,0,VLOOKUP(G73,Sheet3!$A$2:$B$8,2,1)),VLOOKUP(G73,Sheet3!$A$2:$B$8,2,1))</f>
        <v>0</v>
      </c>
      <c r="M73" s="7">
        <f t="shared" si="5"/>
        <v>0</v>
      </c>
    </row>
    <row r="74" spans="1:13" ht="25.5" x14ac:dyDescent="0.2">
      <c r="A74" s="1" t="s">
        <v>74</v>
      </c>
      <c r="B74" s="1">
        <v>96</v>
      </c>
      <c r="C74" s="1">
        <v>77.576999999999998</v>
      </c>
      <c r="F74" s="1" t="s">
        <v>74</v>
      </c>
      <c r="G74" s="1">
        <v>96</v>
      </c>
      <c r="H74" s="1">
        <v>1</v>
      </c>
      <c r="I74" s="1">
        <v>77.576999999999998</v>
      </c>
      <c r="J74">
        <f t="shared" si="3"/>
        <v>96</v>
      </c>
      <c r="K74">
        <f t="shared" si="4"/>
        <v>0</v>
      </c>
      <c r="L74" s="7">
        <f>IFERROR(IF(K74=0,0,VLOOKUP(G74,Sheet3!$A$2:$B$8,2,1)),VLOOKUP(G74,Sheet3!$A$2:$B$8,2,1))</f>
        <v>0</v>
      </c>
      <c r="M74" s="7">
        <f t="shared" si="5"/>
        <v>0</v>
      </c>
    </row>
    <row r="75" spans="1:13" ht="25.5" x14ac:dyDescent="0.2">
      <c r="A75" s="1" t="s">
        <v>75</v>
      </c>
      <c r="B75" s="1">
        <v>101</v>
      </c>
      <c r="C75" s="1">
        <v>14.439</v>
      </c>
      <c r="F75" s="1" t="s">
        <v>75</v>
      </c>
      <c r="G75" s="1">
        <v>101</v>
      </c>
      <c r="H75" s="1">
        <v>1</v>
      </c>
      <c r="I75" s="1">
        <v>14.439</v>
      </c>
      <c r="J75">
        <f t="shared" si="3"/>
        <v>101</v>
      </c>
      <c r="K75">
        <f t="shared" si="4"/>
        <v>0</v>
      </c>
      <c r="L75" s="7">
        <f>IFERROR(IF(K75=0,0,VLOOKUP(G75,Sheet3!$A$2:$B$8,2,1)),VLOOKUP(G75,Sheet3!$A$2:$B$8,2,1))</f>
        <v>0</v>
      </c>
      <c r="M75" s="7">
        <f t="shared" si="5"/>
        <v>0</v>
      </c>
    </row>
    <row r="76" spans="1:13" ht="25.5" x14ac:dyDescent="0.2">
      <c r="A76" s="1" t="s">
        <v>76</v>
      </c>
      <c r="B76" s="1">
        <v>141</v>
      </c>
      <c r="C76" s="1">
        <v>1.9730000000000001</v>
      </c>
      <c r="F76" s="1" t="s">
        <v>76</v>
      </c>
      <c r="G76" s="1">
        <v>375</v>
      </c>
      <c r="H76" s="1">
        <v>0.97115384615384603</v>
      </c>
      <c r="I76" s="1">
        <v>1.9730000000000001</v>
      </c>
      <c r="J76">
        <f t="shared" si="3"/>
        <v>141</v>
      </c>
      <c r="K76">
        <f t="shared" si="4"/>
        <v>234</v>
      </c>
      <c r="L76" s="7">
        <f>IFERROR(IF(K76=0,0,VLOOKUP(G76,Sheet3!$A$2:$B$8,2,1)),VLOOKUP(G76,Sheet3!$A$2:$B$8,2,1))</f>
        <v>669</v>
      </c>
      <c r="M76" s="7">
        <f t="shared" si="5"/>
        <v>1319.9370000000001</v>
      </c>
    </row>
    <row r="77" spans="1:13" ht="25.5" x14ac:dyDescent="0.2">
      <c r="A77" s="1" t="s">
        <v>77</v>
      </c>
      <c r="B77" s="1">
        <v>50</v>
      </c>
      <c r="C77" s="1">
        <v>65.141999999999996</v>
      </c>
      <c r="F77" s="1" t="s">
        <v>77</v>
      </c>
      <c r="G77" s="1">
        <v>50</v>
      </c>
      <c r="H77" s="1">
        <v>1</v>
      </c>
      <c r="I77" s="1">
        <v>65.141999999999996</v>
      </c>
      <c r="J77">
        <f t="shared" si="3"/>
        <v>50</v>
      </c>
      <c r="K77">
        <f t="shared" si="4"/>
        <v>0</v>
      </c>
      <c r="L77" s="7">
        <f>IFERROR(IF(K77=0,0,VLOOKUP(G77,Sheet3!$A$2:$B$8,2,1)),VLOOKUP(G77,Sheet3!$A$2:$B$8,2,1))</f>
        <v>0</v>
      </c>
      <c r="M77" s="7">
        <f t="shared" si="5"/>
        <v>0</v>
      </c>
    </row>
    <row r="78" spans="1:13" ht="25.5" x14ac:dyDescent="0.2">
      <c r="A78" s="1" t="s">
        <v>78</v>
      </c>
      <c r="B78" s="1">
        <v>141</v>
      </c>
      <c r="C78" s="1">
        <v>10.477</v>
      </c>
      <c r="F78" s="1" t="s">
        <v>78</v>
      </c>
      <c r="G78" s="1">
        <v>141</v>
      </c>
      <c r="H78" s="1">
        <v>1</v>
      </c>
      <c r="I78" s="1">
        <v>10.477</v>
      </c>
      <c r="J78">
        <f t="shared" si="3"/>
        <v>141</v>
      </c>
      <c r="K78">
        <f t="shared" si="4"/>
        <v>0</v>
      </c>
      <c r="L78" s="7">
        <f>IFERROR(IF(K78=0,0,VLOOKUP(G78,Sheet3!$A$2:$B$8,2,1)),VLOOKUP(G78,Sheet3!$A$2:$B$8,2,1))</f>
        <v>0</v>
      </c>
      <c r="M78" s="7">
        <f t="shared" si="5"/>
        <v>0</v>
      </c>
    </row>
    <row r="79" spans="1:13" ht="25.5" x14ac:dyDescent="0.2">
      <c r="A79" s="1" t="s">
        <v>79</v>
      </c>
      <c r="B79" s="1">
        <v>96</v>
      </c>
      <c r="C79" s="1">
        <v>13.537000000000001</v>
      </c>
      <c r="F79" s="1" t="s">
        <v>79</v>
      </c>
      <c r="G79" s="1">
        <v>96</v>
      </c>
      <c r="H79" s="1">
        <v>1</v>
      </c>
      <c r="I79" s="1">
        <v>13.537000000000001</v>
      </c>
      <c r="J79">
        <f t="shared" si="3"/>
        <v>96</v>
      </c>
      <c r="K79">
        <f t="shared" si="4"/>
        <v>0</v>
      </c>
      <c r="L79" s="7">
        <f>IFERROR(IF(K79=0,0,VLOOKUP(G79,Sheet3!$A$2:$B$8,2,1)),VLOOKUP(G79,Sheet3!$A$2:$B$8,2,1))</f>
        <v>0</v>
      </c>
      <c r="M79" s="7">
        <f t="shared" si="5"/>
        <v>0</v>
      </c>
    </row>
    <row r="80" spans="1:13" ht="38.25" x14ac:dyDescent="0.2">
      <c r="A80" s="1" t="s">
        <v>80</v>
      </c>
      <c r="B80" s="1">
        <v>96</v>
      </c>
      <c r="C80" s="1">
        <v>12.412000000000001</v>
      </c>
      <c r="F80" s="1" t="s">
        <v>80</v>
      </c>
      <c r="G80" s="1">
        <v>96</v>
      </c>
      <c r="H80" s="1">
        <v>1</v>
      </c>
      <c r="I80" s="1">
        <v>12.412000000000001</v>
      </c>
      <c r="J80">
        <f t="shared" si="3"/>
        <v>96</v>
      </c>
      <c r="K80">
        <f t="shared" si="4"/>
        <v>0</v>
      </c>
      <c r="L80" s="7">
        <f>IFERROR(IF(K80=0,0,VLOOKUP(G80,Sheet3!$A$2:$B$8,2,1)),VLOOKUP(G80,Sheet3!$A$2:$B$8,2,1))</f>
        <v>0</v>
      </c>
      <c r="M80" s="7">
        <f t="shared" si="5"/>
        <v>0</v>
      </c>
    </row>
    <row r="81" spans="1:13" ht="25.5" x14ac:dyDescent="0.2">
      <c r="A81" s="1" t="s">
        <v>81</v>
      </c>
      <c r="B81" s="1">
        <v>63</v>
      </c>
      <c r="C81" s="1">
        <v>57.345999999999997</v>
      </c>
      <c r="F81" s="1" t="s">
        <v>81</v>
      </c>
      <c r="G81" s="1">
        <v>63</v>
      </c>
      <c r="H81" s="1">
        <v>1</v>
      </c>
      <c r="I81" s="1">
        <v>57.345999999999997</v>
      </c>
      <c r="J81">
        <f t="shared" si="3"/>
        <v>63</v>
      </c>
      <c r="K81">
        <f t="shared" si="4"/>
        <v>0</v>
      </c>
      <c r="L81" s="7">
        <f>IFERROR(IF(K81=0,0,VLOOKUP(G81,Sheet3!$A$2:$B$8,2,1)),VLOOKUP(G81,Sheet3!$A$2:$B$8,2,1))</f>
        <v>0</v>
      </c>
      <c r="M81" s="7">
        <f t="shared" si="5"/>
        <v>0</v>
      </c>
    </row>
    <row r="82" spans="1:13" ht="25.5" x14ac:dyDescent="0.2">
      <c r="A82" s="1" t="s">
        <v>82</v>
      </c>
      <c r="B82" s="1">
        <v>96</v>
      </c>
      <c r="C82" s="1">
        <v>147.239</v>
      </c>
      <c r="F82" s="1" t="s">
        <v>82</v>
      </c>
      <c r="G82" s="1">
        <v>96</v>
      </c>
      <c r="H82" s="1">
        <v>1</v>
      </c>
      <c r="I82" s="1">
        <v>147.239</v>
      </c>
      <c r="J82">
        <f t="shared" si="3"/>
        <v>96</v>
      </c>
      <c r="K82">
        <f t="shared" si="4"/>
        <v>0</v>
      </c>
      <c r="L82" s="7">
        <f>IFERROR(IF(K82=0,0,VLOOKUP(G82,Sheet3!$A$2:$B$8,2,1)),VLOOKUP(G82,Sheet3!$A$2:$B$8,2,1))</f>
        <v>0</v>
      </c>
      <c r="M82" s="7">
        <f t="shared" si="5"/>
        <v>0</v>
      </c>
    </row>
    <row r="83" spans="1:13" ht="38.25" x14ac:dyDescent="0.2">
      <c r="A83" s="1" t="s">
        <v>83</v>
      </c>
      <c r="B83" s="1">
        <v>143</v>
      </c>
      <c r="C83" s="1">
        <v>395.94499999999999</v>
      </c>
      <c r="F83" s="1" t="s">
        <v>83</v>
      </c>
      <c r="G83" s="1">
        <v>143</v>
      </c>
      <c r="H83" s="1">
        <v>1</v>
      </c>
      <c r="I83" s="1">
        <v>395.94499999999999</v>
      </c>
      <c r="J83">
        <f t="shared" si="3"/>
        <v>143</v>
      </c>
      <c r="K83">
        <f t="shared" si="4"/>
        <v>0</v>
      </c>
      <c r="L83" s="7">
        <f>IFERROR(IF(K83=0,0,VLOOKUP(G83,Sheet3!$A$2:$B$8,2,1)),VLOOKUP(G83,Sheet3!$A$2:$B$8,2,1))</f>
        <v>0</v>
      </c>
      <c r="M83" s="7">
        <f t="shared" si="5"/>
        <v>0</v>
      </c>
    </row>
    <row r="84" spans="1:13" ht="25.5" x14ac:dyDescent="0.2">
      <c r="A84" s="1" t="s">
        <v>84</v>
      </c>
      <c r="B84" s="1">
        <v>96</v>
      </c>
      <c r="C84" s="1">
        <v>36.268999999999998</v>
      </c>
      <c r="F84" s="1" t="s">
        <v>84</v>
      </c>
      <c r="G84" s="1">
        <v>96</v>
      </c>
      <c r="H84" s="1">
        <v>1</v>
      </c>
      <c r="I84" s="1">
        <v>36.268999999999998</v>
      </c>
      <c r="J84">
        <f t="shared" si="3"/>
        <v>96</v>
      </c>
      <c r="K84">
        <f t="shared" si="4"/>
        <v>0</v>
      </c>
      <c r="L84" s="7">
        <f>IFERROR(IF(K84=0,0,VLOOKUP(G84,Sheet3!$A$2:$B$8,2,1)),VLOOKUP(G84,Sheet3!$A$2:$B$8,2,1))</f>
        <v>0</v>
      </c>
      <c r="M84" s="7">
        <f t="shared" si="5"/>
        <v>0</v>
      </c>
    </row>
    <row r="85" spans="1:13" ht="25.5" x14ac:dyDescent="0.2">
      <c r="A85" s="1" t="s">
        <v>85</v>
      </c>
      <c r="B85" s="1">
        <v>141</v>
      </c>
      <c r="C85" s="1">
        <v>6.8760000000000003</v>
      </c>
      <c r="F85" s="1" t="s">
        <v>400</v>
      </c>
      <c r="G85" s="1">
        <v>375</v>
      </c>
      <c r="H85" s="1">
        <v>1</v>
      </c>
      <c r="I85" s="1">
        <v>3.7530000000000001</v>
      </c>
      <c r="J85" t="e">
        <f t="shared" si="3"/>
        <v>#N/A</v>
      </c>
      <c r="K85" t="e">
        <f t="shared" si="4"/>
        <v>#N/A</v>
      </c>
      <c r="L85" s="7">
        <f>IFERROR(IF(K85=0,0,VLOOKUP(G85,Sheet3!$A$2:$B$8,2,1)),VLOOKUP(G85,Sheet3!$A$2:$B$8,2,1))</f>
        <v>669</v>
      </c>
      <c r="M85" s="7">
        <f t="shared" si="5"/>
        <v>2510.7570000000001</v>
      </c>
    </row>
    <row r="86" spans="1:13" ht="38.25" x14ac:dyDescent="0.2">
      <c r="A86" s="1" t="s">
        <v>86</v>
      </c>
      <c r="B86" s="1">
        <v>141</v>
      </c>
      <c r="C86" s="1">
        <v>13</v>
      </c>
      <c r="F86" s="1" t="s">
        <v>86</v>
      </c>
      <c r="G86" s="1">
        <v>141</v>
      </c>
      <c r="H86" s="1">
        <v>1</v>
      </c>
      <c r="I86" s="1">
        <v>13</v>
      </c>
      <c r="J86">
        <f t="shared" si="3"/>
        <v>141</v>
      </c>
      <c r="K86">
        <f t="shared" si="4"/>
        <v>0</v>
      </c>
      <c r="L86" s="7">
        <f>IFERROR(IF(K86=0,0,VLOOKUP(G86,Sheet3!$A$2:$B$8,2,1)),VLOOKUP(G86,Sheet3!$A$2:$B$8,2,1))</f>
        <v>0</v>
      </c>
      <c r="M86" s="7">
        <f t="shared" si="5"/>
        <v>0</v>
      </c>
    </row>
    <row r="87" spans="1:13" ht="25.5" x14ac:dyDescent="0.2">
      <c r="A87" s="1" t="s">
        <v>87</v>
      </c>
      <c r="B87" s="1">
        <v>50</v>
      </c>
      <c r="C87" s="1">
        <v>11.103999999999999</v>
      </c>
      <c r="F87" s="1" t="s">
        <v>87</v>
      </c>
      <c r="G87" s="1">
        <v>50</v>
      </c>
      <c r="H87" s="1">
        <v>1</v>
      </c>
      <c r="I87" s="1">
        <v>11.103999999999999</v>
      </c>
      <c r="J87">
        <f t="shared" si="3"/>
        <v>50</v>
      </c>
      <c r="K87">
        <f t="shared" si="4"/>
        <v>0</v>
      </c>
      <c r="L87" s="7">
        <f>IFERROR(IF(K87=0,0,VLOOKUP(G87,Sheet3!$A$2:$B$8,2,1)),VLOOKUP(G87,Sheet3!$A$2:$B$8,2,1))</f>
        <v>0</v>
      </c>
      <c r="M87" s="7">
        <f t="shared" si="5"/>
        <v>0</v>
      </c>
    </row>
    <row r="88" spans="1:13" ht="38.25" x14ac:dyDescent="0.2">
      <c r="A88" s="1" t="s">
        <v>88</v>
      </c>
      <c r="B88" s="1">
        <v>96</v>
      </c>
      <c r="C88" s="1">
        <v>63.451999999999998</v>
      </c>
      <c r="F88" s="1" t="s">
        <v>88</v>
      </c>
      <c r="G88" s="1">
        <v>96</v>
      </c>
      <c r="H88" s="1">
        <v>1</v>
      </c>
      <c r="I88" s="1">
        <v>63.451999999999998</v>
      </c>
      <c r="J88">
        <f t="shared" si="3"/>
        <v>96</v>
      </c>
      <c r="K88">
        <f t="shared" si="4"/>
        <v>0</v>
      </c>
      <c r="L88" s="7">
        <f>IFERROR(IF(K88=0,0,VLOOKUP(G88,Sheet3!$A$2:$B$8,2,1)),VLOOKUP(G88,Sheet3!$A$2:$B$8,2,1))</f>
        <v>0</v>
      </c>
      <c r="M88" s="7">
        <f t="shared" si="5"/>
        <v>0</v>
      </c>
    </row>
    <row r="89" spans="1:13" ht="25.5" x14ac:dyDescent="0.2">
      <c r="A89" s="1" t="s">
        <v>89</v>
      </c>
      <c r="B89" s="1">
        <v>32</v>
      </c>
      <c r="C89" s="1">
        <v>20.411000000000001</v>
      </c>
      <c r="F89" s="1" t="s">
        <v>89</v>
      </c>
      <c r="G89" s="1">
        <v>32</v>
      </c>
      <c r="H89" s="1">
        <v>1</v>
      </c>
      <c r="I89" s="1">
        <v>20.411000000000001</v>
      </c>
      <c r="J89">
        <f t="shared" si="3"/>
        <v>32</v>
      </c>
      <c r="K89">
        <f t="shared" si="4"/>
        <v>0</v>
      </c>
      <c r="L89" s="7">
        <f>IFERROR(IF(K89=0,0,VLOOKUP(G89,Sheet3!$A$2:$B$8,2,1)),VLOOKUP(G89,Sheet3!$A$2:$B$8,2,1))</f>
        <v>0</v>
      </c>
      <c r="M89" s="7">
        <f t="shared" si="5"/>
        <v>0</v>
      </c>
    </row>
    <row r="90" spans="1:13" ht="25.5" x14ac:dyDescent="0.2">
      <c r="A90" s="1" t="s">
        <v>90</v>
      </c>
      <c r="B90" s="1">
        <v>96</v>
      </c>
      <c r="C90" s="1">
        <v>101.2</v>
      </c>
      <c r="F90" s="1" t="s">
        <v>90</v>
      </c>
      <c r="G90" s="1">
        <v>96</v>
      </c>
      <c r="H90" s="1">
        <v>1</v>
      </c>
      <c r="I90" s="1">
        <v>101.2</v>
      </c>
      <c r="J90">
        <f t="shared" si="3"/>
        <v>96</v>
      </c>
      <c r="K90">
        <f t="shared" si="4"/>
        <v>0</v>
      </c>
      <c r="L90" s="7">
        <f>IFERROR(IF(K90=0,0,VLOOKUP(G90,Sheet3!$A$2:$B$8,2,1)),VLOOKUP(G90,Sheet3!$A$2:$B$8,2,1))</f>
        <v>0</v>
      </c>
      <c r="M90" s="7">
        <f t="shared" si="5"/>
        <v>0</v>
      </c>
    </row>
    <row r="91" spans="1:13" ht="25.5" x14ac:dyDescent="0.2">
      <c r="A91" s="1" t="s">
        <v>91</v>
      </c>
      <c r="B91" s="1">
        <v>101</v>
      </c>
      <c r="C91" s="1">
        <v>37.078000000000003</v>
      </c>
      <c r="F91" s="1" t="s">
        <v>91</v>
      </c>
      <c r="G91" s="1">
        <v>101</v>
      </c>
      <c r="H91" s="1">
        <v>1</v>
      </c>
      <c r="I91" s="1">
        <v>37.078000000000003</v>
      </c>
      <c r="J91">
        <f t="shared" si="3"/>
        <v>101</v>
      </c>
      <c r="K91">
        <f t="shared" si="4"/>
        <v>0</v>
      </c>
      <c r="L91" s="7">
        <f>IFERROR(IF(K91=0,0,VLOOKUP(G91,Sheet3!$A$2:$B$8,2,1)),VLOOKUP(G91,Sheet3!$A$2:$B$8,2,1))</f>
        <v>0</v>
      </c>
      <c r="M91" s="7">
        <f t="shared" si="5"/>
        <v>0</v>
      </c>
    </row>
    <row r="92" spans="1:13" ht="38.25" x14ac:dyDescent="0.2">
      <c r="A92" s="1" t="s">
        <v>92</v>
      </c>
      <c r="B92" s="1">
        <v>50</v>
      </c>
      <c r="C92" s="1">
        <v>2.3849999999999998</v>
      </c>
      <c r="F92" s="1" t="s">
        <v>92</v>
      </c>
      <c r="G92" s="1">
        <v>50</v>
      </c>
      <c r="H92" s="1">
        <v>1</v>
      </c>
      <c r="I92" s="1">
        <v>2.3849999999999998</v>
      </c>
      <c r="J92">
        <f t="shared" si="3"/>
        <v>50</v>
      </c>
      <c r="K92">
        <f t="shared" si="4"/>
        <v>0</v>
      </c>
      <c r="L92" s="7">
        <f>IFERROR(IF(K92=0,0,VLOOKUP(G92,Sheet3!$A$2:$B$8,2,1)),VLOOKUP(G92,Sheet3!$A$2:$B$8,2,1))</f>
        <v>0</v>
      </c>
      <c r="M92" s="7">
        <f t="shared" si="5"/>
        <v>0</v>
      </c>
    </row>
    <row r="93" spans="1:13" ht="25.5" x14ac:dyDescent="0.2">
      <c r="A93" s="1" t="s">
        <v>93</v>
      </c>
      <c r="B93" s="1">
        <v>96</v>
      </c>
      <c r="C93" s="1">
        <v>288.62799999999999</v>
      </c>
      <c r="F93" s="1" t="s">
        <v>93</v>
      </c>
      <c r="G93" s="1">
        <v>225</v>
      </c>
      <c r="H93" s="1">
        <v>1</v>
      </c>
      <c r="I93" s="1">
        <v>288.62799999999999</v>
      </c>
      <c r="J93">
        <f t="shared" si="3"/>
        <v>96</v>
      </c>
      <c r="K93">
        <f t="shared" si="4"/>
        <v>129</v>
      </c>
      <c r="L93" s="7">
        <f>IFERROR(IF(K93=0,0,VLOOKUP(G93,Sheet3!$A$2:$B$8,2,1)),VLOOKUP(G93,Sheet3!$A$2:$B$8,2,1))</f>
        <v>360</v>
      </c>
      <c r="M93" s="7">
        <f t="shared" si="5"/>
        <v>103906.08</v>
      </c>
    </row>
    <row r="94" spans="1:13" ht="38.25" x14ac:dyDescent="0.2">
      <c r="A94" s="1" t="s">
        <v>94</v>
      </c>
      <c r="B94" s="1">
        <v>96</v>
      </c>
      <c r="C94" s="1">
        <v>3.1150000000000002</v>
      </c>
      <c r="F94" s="1" t="s">
        <v>95</v>
      </c>
      <c r="G94" s="1">
        <v>375</v>
      </c>
      <c r="H94" s="1">
        <v>1</v>
      </c>
      <c r="I94" s="1">
        <v>2.2599999999999998</v>
      </c>
      <c r="J94">
        <f t="shared" si="3"/>
        <v>141</v>
      </c>
      <c r="K94">
        <f t="shared" si="4"/>
        <v>234</v>
      </c>
      <c r="L94" s="7">
        <f>IFERROR(IF(K94=0,0,VLOOKUP(G94,Sheet3!$A$2:$B$8,2,1)),VLOOKUP(G94,Sheet3!$A$2:$B$8,2,1))</f>
        <v>669</v>
      </c>
      <c r="M94" s="7">
        <f t="shared" si="5"/>
        <v>1511.9399999999998</v>
      </c>
    </row>
    <row r="95" spans="1:13" ht="38.25" x14ac:dyDescent="0.2">
      <c r="A95" s="1" t="s">
        <v>95</v>
      </c>
      <c r="B95" s="1">
        <v>141</v>
      </c>
      <c r="C95" s="1">
        <v>2.2599999999999998</v>
      </c>
      <c r="F95" s="1" t="s">
        <v>96</v>
      </c>
      <c r="G95" s="1">
        <v>225</v>
      </c>
      <c r="H95" s="1">
        <v>1</v>
      </c>
      <c r="I95" s="1">
        <v>141.77199999999999</v>
      </c>
      <c r="J95">
        <f>VLOOKUP(F95,$A$2:$C$397,2,FALSE)</f>
        <v>96</v>
      </c>
      <c r="K95">
        <f t="shared" si="4"/>
        <v>129</v>
      </c>
      <c r="L95" s="7">
        <f>IFERROR(IF(K95=0,0,VLOOKUP(G95,Sheet3!$A$2:$B$8,2,1)),VLOOKUP(G95,Sheet3!$A$2:$B$8,2,1))</f>
        <v>360</v>
      </c>
      <c r="M95" s="7">
        <f t="shared" si="5"/>
        <v>51037.919999999998</v>
      </c>
    </row>
    <row r="96" spans="1:13" ht="38.25" x14ac:dyDescent="0.2">
      <c r="A96" s="1" t="s">
        <v>96</v>
      </c>
      <c r="B96" s="1">
        <v>96</v>
      </c>
      <c r="C96" s="1">
        <v>141.77199999999999</v>
      </c>
      <c r="F96" s="1" t="s">
        <v>97</v>
      </c>
      <c r="G96" s="1">
        <v>150</v>
      </c>
      <c r="H96" s="1">
        <v>1</v>
      </c>
      <c r="I96" s="1">
        <v>527.37800000000004</v>
      </c>
      <c r="J96">
        <f t="shared" si="3"/>
        <v>96</v>
      </c>
      <c r="K96">
        <f t="shared" si="4"/>
        <v>54</v>
      </c>
      <c r="L96" s="7">
        <f>IFERROR(IF(K96=0,0,VLOOKUP(G96,Sheet3!$A$2:$B$8,2,1)),VLOOKUP(G96,Sheet3!$A$2:$B$8,2,1))</f>
        <v>286</v>
      </c>
      <c r="M96" s="7">
        <f t="shared" si="5"/>
        <v>150830.10800000001</v>
      </c>
    </row>
    <row r="97" spans="1:13" ht="38.25" x14ac:dyDescent="0.2">
      <c r="A97" s="1" t="s">
        <v>97</v>
      </c>
      <c r="B97" s="1">
        <v>96</v>
      </c>
      <c r="C97" s="1">
        <v>527.37800000000004</v>
      </c>
      <c r="F97" s="1" t="s">
        <v>98</v>
      </c>
      <c r="G97" s="1">
        <v>101</v>
      </c>
      <c r="H97" s="1">
        <v>1</v>
      </c>
      <c r="I97" s="1">
        <v>122.791</v>
      </c>
      <c r="J97">
        <f t="shared" si="3"/>
        <v>101</v>
      </c>
      <c r="K97">
        <f t="shared" si="4"/>
        <v>0</v>
      </c>
      <c r="L97" s="7">
        <f>IFERROR(IF(K97=0,0,VLOOKUP(G97,Sheet3!$A$2:$B$8,2,1)),VLOOKUP(G97,Sheet3!$A$2:$B$8,2,1))</f>
        <v>0</v>
      </c>
      <c r="M97" s="7">
        <f t="shared" si="5"/>
        <v>0</v>
      </c>
    </row>
    <row r="98" spans="1:13" ht="38.25" x14ac:dyDescent="0.2">
      <c r="A98" s="1" t="s">
        <v>98</v>
      </c>
      <c r="B98" s="1">
        <v>101</v>
      </c>
      <c r="C98" s="1">
        <v>122.791</v>
      </c>
      <c r="F98" s="1" t="s">
        <v>99</v>
      </c>
      <c r="G98" s="1">
        <v>141</v>
      </c>
      <c r="H98" s="1">
        <v>1</v>
      </c>
      <c r="I98" s="1">
        <v>1.92</v>
      </c>
      <c r="J98">
        <f t="shared" si="3"/>
        <v>141</v>
      </c>
      <c r="K98">
        <f t="shared" si="4"/>
        <v>0</v>
      </c>
      <c r="L98" s="7">
        <f>IFERROR(IF(K98=0,0,VLOOKUP(G98,Sheet3!$A$2:$B$8,2,1)),VLOOKUP(G98,Sheet3!$A$2:$B$8,2,1))</f>
        <v>0</v>
      </c>
      <c r="M98" s="7">
        <f t="shared" si="5"/>
        <v>0</v>
      </c>
    </row>
    <row r="99" spans="1:13" ht="38.25" x14ac:dyDescent="0.2">
      <c r="A99" s="1" t="s">
        <v>99</v>
      </c>
      <c r="B99" s="1">
        <v>141</v>
      </c>
      <c r="C99" s="1">
        <v>1.92</v>
      </c>
      <c r="F99" s="1" t="s">
        <v>100</v>
      </c>
      <c r="G99" s="1">
        <v>225</v>
      </c>
      <c r="H99" s="1">
        <v>1</v>
      </c>
      <c r="I99" s="1">
        <v>13.021000000000001</v>
      </c>
      <c r="J99">
        <f t="shared" si="3"/>
        <v>96</v>
      </c>
      <c r="K99">
        <f t="shared" si="4"/>
        <v>129</v>
      </c>
      <c r="L99" s="7">
        <f>IFERROR(IF(K99=0,0,VLOOKUP(G99,Sheet3!$A$2:$B$8,2,1)),VLOOKUP(G99,Sheet3!$A$2:$B$8,2,1))</f>
        <v>360</v>
      </c>
      <c r="M99" s="7">
        <f t="shared" si="5"/>
        <v>4687.5600000000004</v>
      </c>
    </row>
    <row r="100" spans="1:13" ht="38.25" x14ac:dyDescent="0.2">
      <c r="A100" s="1" t="s">
        <v>100</v>
      </c>
      <c r="B100" s="1">
        <v>96</v>
      </c>
      <c r="C100" s="1">
        <v>13.021000000000001</v>
      </c>
      <c r="F100" s="1" t="s">
        <v>101</v>
      </c>
      <c r="G100" s="1">
        <v>143</v>
      </c>
      <c r="H100" s="1">
        <v>1</v>
      </c>
      <c r="I100" s="1">
        <v>13.818</v>
      </c>
      <c r="J100">
        <f t="shared" si="3"/>
        <v>143</v>
      </c>
      <c r="K100">
        <f t="shared" si="4"/>
        <v>0</v>
      </c>
      <c r="L100" s="7">
        <f>IFERROR(IF(K100=0,0,VLOOKUP(G100,Sheet3!$A$2:$B$8,2,1)),VLOOKUP(G100,Sheet3!$A$2:$B$8,2,1))</f>
        <v>0</v>
      </c>
      <c r="M100" s="7">
        <f t="shared" si="5"/>
        <v>0</v>
      </c>
    </row>
    <row r="101" spans="1:13" ht="38.25" x14ac:dyDescent="0.2">
      <c r="A101" s="1" t="s">
        <v>101</v>
      </c>
      <c r="B101" s="1">
        <v>143</v>
      </c>
      <c r="C101" s="1">
        <v>13.818</v>
      </c>
      <c r="F101" s="1" t="s">
        <v>102</v>
      </c>
      <c r="G101" s="1">
        <v>143</v>
      </c>
      <c r="H101" s="1">
        <v>1</v>
      </c>
      <c r="I101" s="1">
        <v>21.934999999999999</v>
      </c>
      <c r="J101">
        <f t="shared" si="3"/>
        <v>143</v>
      </c>
      <c r="K101">
        <f t="shared" si="4"/>
        <v>0</v>
      </c>
      <c r="L101" s="7">
        <f>IFERROR(IF(K101=0,0,VLOOKUP(G101,Sheet3!$A$2:$B$8,2,1)),VLOOKUP(G101,Sheet3!$A$2:$B$8,2,1))</f>
        <v>0</v>
      </c>
      <c r="M101" s="7">
        <f t="shared" si="5"/>
        <v>0</v>
      </c>
    </row>
    <row r="102" spans="1:13" ht="38.25" x14ac:dyDescent="0.2">
      <c r="A102" s="1" t="s">
        <v>102</v>
      </c>
      <c r="B102" s="1">
        <v>143</v>
      </c>
      <c r="C102" s="1">
        <v>21.937999999999999</v>
      </c>
      <c r="F102" s="1" t="s">
        <v>103</v>
      </c>
      <c r="G102" s="1">
        <v>63</v>
      </c>
      <c r="H102" s="1">
        <v>1</v>
      </c>
      <c r="I102" s="1">
        <v>1.726</v>
      </c>
      <c r="J102">
        <f t="shared" si="3"/>
        <v>63</v>
      </c>
      <c r="K102">
        <f t="shared" si="4"/>
        <v>0</v>
      </c>
      <c r="L102" s="7">
        <f>IFERROR(IF(K102=0,0,VLOOKUP(G102,Sheet3!$A$2:$B$8,2,1)),VLOOKUP(G102,Sheet3!$A$2:$B$8,2,1))</f>
        <v>0</v>
      </c>
      <c r="M102" s="7">
        <f t="shared" si="5"/>
        <v>0</v>
      </c>
    </row>
    <row r="103" spans="1:13" ht="25.5" x14ac:dyDescent="0.2">
      <c r="A103" s="1" t="s">
        <v>103</v>
      </c>
      <c r="B103" s="1">
        <v>63</v>
      </c>
      <c r="C103" s="1">
        <v>1.726</v>
      </c>
      <c r="F103" s="1" t="s">
        <v>104</v>
      </c>
      <c r="G103" s="1">
        <v>63</v>
      </c>
      <c r="H103" s="1">
        <v>1</v>
      </c>
      <c r="I103" s="1">
        <v>22.571000000000002</v>
      </c>
      <c r="J103">
        <f t="shared" si="3"/>
        <v>63</v>
      </c>
      <c r="K103">
        <f t="shared" si="4"/>
        <v>0</v>
      </c>
      <c r="L103" s="7">
        <f>IFERROR(IF(K103=0,0,VLOOKUP(G103,Sheet3!$A$2:$B$8,2,1)),VLOOKUP(G103,Sheet3!$A$2:$B$8,2,1))</f>
        <v>0</v>
      </c>
      <c r="M103" s="7">
        <f t="shared" si="5"/>
        <v>0</v>
      </c>
    </row>
    <row r="104" spans="1:13" ht="25.5" x14ac:dyDescent="0.2">
      <c r="A104" s="1" t="s">
        <v>104</v>
      </c>
      <c r="B104" s="1">
        <v>63</v>
      </c>
      <c r="C104" s="1">
        <v>22.571000000000002</v>
      </c>
      <c r="F104" s="1" t="s">
        <v>105</v>
      </c>
      <c r="G104" s="1">
        <v>50</v>
      </c>
      <c r="H104" s="1">
        <v>1</v>
      </c>
      <c r="I104" s="1">
        <v>16.029</v>
      </c>
      <c r="J104">
        <f t="shared" si="3"/>
        <v>50</v>
      </c>
      <c r="K104">
        <f t="shared" si="4"/>
        <v>0</v>
      </c>
      <c r="L104" s="7">
        <f>IFERROR(IF(K104=0,0,VLOOKUP(G104,Sheet3!$A$2:$B$8,2,1)),VLOOKUP(G104,Sheet3!$A$2:$B$8,2,1))</f>
        <v>0</v>
      </c>
      <c r="M104" s="7">
        <f t="shared" si="5"/>
        <v>0</v>
      </c>
    </row>
    <row r="105" spans="1:13" ht="25.5" x14ac:dyDescent="0.2">
      <c r="A105" s="1" t="s">
        <v>105</v>
      </c>
      <c r="B105" s="1">
        <v>50</v>
      </c>
      <c r="C105" s="1">
        <v>16.029</v>
      </c>
      <c r="F105" s="1" t="s">
        <v>106</v>
      </c>
      <c r="G105" s="1">
        <v>96</v>
      </c>
      <c r="H105" s="1">
        <v>1</v>
      </c>
      <c r="I105" s="1">
        <v>146.709</v>
      </c>
      <c r="J105">
        <f t="shared" si="3"/>
        <v>96</v>
      </c>
      <c r="K105">
        <f t="shared" si="4"/>
        <v>0</v>
      </c>
      <c r="L105" s="7">
        <f>IFERROR(IF(K105=0,0,VLOOKUP(G105,Sheet3!$A$2:$B$8,2,1)),VLOOKUP(G105,Sheet3!$A$2:$B$8,2,1))</f>
        <v>0</v>
      </c>
      <c r="M105" s="7">
        <f t="shared" si="5"/>
        <v>0</v>
      </c>
    </row>
    <row r="106" spans="1:13" ht="38.25" x14ac:dyDescent="0.2">
      <c r="A106" s="1" t="s">
        <v>106</v>
      </c>
      <c r="B106" s="1">
        <v>96</v>
      </c>
      <c r="C106" s="1">
        <v>146.709</v>
      </c>
      <c r="F106" s="1" t="s">
        <v>107</v>
      </c>
      <c r="G106" s="1">
        <v>96</v>
      </c>
      <c r="H106" s="1">
        <v>1</v>
      </c>
      <c r="I106" s="1">
        <v>4.78</v>
      </c>
      <c r="J106">
        <f t="shared" si="3"/>
        <v>96</v>
      </c>
      <c r="K106">
        <f t="shared" si="4"/>
        <v>0</v>
      </c>
      <c r="L106" s="7">
        <f>IFERROR(IF(K106=0,0,VLOOKUP(G106,Sheet3!$A$2:$B$8,2,1)),VLOOKUP(G106,Sheet3!$A$2:$B$8,2,1))</f>
        <v>0</v>
      </c>
      <c r="M106" s="7">
        <f t="shared" si="5"/>
        <v>0</v>
      </c>
    </row>
    <row r="107" spans="1:13" ht="38.25" x14ac:dyDescent="0.2">
      <c r="A107" s="1" t="s">
        <v>107</v>
      </c>
      <c r="B107" s="1">
        <v>96</v>
      </c>
      <c r="C107" s="1">
        <v>4.78</v>
      </c>
      <c r="F107" s="1" t="s">
        <v>108</v>
      </c>
      <c r="G107" s="1">
        <v>96</v>
      </c>
      <c r="H107" s="1">
        <v>1</v>
      </c>
      <c r="I107" s="1">
        <v>223.46299999999999</v>
      </c>
      <c r="J107">
        <f t="shared" si="3"/>
        <v>96</v>
      </c>
      <c r="K107">
        <f t="shared" si="4"/>
        <v>0</v>
      </c>
      <c r="L107" s="7">
        <f>IFERROR(IF(K107=0,0,VLOOKUP(G107,Sheet3!$A$2:$B$8,2,1)),VLOOKUP(G107,Sheet3!$A$2:$B$8,2,1))</f>
        <v>0</v>
      </c>
      <c r="M107" s="7">
        <f t="shared" si="5"/>
        <v>0</v>
      </c>
    </row>
    <row r="108" spans="1:13" ht="38.25" x14ac:dyDescent="0.2">
      <c r="A108" s="1" t="s">
        <v>108</v>
      </c>
      <c r="B108" s="1">
        <v>96</v>
      </c>
      <c r="C108" s="1">
        <v>223.46299999999999</v>
      </c>
      <c r="F108" s="1" t="s">
        <v>109</v>
      </c>
      <c r="G108" s="1">
        <v>50</v>
      </c>
      <c r="H108" s="1">
        <v>1</v>
      </c>
      <c r="I108" s="1">
        <v>15.882999999999999</v>
      </c>
      <c r="J108">
        <f t="shared" si="3"/>
        <v>50</v>
      </c>
      <c r="K108">
        <f t="shared" si="4"/>
        <v>0</v>
      </c>
      <c r="L108" s="7">
        <f>IFERROR(IF(K108=0,0,VLOOKUP(G108,Sheet3!$A$2:$B$8,2,1)),VLOOKUP(G108,Sheet3!$A$2:$B$8,2,1))</f>
        <v>0</v>
      </c>
      <c r="M108" s="7">
        <f t="shared" si="5"/>
        <v>0</v>
      </c>
    </row>
    <row r="109" spans="1:13" ht="25.5" x14ac:dyDescent="0.2">
      <c r="A109" s="1" t="s">
        <v>109</v>
      </c>
      <c r="B109" s="1">
        <v>50</v>
      </c>
      <c r="C109" s="1">
        <v>15.882999999999999</v>
      </c>
      <c r="F109" s="1" t="s">
        <v>110</v>
      </c>
      <c r="G109" s="1">
        <v>96</v>
      </c>
      <c r="H109" s="1">
        <v>1</v>
      </c>
      <c r="I109" s="1">
        <v>2.9009999999999998</v>
      </c>
      <c r="J109">
        <f t="shared" si="3"/>
        <v>96</v>
      </c>
      <c r="K109">
        <f t="shared" si="4"/>
        <v>0</v>
      </c>
      <c r="L109" s="7">
        <f>IFERROR(IF(K109=0,0,VLOOKUP(G109,Sheet3!$A$2:$B$8,2,1)),VLOOKUP(G109,Sheet3!$A$2:$B$8,2,1))</f>
        <v>0</v>
      </c>
      <c r="M109" s="7">
        <f t="shared" si="5"/>
        <v>0</v>
      </c>
    </row>
    <row r="110" spans="1:13" ht="25.5" x14ac:dyDescent="0.2">
      <c r="A110" s="1" t="s">
        <v>110</v>
      </c>
      <c r="B110" s="1">
        <v>96</v>
      </c>
      <c r="C110" s="1">
        <v>2.9009999999999998</v>
      </c>
      <c r="F110" s="1" t="s">
        <v>111</v>
      </c>
      <c r="G110" s="1">
        <v>96</v>
      </c>
      <c r="H110" s="1">
        <v>1</v>
      </c>
      <c r="I110" s="1">
        <v>82.272999999999996</v>
      </c>
      <c r="J110">
        <f t="shared" si="3"/>
        <v>96</v>
      </c>
      <c r="K110">
        <f t="shared" si="4"/>
        <v>0</v>
      </c>
      <c r="L110" s="7">
        <f>IFERROR(IF(K110=0,0,VLOOKUP(G110,Sheet3!$A$2:$B$8,2,1)),VLOOKUP(G110,Sheet3!$A$2:$B$8,2,1))</f>
        <v>0</v>
      </c>
      <c r="M110" s="7">
        <f t="shared" si="5"/>
        <v>0</v>
      </c>
    </row>
    <row r="111" spans="1:13" ht="38.25" x14ac:dyDescent="0.2">
      <c r="A111" s="1" t="s">
        <v>111</v>
      </c>
      <c r="B111" s="1">
        <v>96</v>
      </c>
      <c r="C111" s="1">
        <v>82.272999999999996</v>
      </c>
      <c r="F111" s="1" t="s">
        <v>112</v>
      </c>
      <c r="G111" s="1">
        <v>96</v>
      </c>
      <c r="H111" s="1">
        <v>1</v>
      </c>
      <c r="I111" s="1">
        <v>98.894000000000005</v>
      </c>
      <c r="J111">
        <f t="shared" si="3"/>
        <v>96</v>
      </c>
      <c r="K111">
        <f t="shared" si="4"/>
        <v>0</v>
      </c>
      <c r="L111" s="7">
        <f>IFERROR(IF(K111=0,0,VLOOKUP(G111,Sheet3!$A$2:$B$8,2,1)),VLOOKUP(G111,Sheet3!$A$2:$B$8,2,1))</f>
        <v>0</v>
      </c>
      <c r="M111" s="7">
        <f t="shared" si="5"/>
        <v>0</v>
      </c>
    </row>
    <row r="112" spans="1:13" ht="38.25" x14ac:dyDescent="0.2">
      <c r="A112" s="1" t="s">
        <v>112</v>
      </c>
      <c r="B112" s="1">
        <v>96</v>
      </c>
      <c r="C112" s="1">
        <v>98.894000000000005</v>
      </c>
      <c r="F112" s="1" t="s">
        <v>113</v>
      </c>
      <c r="G112" s="1">
        <v>96</v>
      </c>
      <c r="H112" s="1">
        <v>1</v>
      </c>
      <c r="I112" s="1">
        <v>142.68</v>
      </c>
      <c r="J112">
        <f t="shared" si="3"/>
        <v>96</v>
      </c>
      <c r="K112">
        <f t="shared" si="4"/>
        <v>0</v>
      </c>
      <c r="L112" s="7">
        <f>IFERROR(IF(K112=0,0,VLOOKUP(G112,Sheet3!$A$2:$B$8,2,1)),VLOOKUP(G112,Sheet3!$A$2:$B$8,2,1))</f>
        <v>0</v>
      </c>
      <c r="M112" s="7">
        <f t="shared" si="5"/>
        <v>0</v>
      </c>
    </row>
    <row r="113" spans="1:13" ht="38.25" x14ac:dyDescent="0.2">
      <c r="A113" s="1" t="s">
        <v>113</v>
      </c>
      <c r="B113" s="1">
        <v>96</v>
      </c>
      <c r="C113" s="1">
        <v>142.68</v>
      </c>
      <c r="F113" s="1" t="s">
        <v>114</v>
      </c>
      <c r="G113" s="1">
        <v>96</v>
      </c>
      <c r="H113" s="1">
        <v>1</v>
      </c>
      <c r="I113" s="1">
        <v>93.361999999999995</v>
      </c>
      <c r="J113">
        <f t="shared" si="3"/>
        <v>96</v>
      </c>
      <c r="K113">
        <f t="shared" si="4"/>
        <v>0</v>
      </c>
      <c r="L113" s="7">
        <f>IFERROR(IF(K113=0,0,VLOOKUP(G113,Sheet3!$A$2:$B$8,2,1)),VLOOKUP(G113,Sheet3!$A$2:$B$8,2,1))</f>
        <v>0</v>
      </c>
      <c r="M113" s="7">
        <f t="shared" si="5"/>
        <v>0</v>
      </c>
    </row>
    <row r="114" spans="1:13" ht="38.25" x14ac:dyDescent="0.2">
      <c r="A114" s="1" t="s">
        <v>114</v>
      </c>
      <c r="B114" s="1">
        <v>96</v>
      </c>
      <c r="C114" s="1">
        <v>93.361999999999995</v>
      </c>
      <c r="F114" s="1" t="s">
        <v>115</v>
      </c>
      <c r="G114" s="1">
        <v>96</v>
      </c>
      <c r="H114" s="1">
        <v>1</v>
      </c>
      <c r="I114" s="1">
        <v>58.298999999999999</v>
      </c>
      <c r="J114">
        <f t="shared" si="3"/>
        <v>96</v>
      </c>
      <c r="K114">
        <f t="shared" si="4"/>
        <v>0</v>
      </c>
      <c r="L114" s="7">
        <f>IFERROR(IF(K114=0,0,VLOOKUP(G114,Sheet3!$A$2:$B$8,2,1)),VLOOKUP(G114,Sheet3!$A$2:$B$8,2,1))</f>
        <v>0</v>
      </c>
      <c r="M114" s="7">
        <f t="shared" si="5"/>
        <v>0</v>
      </c>
    </row>
    <row r="115" spans="1:13" ht="38.25" x14ac:dyDescent="0.2">
      <c r="A115" s="1" t="s">
        <v>115</v>
      </c>
      <c r="B115" s="1">
        <v>96</v>
      </c>
      <c r="C115" s="1">
        <v>58.298999999999999</v>
      </c>
      <c r="F115" s="1" t="s">
        <v>116</v>
      </c>
      <c r="G115" s="1">
        <v>96</v>
      </c>
      <c r="H115" s="1">
        <v>1</v>
      </c>
      <c r="I115" s="1">
        <v>58.241</v>
      </c>
      <c r="J115">
        <f t="shared" si="3"/>
        <v>96</v>
      </c>
      <c r="K115">
        <f t="shared" si="4"/>
        <v>0</v>
      </c>
      <c r="L115" s="7">
        <f>IFERROR(IF(K115=0,0,VLOOKUP(G115,Sheet3!$A$2:$B$8,2,1)),VLOOKUP(G115,Sheet3!$A$2:$B$8,2,1))</f>
        <v>0</v>
      </c>
      <c r="M115" s="7">
        <f t="shared" si="5"/>
        <v>0</v>
      </c>
    </row>
    <row r="116" spans="1:13" ht="25.5" x14ac:dyDescent="0.2">
      <c r="A116" s="1" t="s">
        <v>116</v>
      </c>
      <c r="B116" s="1">
        <v>96</v>
      </c>
      <c r="C116" s="1">
        <v>58.241</v>
      </c>
      <c r="F116" s="1" t="s">
        <v>117</v>
      </c>
      <c r="G116" s="1">
        <v>32</v>
      </c>
      <c r="H116" s="1">
        <v>1</v>
      </c>
      <c r="I116" s="1">
        <v>43.326000000000001</v>
      </c>
      <c r="J116">
        <f t="shared" si="3"/>
        <v>32</v>
      </c>
      <c r="K116">
        <f t="shared" si="4"/>
        <v>0</v>
      </c>
      <c r="L116" s="7">
        <f>IFERROR(IF(K116=0,0,VLOOKUP(G116,Sheet3!$A$2:$B$8,2,1)),VLOOKUP(G116,Sheet3!$A$2:$B$8,2,1))</f>
        <v>0</v>
      </c>
      <c r="M116" s="7">
        <f t="shared" si="5"/>
        <v>0</v>
      </c>
    </row>
    <row r="117" spans="1:13" ht="25.5" x14ac:dyDescent="0.2">
      <c r="A117" s="1" t="s">
        <v>117</v>
      </c>
      <c r="B117" s="1">
        <v>32</v>
      </c>
      <c r="C117" s="1">
        <v>43.326000000000001</v>
      </c>
      <c r="F117" s="1" t="s">
        <v>118</v>
      </c>
      <c r="G117" s="1">
        <v>158</v>
      </c>
      <c r="H117" s="1">
        <v>1</v>
      </c>
      <c r="I117" s="1">
        <v>5.0010000000000003</v>
      </c>
      <c r="J117">
        <f t="shared" si="3"/>
        <v>158</v>
      </c>
      <c r="K117">
        <f t="shared" si="4"/>
        <v>0</v>
      </c>
      <c r="L117" s="7">
        <f>IFERROR(IF(K117=0,0,VLOOKUP(G117,Sheet3!$A$2:$B$8,2,1)),VLOOKUP(G117,Sheet3!$A$2:$B$8,2,1))</f>
        <v>0</v>
      </c>
      <c r="M117" s="7">
        <f t="shared" si="5"/>
        <v>0</v>
      </c>
    </row>
    <row r="118" spans="1:13" ht="25.5" x14ac:dyDescent="0.2">
      <c r="A118" s="1" t="s">
        <v>118</v>
      </c>
      <c r="B118" s="1">
        <v>158</v>
      </c>
      <c r="C118" s="1">
        <v>5.0010000000000003</v>
      </c>
      <c r="F118" s="1" t="s">
        <v>119</v>
      </c>
      <c r="G118" s="1">
        <v>235</v>
      </c>
      <c r="H118" s="1">
        <v>1</v>
      </c>
      <c r="I118" s="1">
        <v>11.942</v>
      </c>
      <c r="J118">
        <f t="shared" si="3"/>
        <v>235</v>
      </c>
      <c r="K118">
        <f t="shared" si="4"/>
        <v>0</v>
      </c>
      <c r="L118" s="7">
        <f>IFERROR(IF(K118=0,0,VLOOKUP(G118,Sheet3!$A$2:$B$8,2,1)),VLOOKUP(G118,Sheet3!$A$2:$B$8,2,1))</f>
        <v>0</v>
      </c>
      <c r="M118" s="7">
        <f t="shared" si="5"/>
        <v>0</v>
      </c>
    </row>
    <row r="119" spans="1:13" ht="25.5" x14ac:dyDescent="0.2">
      <c r="A119" s="1" t="s">
        <v>119</v>
      </c>
      <c r="B119" s="1">
        <v>235</v>
      </c>
      <c r="C119" s="1">
        <v>11.942</v>
      </c>
      <c r="F119" s="1" t="s">
        <v>120</v>
      </c>
      <c r="G119" s="1">
        <v>103</v>
      </c>
      <c r="H119" s="1">
        <v>1</v>
      </c>
      <c r="I119" s="1">
        <v>14.852</v>
      </c>
      <c r="J119">
        <f t="shared" si="3"/>
        <v>103</v>
      </c>
      <c r="K119">
        <f t="shared" si="4"/>
        <v>0</v>
      </c>
      <c r="L119" s="7">
        <f>IFERROR(IF(K119=0,0,VLOOKUP(G119,Sheet3!$A$2:$B$8,2,1)),VLOOKUP(G119,Sheet3!$A$2:$B$8,2,1))</f>
        <v>0</v>
      </c>
      <c r="M119" s="7">
        <f t="shared" si="5"/>
        <v>0</v>
      </c>
    </row>
    <row r="120" spans="1:13" ht="38.25" x14ac:dyDescent="0.2">
      <c r="A120" s="1" t="s">
        <v>120</v>
      </c>
      <c r="B120" s="1">
        <v>103</v>
      </c>
      <c r="C120" s="1">
        <v>14.852</v>
      </c>
      <c r="F120" s="1" t="s">
        <v>121</v>
      </c>
      <c r="G120" s="1">
        <v>101</v>
      </c>
      <c r="H120" s="1">
        <v>1</v>
      </c>
      <c r="I120" s="1">
        <v>15.645</v>
      </c>
      <c r="J120">
        <f t="shared" si="3"/>
        <v>101</v>
      </c>
      <c r="K120">
        <f t="shared" si="4"/>
        <v>0</v>
      </c>
      <c r="L120" s="7">
        <f>IFERROR(IF(K120=0,0,VLOOKUP(G120,Sheet3!$A$2:$B$8,2,1)),VLOOKUP(G120,Sheet3!$A$2:$B$8,2,1))</f>
        <v>0</v>
      </c>
      <c r="M120" s="7">
        <f t="shared" si="5"/>
        <v>0</v>
      </c>
    </row>
    <row r="121" spans="1:13" ht="38.25" x14ac:dyDescent="0.2">
      <c r="A121" s="1" t="s">
        <v>121</v>
      </c>
      <c r="B121" s="1">
        <v>101</v>
      </c>
      <c r="C121" s="1">
        <v>15.645</v>
      </c>
      <c r="F121" s="1" t="s">
        <v>122</v>
      </c>
      <c r="G121" s="1">
        <v>235</v>
      </c>
      <c r="H121" s="1">
        <v>1</v>
      </c>
      <c r="I121" s="1">
        <v>23.494</v>
      </c>
      <c r="J121">
        <f t="shared" si="3"/>
        <v>235</v>
      </c>
      <c r="K121">
        <f t="shared" si="4"/>
        <v>0</v>
      </c>
      <c r="L121" s="7">
        <f>IFERROR(IF(K121=0,0,VLOOKUP(G121,Sheet3!$A$2:$B$8,2,1)),VLOOKUP(G121,Sheet3!$A$2:$B$8,2,1))</f>
        <v>0</v>
      </c>
      <c r="M121" s="7">
        <f t="shared" si="5"/>
        <v>0</v>
      </c>
    </row>
    <row r="122" spans="1:13" ht="38.25" x14ac:dyDescent="0.2">
      <c r="A122" s="1" t="s">
        <v>122</v>
      </c>
      <c r="B122" s="1">
        <v>235</v>
      </c>
      <c r="C122" s="1">
        <v>23.494</v>
      </c>
      <c r="F122" s="1" t="s">
        <v>123</v>
      </c>
      <c r="G122" s="1">
        <v>143</v>
      </c>
      <c r="H122" s="1">
        <v>1</v>
      </c>
      <c r="I122" s="1">
        <v>1.9870000000000001</v>
      </c>
      <c r="J122">
        <f t="shared" si="3"/>
        <v>143</v>
      </c>
      <c r="K122">
        <f t="shared" si="4"/>
        <v>0</v>
      </c>
      <c r="L122" s="7">
        <f>IFERROR(IF(K122=0,0,VLOOKUP(G122,Sheet3!$A$2:$B$8,2,1)),VLOOKUP(G122,Sheet3!$A$2:$B$8,2,1))</f>
        <v>0</v>
      </c>
      <c r="M122" s="7">
        <f t="shared" si="5"/>
        <v>0</v>
      </c>
    </row>
    <row r="123" spans="1:13" ht="38.25" x14ac:dyDescent="0.2">
      <c r="A123" s="1" t="s">
        <v>123</v>
      </c>
      <c r="B123" s="1">
        <v>143</v>
      </c>
      <c r="C123" s="1">
        <v>1.9870000000000001</v>
      </c>
      <c r="F123" s="1" t="s">
        <v>124</v>
      </c>
      <c r="G123" s="1">
        <v>143</v>
      </c>
      <c r="H123" s="1">
        <v>1</v>
      </c>
      <c r="I123" s="1">
        <v>366.99700000000001</v>
      </c>
      <c r="J123">
        <f t="shared" si="3"/>
        <v>143</v>
      </c>
      <c r="K123">
        <f t="shared" si="4"/>
        <v>0</v>
      </c>
      <c r="L123" s="7">
        <f>IFERROR(IF(K123=0,0,VLOOKUP(G123,Sheet3!$A$2:$B$8,2,1)),VLOOKUP(G123,Sheet3!$A$2:$B$8,2,1))</f>
        <v>0</v>
      </c>
      <c r="M123" s="7">
        <f t="shared" si="5"/>
        <v>0</v>
      </c>
    </row>
    <row r="124" spans="1:13" ht="38.25" x14ac:dyDescent="0.2">
      <c r="A124" s="1" t="s">
        <v>124</v>
      </c>
      <c r="B124" s="1">
        <v>143</v>
      </c>
      <c r="C124" s="1">
        <v>366.99700000000001</v>
      </c>
      <c r="F124" s="1" t="s">
        <v>125</v>
      </c>
      <c r="G124" s="1">
        <v>158</v>
      </c>
      <c r="H124" s="1">
        <v>1</v>
      </c>
      <c r="I124" s="1">
        <v>4.4850000000000003</v>
      </c>
      <c r="J124">
        <f t="shared" si="3"/>
        <v>158</v>
      </c>
      <c r="K124">
        <f t="shared" si="4"/>
        <v>0</v>
      </c>
      <c r="L124" s="7">
        <f>IFERROR(IF(K124=0,0,VLOOKUP(G124,Sheet3!$A$2:$B$8,2,1)),VLOOKUP(G124,Sheet3!$A$2:$B$8,2,1))</f>
        <v>0</v>
      </c>
      <c r="M124" s="7">
        <f t="shared" si="5"/>
        <v>0</v>
      </c>
    </row>
    <row r="125" spans="1:13" ht="25.5" x14ac:dyDescent="0.2">
      <c r="A125" s="1" t="s">
        <v>125</v>
      </c>
      <c r="B125" s="1">
        <v>158</v>
      </c>
      <c r="C125" s="1">
        <v>4.4850000000000003</v>
      </c>
      <c r="F125" s="1" t="s">
        <v>126</v>
      </c>
      <c r="G125" s="1">
        <v>143</v>
      </c>
      <c r="H125" s="1">
        <v>1</v>
      </c>
      <c r="I125" s="1">
        <v>84.846000000000004</v>
      </c>
      <c r="J125">
        <f t="shared" si="3"/>
        <v>143</v>
      </c>
      <c r="K125">
        <f t="shared" si="4"/>
        <v>0</v>
      </c>
      <c r="L125" s="7">
        <f>IFERROR(IF(K125=0,0,VLOOKUP(G125,Sheet3!$A$2:$B$8,2,1)),VLOOKUP(G125,Sheet3!$A$2:$B$8,2,1))</f>
        <v>0</v>
      </c>
      <c r="M125" s="7">
        <f t="shared" si="5"/>
        <v>0</v>
      </c>
    </row>
    <row r="126" spans="1:13" ht="38.25" x14ac:dyDescent="0.2">
      <c r="A126" s="1" t="s">
        <v>126</v>
      </c>
      <c r="B126" s="1">
        <v>143</v>
      </c>
      <c r="C126" s="1">
        <v>84.846000000000004</v>
      </c>
      <c r="F126" s="1" t="s">
        <v>127</v>
      </c>
      <c r="G126" s="1">
        <v>32</v>
      </c>
      <c r="H126" s="1">
        <v>1</v>
      </c>
      <c r="I126" s="1">
        <v>6.6680000000000001</v>
      </c>
      <c r="J126">
        <f t="shared" si="3"/>
        <v>32</v>
      </c>
      <c r="K126">
        <f t="shared" si="4"/>
        <v>0</v>
      </c>
      <c r="L126" s="7">
        <f>IFERROR(IF(K126=0,0,VLOOKUP(G126,Sheet3!$A$2:$B$8,2,1)),VLOOKUP(G126,Sheet3!$A$2:$B$8,2,1))</f>
        <v>0</v>
      </c>
      <c r="M126" s="7">
        <f t="shared" si="5"/>
        <v>0</v>
      </c>
    </row>
    <row r="127" spans="1:13" ht="38.25" x14ac:dyDescent="0.2">
      <c r="A127" s="1" t="s">
        <v>127</v>
      </c>
      <c r="B127" s="1">
        <v>32</v>
      </c>
      <c r="C127" s="1">
        <v>6.6680000000000001</v>
      </c>
      <c r="F127" s="1" t="s">
        <v>128</v>
      </c>
      <c r="G127" s="1">
        <v>101</v>
      </c>
      <c r="H127" s="1">
        <v>1</v>
      </c>
      <c r="I127" s="1">
        <v>3.2120000000000002</v>
      </c>
      <c r="J127">
        <f t="shared" si="3"/>
        <v>101</v>
      </c>
      <c r="K127">
        <f t="shared" si="4"/>
        <v>0</v>
      </c>
      <c r="L127" s="7">
        <f>IFERROR(IF(K127=0,0,VLOOKUP(G127,Sheet3!$A$2:$B$8,2,1)),VLOOKUP(G127,Sheet3!$A$2:$B$8,2,1))</f>
        <v>0</v>
      </c>
      <c r="M127" s="7">
        <f t="shared" si="5"/>
        <v>0</v>
      </c>
    </row>
    <row r="128" spans="1:13" ht="25.5" x14ac:dyDescent="0.2">
      <c r="A128" s="1" t="s">
        <v>128</v>
      </c>
      <c r="B128" s="1">
        <v>101</v>
      </c>
      <c r="C128" s="1">
        <v>3.2120000000000002</v>
      </c>
      <c r="F128" s="1" t="s">
        <v>129</v>
      </c>
      <c r="G128" s="1">
        <v>96</v>
      </c>
      <c r="H128" s="1">
        <v>1</v>
      </c>
      <c r="I128" s="1">
        <v>224.51</v>
      </c>
      <c r="J128">
        <f t="shared" si="3"/>
        <v>96</v>
      </c>
      <c r="K128">
        <f t="shared" si="4"/>
        <v>0</v>
      </c>
      <c r="L128" s="7">
        <f>IFERROR(IF(K128=0,0,VLOOKUP(G128,Sheet3!$A$2:$B$8,2,1)),VLOOKUP(G128,Sheet3!$A$2:$B$8,2,1))</f>
        <v>0</v>
      </c>
      <c r="M128" s="7">
        <f t="shared" si="5"/>
        <v>0</v>
      </c>
    </row>
    <row r="129" spans="1:13" ht="25.5" x14ac:dyDescent="0.2">
      <c r="A129" s="1" t="s">
        <v>129</v>
      </c>
      <c r="B129" s="1">
        <v>96</v>
      </c>
      <c r="C129" s="1">
        <v>224.51</v>
      </c>
      <c r="F129" s="1" t="s">
        <v>130</v>
      </c>
      <c r="G129" s="1">
        <v>96</v>
      </c>
      <c r="H129" s="1">
        <v>1</v>
      </c>
      <c r="I129" s="1">
        <v>43.365000000000002</v>
      </c>
      <c r="J129">
        <f t="shared" si="3"/>
        <v>96</v>
      </c>
      <c r="K129">
        <f t="shared" si="4"/>
        <v>0</v>
      </c>
      <c r="L129" s="7">
        <f>IFERROR(IF(K129=0,0,VLOOKUP(G129,Sheet3!$A$2:$B$8,2,1)),VLOOKUP(G129,Sheet3!$A$2:$B$8,2,1))</f>
        <v>0</v>
      </c>
      <c r="M129" s="7">
        <f t="shared" si="5"/>
        <v>0</v>
      </c>
    </row>
    <row r="130" spans="1:13" ht="38.25" x14ac:dyDescent="0.2">
      <c r="A130" s="1" t="s">
        <v>130</v>
      </c>
      <c r="B130" s="1">
        <v>96</v>
      </c>
      <c r="C130" s="1">
        <v>43.365000000000002</v>
      </c>
      <c r="F130" s="1" t="s">
        <v>131</v>
      </c>
      <c r="G130" s="1">
        <v>96</v>
      </c>
      <c r="H130" s="1">
        <v>1</v>
      </c>
      <c r="I130" s="1">
        <v>329.38</v>
      </c>
      <c r="J130">
        <f t="shared" si="3"/>
        <v>96</v>
      </c>
      <c r="K130">
        <f t="shared" si="4"/>
        <v>0</v>
      </c>
      <c r="L130" s="7">
        <f>IFERROR(IF(K130=0,0,VLOOKUP(G130,Sheet3!$A$2:$B$8,2,1)),VLOOKUP(G130,Sheet3!$A$2:$B$8,2,1))</f>
        <v>0</v>
      </c>
      <c r="M130" s="7">
        <f t="shared" si="5"/>
        <v>0</v>
      </c>
    </row>
    <row r="131" spans="1:13" ht="38.25" x14ac:dyDescent="0.2">
      <c r="A131" s="1" t="s">
        <v>131</v>
      </c>
      <c r="B131" s="1">
        <v>96</v>
      </c>
      <c r="C131" s="1">
        <v>329.38</v>
      </c>
      <c r="F131" s="1" t="s">
        <v>132</v>
      </c>
      <c r="G131" s="1">
        <v>96</v>
      </c>
      <c r="H131" s="1">
        <v>1</v>
      </c>
      <c r="I131" s="1">
        <v>25.896000000000001</v>
      </c>
      <c r="J131">
        <f t="shared" ref="J131:J194" si="6">VLOOKUP(F131,$A$2:$C$397,2,FALSE)</f>
        <v>96</v>
      </c>
      <c r="K131">
        <f t="shared" ref="K131:K194" si="7">G131-J131</f>
        <v>0</v>
      </c>
      <c r="L131" s="7">
        <f>IFERROR(IF(K131=0,0,VLOOKUP(G131,Sheet3!$A$2:$B$8,2,1)),VLOOKUP(G131,Sheet3!$A$2:$B$8,2,1))</f>
        <v>0</v>
      </c>
      <c r="M131" s="7">
        <f t="shared" ref="M131:M194" si="8">L131*I131</f>
        <v>0</v>
      </c>
    </row>
    <row r="132" spans="1:13" ht="25.5" x14ac:dyDescent="0.2">
      <c r="A132" s="1" t="s">
        <v>132</v>
      </c>
      <c r="B132" s="1">
        <v>96</v>
      </c>
      <c r="C132" s="1">
        <v>25.896000000000001</v>
      </c>
      <c r="F132" s="1" t="s">
        <v>133</v>
      </c>
      <c r="G132" s="1">
        <v>96</v>
      </c>
      <c r="H132" s="1">
        <v>1</v>
      </c>
      <c r="I132" s="1">
        <v>27.997</v>
      </c>
      <c r="J132">
        <f t="shared" si="6"/>
        <v>96</v>
      </c>
      <c r="K132">
        <f t="shared" si="7"/>
        <v>0</v>
      </c>
      <c r="L132" s="7">
        <f>IFERROR(IF(K132=0,0,VLOOKUP(G132,Sheet3!$A$2:$B$8,2,1)),VLOOKUP(G132,Sheet3!$A$2:$B$8,2,1))</f>
        <v>0</v>
      </c>
      <c r="M132" s="7">
        <f t="shared" si="8"/>
        <v>0</v>
      </c>
    </row>
    <row r="133" spans="1:13" ht="38.25" x14ac:dyDescent="0.2">
      <c r="A133" s="1" t="s">
        <v>133</v>
      </c>
      <c r="B133" s="1">
        <v>96</v>
      </c>
      <c r="C133" s="1">
        <v>27.997</v>
      </c>
      <c r="F133" s="1" t="s">
        <v>134</v>
      </c>
      <c r="G133" s="1">
        <v>225</v>
      </c>
      <c r="H133" s="1">
        <v>1</v>
      </c>
      <c r="I133" s="1">
        <v>69.552000000000007</v>
      </c>
      <c r="J133">
        <f t="shared" si="6"/>
        <v>96</v>
      </c>
      <c r="K133">
        <f t="shared" si="7"/>
        <v>129</v>
      </c>
      <c r="L133" s="7">
        <f>IFERROR(IF(K133=0,0,VLOOKUP(G133,Sheet3!$A$2:$B$8,2,1)),VLOOKUP(G133,Sheet3!$A$2:$B$8,2,1))</f>
        <v>360</v>
      </c>
      <c r="M133" s="7">
        <f t="shared" si="8"/>
        <v>25038.720000000001</v>
      </c>
    </row>
    <row r="134" spans="1:13" ht="38.25" x14ac:dyDescent="0.2">
      <c r="A134" s="1" t="s">
        <v>134</v>
      </c>
      <c r="B134" s="1">
        <v>96</v>
      </c>
      <c r="C134" s="1">
        <v>69.552000000000007</v>
      </c>
      <c r="F134" s="1" t="s">
        <v>135</v>
      </c>
      <c r="G134" s="1">
        <v>200</v>
      </c>
      <c r="H134" s="1">
        <v>1</v>
      </c>
      <c r="I134" s="1">
        <v>12.178000000000001</v>
      </c>
      <c r="J134">
        <f t="shared" si="6"/>
        <v>200</v>
      </c>
      <c r="K134">
        <f t="shared" si="7"/>
        <v>0</v>
      </c>
      <c r="L134" s="7">
        <f>IFERROR(IF(K134=0,0,VLOOKUP(G134,Sheet3!$A$2:$B$8,2,1)),VLOOKUP(G134,Sheet3!$A$2:$B$8,2,1))</f>
        <v>0</v>
      </c>
      <c r="M134" s="7">
        <f t="shared" si="8"/>
        <v>0</v>
      </c>
    </row>
    <row r="135" spans="1:13" ht="38.25" x14ac:dyDescent="0.2">
      <c r="A135" s="1" t="s">
        <v>135</v>
      </c>
      <c r="B135" s="1">
        <v>200</v>
      </c>
      <c r="C135" s="1">
        <v>12.178000000000001</v>
      </c>
      <c r="F135" s="1" t="s">
        <v>136</v>
      </c>
      <c r="G135" s="1">
        <v>101</v>
      </c>
      <c r="H135" s="1">
        <v>1</v>
      </c>
      <c r="I135" s="1">
        <v>16.058</v>
      </c>
      <c r="J135">
        <f t="shared" si="6"/>
        <v>101</v>
      </c>
      <c r="K135">
        <f t="shared" si="7"/>
        <v>0</v>
      </c>
      <c r="L135" s="7">
        <f>IFERROR(IF(K135=0,0,VLOOKUP(G135,Sheet3!$A$2:$B$8,2,1)),VLOOKUP(G135,Sheet3!$A$2:$B$8,2,1))</f>
        <v>0</v>
      </c>
      <c r="M135" s="7">
        <f t="shared" si="8"/>
        <v>0</v>
      </c>
    </row>
    <row r="136" spans="1:13" ht="25.5" x14ac:dyDescent="0.2">
      <c r="A136" s="1" t="s">
        <v>136</v>
      </c>
      <c r="B136" s="1">
        <v>101</v>
      </c>
      <c r="C136" s="1">
        <v>16.058</v>
      </c>
      <c r="F136" s="1" t="s">
        <v>137</v>
      </c>
      <c r="G136" s="1">
        <v>96</v>
      </c>
      <c r="H136" s="1">
        <v>1</v>
      </c>
      <c r="I136" s="1">
        <v>227.077</v>
      </c>
      <c r="J136">
        <f t="shared" si="6"/>
        <v>96</v>
      </c>
      <c r="K136">
        <f t="shared" si="7"/>
        <v>0</v>
      </c>
      <c r="L136" s="7">
        <f>IFERROR(IF(K136=0,0,VLOOKUP(G136,Sheet3!$A$2:$B$8,2,1)),VLOOKUP(G136,Sheet3!$A$2:$B$8,2,1))</f>
        <v>0</v>
      </c>
      <c r="M136" s="7">
        <f t="shared" si="8"/>
        <v>0</v>
      </c>
    </row>
    <row r="137" spans="1:13" ht="25.5" x14ac:dyDescent="0.2">
      <c r="A137" s="1" t="s">
        <v>137</v>
      </c>
      <c r="B137" s="1">
        <v>96</v>
      </c>
      <c r="C137" s="1">
        <v>227.077</v>
      </c>
      <c r="F137" s="1" t="s">
        <v>138</v>
      </c>
      <c r="G137" s="1">
        <v>96</v>
      </c>
      <c r="H137" s="1">
        <v>1</v>
      </c>
      <c r="I137" s="1">
        <v>13.458</v>
      </c>
      <c r="J137">
        <f t="shared" si="6"/>
        <v>96</v>
      </c>
      <c r="K137">
        <f t="shared" si="7"/>
        <v>0</v>
      </c>
      <c r="L137" s="7">
        <f>IFERROR(IF(K137=0,0,VLOOKUP(G137,Sheet3!$A$2:$B$8,2,1)),VLOOKUP(G137,Sheet3!$A$2:$B$8,2,1))</f>
        <v>0</v>
      </c>
      <c r="M137" s="7">
        <f t="shared" si="8"/>
        <v>0</v>
      </c>
    </row>
    <row r="138" spans="1:13" ht="25.5" x14ac:dyDescent="0.2">
      <c r="A138" s="1" t="s">
        <v>138</v>
      </c>
      <c r="B138" s="1">
        <v>96</v>
      </c>
      <c r="C138" s="1">
        <v>13.458</v>
      </c>
      <c r="F138" s="1" t="s">
        <v>139</v>
      </c>
      <c r="G138" s="1">
        <v>96</v>
      </c>
      <c r="H138" s="1">
        <v>1</v>
      </c>
      <c r="I138" s="1">
        <v>109.255</v>
      </c>
      <c r="J138">
        <f t="shared" si="6"/>
        <v>96</v>
      </c>
      <c r="K138">
        <f t="shared" si="7"/>
        <v>0</v>
      </c>
      <c r="L138" s="7">
        <f>IFERROR(IF(K138=0,0,VLOOKUP(G138,Sheet3!$A$2:$B$8,2,1)),VLOOKUP(G138,Sheet3!$A$2:$B$8,2,1))</f>
        <v>0</v>
      </c>
      <c r="M138" s="7">
        <f t="shared" si="8"/>
        <v>0</v>
      </c>
    </row>
    <row r="139" spans="1:13" ht="25.5" x14ac:dyDescent="0.2">
      <c r="A139" s="1" t="s">
        <v>139</v>
      </c>
      <c r="B139" s="1">
        <v>96</v>
      </c>
      <c r="C139" s="1">
        <v>109.255</v>
      </c>
      <c r="F139" s="1" t="s">
        <v>140</v>
      </c>
      <c r="G139" s="1">
        <v>143</v>
      </c>
      <c r="H139" s="1">
        <v>1</v>
      </c>
      <c r="I139" s="1">
        <v>4.5259999999999998</v>
      </c>
      <c r="J139">
        <f t="shared" si="6"/>
        <v>143</v>
      </c>
      <c r="K139">
        <f t="shared" si="7"/>
        <v>0</v>
      </c>
      <c r="L139" s="7">
        <f>IFERROR(IF(K139=0,0,VLOOKUP(G139,Sheet3!$A$2:$B$8,2,1)),VLOOKUP(G139,Sheet3!$A$2:$B$8,2,1))</f>
        <v>0</v>
      </c>
      <c r="M139" s="7">
        <f t="shared" si="8"/>
        <v>0</v>
      </c>
    </row>
    <row r="140" spans="1:13" ht="38.25" x14ac:dyDescent="0.2">
      <c r="A140" s="1" t="s">
        <v>140</v>
      </c>
      <c r="B140" s="1">
        <v>143</v>
      </c>
      <c r="C140" s="1">
        <v>4.5259999999999998</v>
      </c>
      <c r="F140" s="1" t="s">
        <v>141</v>
      </c>
      <c r="G140" s="1">
        <v>143</v>
      </c>
      <c r="H140" s="1">
        <v>1</v>
      </c>
      <c r="I140" s="1">
        <v>99.498999999999995</v>
      </c>
      <c r="J140">
        <f t="shared" si="6"/>
        <v>143</v>
      </c>
      <c r="K140">
        <f t="shared" si="7"/>
        <v>0</v>
      </c>
      <c r="L140" s="7">
        <f>IFERROR(IF(K140=0,0,VLOOKUP(G140,Sheet3!$A$2:$B$8,2,1)),VLOOKUP(G140,Sheet3!$A$2:$B$8,2,1))</f>
        <v>0</v>
      </c>
      <c r="M140" s="7">
        <f t="shared" si="8"/>
        <v>0</v>
      </c>
    </row>
    <row r="141" spans="1:13" ht="38.25" x14ac:dyDescent="0.2">
      <c r="A141" s="1" t="s">
        <v>141</v>
      </c>
      <c r="B141" s="1">
        <v>143</v>
      </c>
      <c r="C141" s="1">
        <v>99.498999999999995</v>
      </c>
      <c r="F141" s="1" t="s">
        <v>142</v>
      </c>
      <c r="G141" s="1">
        <v>96</v>
      </c>
      <c r="H141" s="1">
        <v>1</v>
      </c>
      <c r="I141" s="1">
        <v>3.6379999999999999</v>
      </c>
      <c r="J141">
        <f t="shared" si="6"/>
        <v>96</v>
      </c>
      <c r="K141">
        <f t="shared" si="7"/>
        <v>0</v>
      </c>
      <c r="L141" s="7">
        <f>IFERROR(IF(K141=0,0,VLOOKUP(G141,Sheet3!$A$2:$B$8,2,1)),VLOOKUP(G141,Sheet3!$A$2:$B$8,2,1))</f>
        <v>0</v>
      </c>
      <c r="M141" s="7">
        <f t="shared" si="8"/>
        <v>0</v>
      </c>
    </row>
    <row r="142" spans="1:13" ht="38.25" x14ac:dyDescent="0.2">
      <c r="A142" s="1" t="s">
        <v>142</v>
      </c>
      <c r="B142" s="1">
        <v>96</v>
      </c>
      <c r="C142" s="1">
        <v>3.6379999999999999</v>
      </c>
      <c r="F142" s="1" t="s">
        <v>143</v>
      </c>
      <c r="G142" s="1">
        <v>96</v>
      </c>
      <c r="H142" s="1">
        <v>1</v>
      </c>
      <c r="I142" s="1">
        <v>12.582000000000001</v>
      </c>
      <c r="J142">
        <f t="shared" si="6"/>
        <v>96</v>
      </c>
      <c r="K142">
        <f t="shared" si="7"/>
        <v>0</v>
      </c>
      <c r="L142" s="7">
        <f>IFERROR(IF(K142=0,0,VLOOKUP(G142,Sheet3!$A$2:$B$8,2,1)),VLOOKUP(G142,Sheet3!$A$2:$B$8,2,1))</f>
        <v>0</v>
      </c>
      <c r="M142" s="7">
        <f t="shared" si="8"/>
        <v>0</v>
      </c>
    </row>
    <row r="143" spans="1:13" ht="38.25" x14ac:dyDescent="0.2">
      <c r="A143" s="1" t="s">
        <v>143</v>
      </c>
      <c r="B143" s="1">
        <v>96</v>
      </c>
      <c r="C143" s="1">
        <v>12.582000000000001</v>
      </c>
      <c r="F143" s="1" t="s">
        <v>144</v>
      </c>
      <c r="G143" s="1">
        <v>96</v>
      </c>
      <c r="H143" s="1">
        <v>1</v>
      </c>
      <c r="I143" s="1">
        <v>2.476</v>
      </c>
      <c r="J143">
        <f t="shared" si="6"/>
        <v>96</v>
      </c>
      <c r="K143">
        <f t="shared" si="7"/>
        <v>0</v>
      </c>
      <c r="L143" s="7">
        <f>IFERROR(IF(K143=0,0,VLOOKUP(G143,Sheet3!$A$2:$B$8,2,1)),VLOOKUP(G143,Sheet3!$A$2:$B$8,2,1))</f>
        <v>0</v>
      </c>
      <c r="M143" s="7">
        <f t="shared" si="8"/>
        <v>0</v>
      </c>
    </row>
    <row r="144" spans="1:13" ht="25.5" x14ac:dyDescent="0.2">
      <c r="A144" s="1" t="s">
        <v>144</v>
      </c>
      <c r="B144" s="1">
        <v>96</v>
      </c>
      <c r="C144" s="1">
        <v>2.476</v>
      </c>
      <c r="F144" s="1" t="s">
        <v>145</v>
      </c>
      <c r="G144" s="1">
        <v>96</v>
      </c>
      <c r="H144" s="1">
        <v>1</v>
      </c>
      <c r="I144" s="1">
        <v>7.8940000000000001</v>
      </c>
      <c r="J144">
        <f t="shared" si="6"/>
        <v>96</v>
      </c>
      <c r="K144">
        <f t="shared" si="7"/>
        <v>0</v>
      </c>
      <c r="L144" s="7">
        <f>IFERROR(IF(K144=0,0,VLOOKUP(G144,Sheet3!$A$2:$B$8,2,1)),VLOOKUP(G144,Sheet3!$A$2:$B$8,2,1))</f>
        <v>0</v>
      </c>
      <c r="M144" s="7">
        <f t="shared" si="8"/>
        <v>0</v>
      </c>
    </row>
    <row r="145" spans="1:13" ht="25.5" x14ac:dyDescent="0.2">
      <c r="A145" s="1" t="s">
        <v>145</v>
      </c>
      <c r="B145" s="1">
        <v>96</v>
      </c>
      <c r="C145" s="1">
        <v>7.8940000000000001</v>
      </c>
      <c r="F145" s="1" t="s">
        <v>146</v>
      </c>
      <c r="G145" s="1">
        <v>96</v>
      </c>
      <c r="H145" s="1">
        <v>1</v>
      </c>
      <c r="I145" s="1">
        <v>7.4560000000000004</v>
      </c>
      <c r="J145">
        <f t="shared" si="6"/>
        <v>96</v>
      </c>
      <c r="K145">
        <f t="shared" si="7"/>
        <v>0</v>
      </c>
      <c r="L145" s="7">
        <f>IFERROR(IF(K145=0,0,VLOOKUP(G145,Sheet3!$A$2:$B$8,2,1)),VLOOKUP(G145,Sheet3!$A$2:$B$8,2,1))</f>
        <v>0</v>
      </c>
      <c r="M145" s="7">
        <f t="shared" si="8"/>
        <v>0</v>
      </c>
    </row>
    <row r="146" spans="1:13" ht="38.25" x14ac:dyDescent="0.2">
      <c r="A146" s="1" t="s">
        <v>146</v>
      </c>
      <c r="B146" s="1">
        <v>96</v>
      </c>
      <c r="C146" s="1">
        <v>7.4560000000000004</v>
      </c>
      <c r="F146" s="1" t="s">
        <v>147</v>
      </c>
      <c r="G146" s="1">
        <v>96</v>
      </c>
      <c r="H146" s="1">
        <v>1</v>
      </c>
      <c r="I146" s="1">
        <v>213.495</v>
      </c>
      <c r="J146">
        <f t="shared" si="6"/>
        <v>96</v>
      </c>
      <c r="K146">
        <f t="shared" si="7"/>
        <v>0</v>
      </c>
      <c r="L146" s="7">
        <f>IFERROR(IF(K146=0,0,VLOOKUP(G146,Sheet3!$A$2:$B$8,2,1)),VLOOKUP(G146,Sheet3!$A$2:$B$8,2,1))</f>
        <v>0</v>
      </c>
      <c r="M146" s="7">
        <f t="shared" si="8"/>
        <v>0</v>
      </c>
    </row>
    <row r="147" spans="1:13" ht="38.25" x14ac:dyDescent="0.2">
      <c r="A147" s="1" t="s">
        <v>147</v>
      </c>
      <c r="B147" s="1">
        <v>96</v>
      </c>
      <c r="C147" s="1">
        <v>213.495</v>
      </c>
      <c r="F147" s="1" t="s">
        <v>148</v>
      </c>
      <c r="G147" s="1">
        <v>141</v>
      </c>
      <c r="H147" s="1">
        <v>1</v>
      </c>
      <c r="I147" s="1">
        <v>6.3789999999999996</v>
      </c>
      <c r="J147">
        <f t="shared" si="6"/>
        <v>141</v>
      </c>
      <c r="K147">
        <f t="shared" si="7"/>
        <v>0</v>
      </c>
      <c r="L147" s="7">
        <f>IFERROR(IF(K147=0,0,VLOOKUP(G147,Sheet3!$A$2:$B$8,2,1)),VLOOKUP(G147,Sheet3!$A$2:$B$8,2,1))</f>
        <v>0</v>
      </c>
      <c r="M147" s="7">
        <f t="shared" si="8"/>
        <v>0</v>
      </c>
    </row>
    <row r="148" spans="1:13" ht="25.5" x14ac:dyDescent="0.2">
      <c r="A148" s="1" t="s">
        <v>148</v>
      </c>
      <c r="B148" s="1">
        <v>141</v>
      </c>
      <c r="C148" s="1">
        <v>6.3789999999999996</v>
      </c>
      <c r="F148" s="1" t="s">
        <v>149</v>
      </c>
      <c r="G148" s="1">
        <v>143</v>
      </c>
      <c r="H148" s="1">
        <v>1</v>
      </c>
      <c r="I148" s="1">
        <v>67.242999999999995</v>
      </c>
      <c r="J148">
        <f t="shared" si="6"/>
        <v>143</v>
      </c>
      <c r="K148">
        <f t="shared" si="7"/>
        <v>0</v>
      </c>
      <c r="L148" s="7">
        <f>IFERROR(IF(K148=0,0,VLOOKUP(G148,Sheet3!$A$2:$B$8,2,1)),VLOOKUP(G148,Sheet3!$A$2:$B$8,2,1))</f>
        <v>0</v>
      </c>
      <c r="M148" s="7">
        <f t="shared" si="8"/>
        <v>0</v>
      </c>
    </row>
    <row r="149" spans="1:13" ht="25.5" x14ac:dyDescent="0.2">
      <c r="A149" s="1" t="s">
        <v>149</v>
      </c>
      <c r="B149" s="1">
        <v>143</v>
      </c>
      <c r="C149" s="1">
        <v>67.242999999999995</v>
      </c>
      <c r="F149" s="1" t="s">
        <v>150</v>
      </c>
      <c r="G149" s="1">
        <v>225</v>
      </c>
      <c r="H149" s="1">
        <v>1</v>
      </c>
      <c r="I149" s="1">
        <v>3.2189999999999999</v>
      </c>
      <c r="J149">
        <f t="shared" si="6"/>
        <v>143</v>
      </c>
      <c r="K149">
        <f t="shared" si="7"/>
        <v>82</v>
      </c>
      <c r="L149" s="7">
        <f>IFERROR(IF(K149=0,0,VLOOKUP(G149,Sheet3!$A$2:$B$8,2,1)),VLOOKUP(G149,Sheet3!$A$2:$B$8,2,1))</f>
        <v>360</v>
      </c>
      <c r="M149" s="7">
        <f t="shared" si="8"/>
        <v>1158.8399999999999</v>
      </c>
    </row>
    <row r="150" spans="1:13" ht="25.5" x14ac:dyDescent="0.2">
      <c r="A150" s="1" t="s">
        <v>150</v>
      </c>
      <c r="B150" s="1">
        <v>143</v>
      </c>
      <c r="C150" s="1">
        <v>3.2189999999999999</v>
      </c>
      <c r="F150" s="1" t="s">
        <v>151</v>
      </c>
      <c r="G150" s="1">
        <v>96</v>
      </c>
      <c r="H150" s="1">
        <v>1</v>
      </c>
      <c r="I150" s="1">
        <v>2.6659999999999999</v>
      </c>
      <c r="J150">
        <f t="shared" si="6"/>
        <v>96</v>
      </c>
      <c r="K150">
        <f t="shared" si="7"/>
        <v>0</v>
      </c>
      <c r="L150" s="7">
        <f>IFERROR(IF(K150=0,0,VLOOKUP(G150,Sheet3!$A$2:$B$8,2,1)),VLOOKUP(G150,Sheet3!$A$2:$B$8,2,1))</f>
        <v>0</v>
      </c>
      <c r="M150" s="7">
        <f t="shared" si="8"/>
        <v>0</v>
      </c>
    </row>
    <row r="151" spans="1:13" ht="25.5" x14ac:dyDescent="0.2">
      <c r="A151" s="1" t="s">
        <v>151</v>
      </c>
      <c r="B151" s="1">
        <v>96</v>
      </c>
      <c r="C151" s="1">
        <v>2.6659999999999999</v>
      </c>
      <c r="F151" s="1" t="s">
        <v>152</v>
      </c>
      <c r="G151" s="1">
        <v>96</v>
      </c>
      <c r="H151" s="1">
        <v>1</v>
      </c>
      <c r="I151" s="1">
        <v>7.7809999999999997</v>
      </c>
      <c r="J151">
        <f t="shared" si="6"/>
        <v>96</v>
      </c>
      <c r="K151">
        <f t="shared" si="7"/>
        <v>0</v>
      </c>
      <c r="L151" s="7">
        <f>IFERROR(IF(K151=0,0,VLOOKUP(G151,Sheet3!$A$2:$B$8,2,1)),VLOOKUP(G151,Sheet3!$A$2:$B$8,2,1))</f>
        <v>0</v>
      </c>
      <c r="M151" s="7">
        <f t="shared" si="8"/>
        <v>0</v>
      </c>
    </row>
    <row r="152" spans="1:13" ht="25.5" x14ac:dyDescent="0.2">
      <c r="A152" s="1" t="s">
        <v>152</v>
      </c>
      <c r="B152" s="1">
        <v>96</v>
      </c>
      <c r="C152" s="1">
        <v>7.7809999999999997</v>
      </c>
      <c r="F152" s="1" t="s">
        <v>153</v>
      </c>
      <c r="G152" s="1">
        <v>101</v>
      </c>
      <c r="H152" s="1">
        <v>1</v>
      </c>
      <c r="I152" s="1">
        <v>3.6070000000000002</v>
      </c>
      <c r="J152">
        <f t="shared" si="6"/>
        <v>101</v>
      </c>
      <c r="K152">
        <f t="shared" si="7"/>
        <v>0</v>
      </c>
      <c r="L152" s="7">
        <f>IFERROR(IF(K152=0,0,VLOOKUP(G152,Sheet3!$A$2:$B$8,2,1)),VLOOKUP(G152,Sheet3!$A$2:$B$8,2,1))</f>
        <v>0</v>
      </c>
      <c r="M152" s="7">
        <f t="shared" si="8"/>
        <v>0</v>
      </c>
    </row>
    <row r="153" spans="1:13" ht="25.5" x14ac:dyDescent="0.2">
      <c r="A153" s="1" t="s">
        <v>153</v>
      </c>
      <c r="B153" s="1">
        <v>101</v>
      </c>
      <c r="C153" s="1">
        <v>3.6070000000000002</v>
      </c>
      <c r="F153" s="1" t="s">
        <v>154</v>
      </c>
      <c r="G153" s="1">
        <v>96</v>
      </c>
      <c r="H153" s="1">
        <v>1</v>
      </c>
      <c r="I153" s="1">
        <v>2.68</v>
      </c>
      <c r="J153">
        <f t="shared" si="6"/>
        <v>96</v>
      </c>
      <c r="K153">
        <f t="shared" si="7"/>
        <v>0</v>
      </c>
      <c r="L153" s="7">
        <f>IFERROR(IF(K153=0,0,VLOOKUP(G153,Sheet3!$A$2:$B$8,2,1)),VLOOKUP(G153,Sheet3!$A$2:$B$8,2,1))</f>
        <v>0</v>
      </c>
      <c r="M153" s="7">
        <f t="shared" si="8"/>
        <v>0</v>
      </c>
    </row>
    <row r="154" spans="1:13" ht="25.5" x14ac:dyDescent="0.2">
      <c r="A154" s="1" t="s">
        <v>154</v>
      </c>
      <c r="B154" s="1">
        <v>96</v>
      </c>
      <c r="C154" s="1">
        <v>2.68</v>
      </c>
      <c r="F154" s="1" t="s">
        <v>155</v>
      </c>
      <c r="G154" s="1">
        <v>96</v>
      </c>
      <c r="H154" s="1">
        <v>1</v>
      </c>
      <c r="I154" s="1">
        <v>2.6680000000000001</v>
      </c>
      <c r="J154">
        <f t="shared" si="6"/>
        <v>96</v>
      </c>
      <c r="K154">
        <f t="shared" si="7"/>
        <v>0</v>
      </c>
      <c r="L154" s="7">
        <f>IFERROR(IF(K154=0,0,VLOOKUP(G154,Sheet3!$A$2:$B$8,2,1)),VLOOKUP(G154,Sheet3!$A$2:$B$8,2,1))</f>
        <v>0</v>
      </c>
      <c r="M154" s="7">
        <f t="shared" si="8"/>
        <v>0</v>
      </c>
    </row>
    <row r="155" spans="1:13" ht="25.5" x14ac:dyDescent="0.2">
      <c r="A155" s="1" t="s">
        <v>155</v>
      </c>
      <c r="B155" s="1">
        <v>96</v>
      </c>
      <c r="C155" s="1">
        <v>2.6680000000000001</v>
      </c>
      <c r="F155" s="1" t="s">
        <v>156</v>
      </c>
      <c r="G155" s="1">
        <v>101</v>
      </c>
      <c r="H155" s="1">
        <v>1</v>
      </c>
      <c r="I155" s="1">
        <v>10.577</v>
      </c>
      <c r="J155">
        <f t="shared" si="6"/>
        <v>101</v>
      </c>
      <c r="K155">
        <f t="shared" si="7"/>
        <v>0</v>
      </c>
      <c r="L155" s="7">
        <f>IFERROR(IF(K155=0,0,VLOOKUP(G155,Sheet3!$A$2:$B$8,2,1)),VLOOKUP(G155,Sheet3!$A$2:$B$8,2,1))</f>
        <v>0</v>
      </c>
      <c r="M155" s="7">
        <f t="shared" si="8"/>
        <v>0</v>
      </c>
    </row>
    <row r="156" spans="1:13" ht="38.25" x14ac:dyDescent="0.2">
      <c r="A156" s="1" t="s">
        <v>156</v>
      </c>
      <c r="B156" s="1">
        <v>101</v>
      </c>
      <c r="C156" s="1">
        <v>10.577</v>
      </c>
      <c r="F156" s="1" t="s">
        <v>157</v>
      </c>
      <c r="G156" s="1">
        <v>101</v>
      </c>
      <c r="H156" s="1">
        <v>1</v>
      </c>
      <c r="I156" s="1">
        <v>87.424999999999997</v>
      </c>
      <c r="J156">
        <f t="shared" si="6"/>
        <v>101</v>
      </c>
      <c r="K156">
        <f t="shared" si="7"/>
        <v>0</v>
      </c>
      <c r="L156" s="7">
        <f>IFERROR(IF(K156=0,0,VLOOKUP(G156,Sheet3!$A$2:$B$8,2,1)),VLOOKUP(G156,Sheet3!$A$2:$B$8,2,1))</f>
        <v>0</v>
      </c>
      <c r="M156" s="7">
        <f t="shared" si="8"/>
        <v>0</v>
      </c>
    </row>
    <row r="157" spans="1:13" ht="38.25" x14ac:dyDescent="0.2">
      <c r="A157" s="1" t="s">
        <v>157</v>
      </c>
      <c r="B157" s="1">
        <v>101</v>
      </c>
      <c r="C157" s="1">
        <v>87.424999999999997</v>
      </c>
      <c r="F157" s="1" t="s">
        <v>158</v>
      </c>
      <c r="G157" s="1">
        <v>96</v>
      </c>
      <c r="H157" s="1">
        <v>1</v>
      </c>
      <c r="I157" s="1">
        <v>3.871</v>
      </c>
      <c r="J157">
        <f t="shared" si="6"/>
        <v>96</v>
      </c>
      <c r="K157">
        <f t="shared" si="7"/>
        <v>0</v>
      </c>
      <c r="L157" s="7">
        <f>IFERROR(IF(K157=0,0,VLOOKUP(G157,Sheet3!$A$2:$B$8,2,1)),VLOOKUP(G157,Sheet3!$A$2:$B$8,2,1))</f>
        <v>0</v>
      </c>
      <c r="M157" s="7">
        <f t="shared" si="8"/>
        <v>0</v>
      </c>
    </row>
    <row r="158" spans="1:13" ht="38.25" x14ac:dyDescent="0.2">
      <c r="A158" s="1" t="s">
        <v>158</v>
      </c>
      <c r="B158" s="1">
        <v>96</v>
      </c>
      <c r="C158" s="1">
        <v>3.871</v>
      </c>
      <c r="F158" s="1" t="s">
        <v>159</v>
      </c>
      <c r="G158" s="1">
        <v>101</v>
      </c>
      <c r="H158" s="1">
        <v>1</v>
      </c>
      <c r="I158" s="1">
        <v>124.045</v>
      </c>
      <c r="J158">
        <f t="shared" si="6"/>
        <v>101</v>
      </c>
      <c r="K158">
        <f t="shared" si="7"/>
        <v>0</v>
      </c>
      <c r="L158" s="7">
        <f>IFERROR(IF(K158=0,0,VLOOKUP(G158,Sheet3!$A$2:$B$8,2,1)),VLOOKUP(G158,Sheet3!$A$2:$B$8,2,1))</f>
        <v>0</v>
      </c>
      <c r="M158" s="7">
        <f t="shared" si="8"/>
        <v>0</v>
      </c>
    </row>
    <row r="159" spans="1:13" ht="38.25" x14ac:dyDescent="0.2">
      <c r="A159" s="1" t="s">
        <v>159</v>
      </c>
      <c r="B159" s="1">
        <v>101</v>
      </c>
      <c r="C159" s="1">
        <v>124.045</v>
      </c>
      <c r="F159" s="1" t="s">
        <v>160</v>
      </c>
      <c r="G159" s="1">
        <v>200</v>
      </c>
      <c r="H159" s="1">
        <v>1</v>
      </c>
      <c r="I159" s="1">
        <v>3.1110000000000002</v>
      </c>
      <c r="J159">
        <f t="shared" si="6"/>
        <v>200</v>
      </c>
      <c r="K159">
        <f t="shared" si="7"/>
        <v>0</v>
      </c>
      <c r="L159" s="7">
        <f>IFERROR(IF(K159=0,0,VLOOKUP(G159,Sheet3!$A$2:$B$8,2,1)),VLOOKUP(G159,Sheet3!$A$2:$B$8,2,1))</f>
        <v>0</v>
      </c>
      <c r="M159" s="7">
        <f t="shared" si="8"/>
        <v>0</v>
      </c>
    </row>
    <row r="160" spans="1:13" ht="25.5" x14ac:dyDescent="0.2">
      <c r="A160" s="1" t="s">
        <v>160</v>
      </c>
      <c r="B160" s="1">
        <v>200</v>
      </c>
      <c r="C160" s="1">
        <v>3.1110000000000002</v>
      </c>
      <c r="F160" s="1" t="s">
        <v>161</v>
      </c>
      <c r="G160" s="1">
        <v>96</v>
      </c>
      <c r="H160" s="1">
        <v>1</v>
      </c>
      <c r="I160" s="1">
        <v>9.9870000000000001</v>
      </c>
      <c r="J160">
        <f t="shared" si="6"/>
        <v>96</v>
      </c>
      <c r="K160">
        <f t="shared" si="7"/>
        <v>0</v>
      </c>
      <c r="L160" s="7">
        <f>IFERROR(IF(K160=0,0,VLOOKUP(G160,Sheet3!$A$2:$B$8,2,1)),VLOOKUP(G160,Sheet3!$A$2:$B$8,2,1))</f>
        <v>0</v>
      </c>
      <c r="M160" s="7">
        <f t="shared" si="8"/>
        <v>0</v>
      </c>
    </row>
    <row r="161" spans="1:13" ht="25.5" x14ac:dyDescent="0.2">
      <c r="A161" s="1" t="s">
        <v>161</v>
      </c>
      <c r="B161" s="1">
        <v>96</v>
      </c>
      <c r="C161" s="1">
        <v>9.9870000000000001</v>
      </c>
      <c r="F161" s="1" t="s">
        <v>162</v>
      </c>
      <c r="G161" s="1">
        <v>96</v>
      </c>
      <c r="H161" s="1">
        <v>1</v>
      </c>
      <c r="I161" s="1">
        <v>5.0449999999999999</v>
      </c>
      <c r="J161">
        <f t="shared" si="6"/>
        <v>96</v>
      </c>
      <c r="K161">
        <f t="shared" si="7"/>
        <v>0</v>
      </c>
      <c r="L161" s="7">
        <f>IFERROR(IF(K161=0,0,VLOOKUP(G161,Sheet3!$A$2:$B$8,2,1)),VLOOKUP(G161,Sheet3!$A$2:$B$8,2,1))</f>
        <v>0</v>
      </c>
      <c r="M161" s="7">
        <f t="shared" si="8"/>
        <v>0</v>
      </c>
    </row>
    <row r="162" spans="1:13" ht="25.5" x14ac:dyDescent="0.2">
      <c r="A162" s="1" t="s">
        <v>162</v>
      </c>
      <c r="B162" s="1">
        <v>96</v>
      </c>
      <c r="C162" s="1">
        <v>5.0449999999999999</v>
      </c>
      <c r="F162" s="1" t="s">
        <v>163</v>
      </c>
      <c r="G162" s="1">
        <v>96</v>
      </c>
      <c r="H162" s="1">
        <v>1</v>
      </c>
      <c r="I162" s="1">
        <v>23.8</v>
      </c>
      <c r="J162">
        <f t="shared" si="6"/>
        <v>96</v>
      </c>
      <c r="K162">
        <f t="shared" si="7"/>
        <v>0</v>
      </c>
      <c r="L162" s="7">
        <f>IFERROR(IF(K162=0,0,VLOOKUP(G162,Sheet3!$A$2:$B$8,2,1)),VLOOKUP(G162,Sheet3!$A$2:$B$8,2,1))</f>
        <v>0</v>
      </c>
      <c r="M162" s="7">
        <f t="shared" si="8"/>
        <v>0</v>
      </c>
    </row>
    <row r="163" spans="1:13" ht="25.5" x14ac:dyDescent="0.2">
      <c r="A163" s="1" t="s">
        <v>163</v>
      </c>
      <c r="B163" s="1">
        <v>96</v>
      </c>
      <c r="C163" s="1">
        <v>23.8</v>
      </c>
      <c r="F163" s="1" t="s">
        <v>164</v>
      </c>
      <c r="G163" s="1">
        <v>96</v>
      </c>
      <c r="H163" s="1">
        <v>1</v>
      </c>
      <c r="I163" s="1">
        <v>134.48400000000001</v>
      </c>
      <c r="J163">
        <f t="shared" si="6"/>
        <v>96</v>
      </c>
      <c r="K163">
        <f t="shared" si="7"/>
        <v>0</v>
      </c>
      <c r="L163" s="7">
        <f>IFERROR(IF(K163=0,0,VLOOKUP(G163,Sheet3!$A$2:$B$8,2,1)),VLOOKUP(G163,Sheet3!$A$2:$B$8,2,1))</f>
        <v>0</v>
      </c>
      <c r="M163" s="7">
        <f t="shared" si="8"/>
        <v>0</v>
      </c>
    </row>
    <row r="164" spans="1:13" ht="25.5" x14ac:dyDescent="0.2">
      <c r="A164" s="1" t="s">
        <v>164</v>
      </c>
      <c r="B164" s="1">
        <v>96</v>
      </c>
      <c r="C164" s="1">
        <v>134.48400000000001</v>
      </c>
      <c r="F164" s="1" t="s">
        <v>165</v>
      </c>
      <c r="G164" s="1">
        <v>101</v>
      </c>
      <c r="H164" s="1">
        <v>1</v>
      </c>
      <c r="I164" s="1">
        <v>2.5379999999999998</v>
      </c>
      <c r="J164">
        <f t="shared" si="6"/>
        <v>101</v>
      </c>
      <c r="K164">
        <f t="shared" si="7"/>
        <v>0</v>
      </c>
      <c r="L164" s="7">
        <f>IFERROR(IF(K164=0,0,VLOOKUP(G164,Sheet3!$A$2:$B$8,2,1)),VLOOKUP(G164,Sheet3!$A$2:$B$8,2,1))</f>
        <v>0</v>
      </c>
      <c r="M164" s="7">
        <f t="shared" si="8"/>
        <v>0</v>
      </c>
    </row>
    <row r="165" spans="1:13" ht="25.5" x14ac:dyDescent="0.2">
      <c r="A165" s="1" t="s">
        <v>165</v>
      </c>
      <c r="B165" s="1">
        <v>101</v>
      </c>
      <c r="C165" s="1">
        <v>2.5379999999999998</v>
      </c>
      <c r="F165" s="1" t="s">
        <v>166</v>
      </c>
      <c r="G165" s="1">
        <v>101</v>
      </c>
      <c r="H165" s="1">
        <v>1</v>
      </c>
      <c r="I165" s="1">
        <v>2.2269999999999999</v>
      </c>
      <c r="J165">
        <f t="shared" si="6"/>
        <v>101</v>
      </c>
      <c r="K165">
        <f t="shared" si="7"/>
        <v>0</v>
      </c>
      <c r="L165" s="7">
        <f>IFERROR(IF(K165=0,0,VLOOKUP(G165,Sheet3!$A$2:$B$8,2,1)),VLOOKUP(G165,Sheet3!$A$2:$B$8,2,1))</f>
        <v>0</v>
      </c>
      <c r="M165" s="7">
        <f t="shared" si="8"/>
        <v>0</v>
      </c>
    </row>
    <row r="166" spans="1:13" ht="25.5" x14ac:dyDescent="0.2">
      <c r="A166" s="1" t="s">
        <v>166</v>
      </c>
      <c r="B166" s="1">
        <v>101</v>
      </c>
      <c r="C166" s="1">
        <v>2.2269999999999999</v>
      </c>
      <c r="F166" s="1" t="s">
        <v>167</v>
      </c>
      <c r="G166" s="1">
        <v>63</v>
      </c>
      <c r="H166" s="1">
        <v>1</v>
      </c>
      <c r="I166" s="1">
        <v>1.89</v>
      </c>
      <c r="J166">
        <f t="shared" si="6"/>
        <v>63</v>
      </c>
      <c r="K166">
        <f t="shared" si="7"/>
        <v>0</v>
      </c>
      <c r="L166" s="7">
        <f>IFERROR(IF(K166=0,0,VLOOKUP(G166,Sheet3!$A$2:$B$8,2,1)),VLOOKUP(G166,Sheet3!$A$2:$B$8,2,1))</f>
        <v>0</v>
      </c>
      <c r="M166" s="7">
        <f t="shared" si="8"/>
        <v>0</v>
      </c>
    </row>
    <row r="167" spans="1:13" ht="25.5" x14ac:dyDescent="0.2">
      <c r="A167" s="1" t="s">
        <v>167</v>
      </c>
      <c r="B167" s="1">
        <v>63</v>
      </c>
      <c r="C167" s="1">
        <v>1.89</v>
      </c>
      <c r="F167" s="1" t="s">
        <v>168</v>
      </c>
      <c r="G167" s="1">
        <v>63</v>
      </c>
      <c r="H167" s="1">
        <v>1</v>
      </c>
      <c r="I167" s="1">
        <v>27.291</v>
      </c>
      <c r="J167">
        <f t="shared" si="6"/>
        <v>63</v>
      </c>
      <c r="K167">
        <f t="shared" si="7"/>
        <v>0</v>
      </c>
      <c r="L167" s="7">
        <f>IFERROR(IF(K167=0,0,VLOOKUP(G167,Sheet3!$A$2:$B$8,2,1)),VLOOKUP(G167,Sheet3!$A$2:$B$8,2,1))</f>
        <v>0</v>
      </c>
      <c r="M167" s="7">
        <f t="shared" si="8"/>
        <v>0</v>
      </c>
    </row>
    <row r="168" spans="1:13" ht="38.25" x14ac:dyDescent="0.2">
      <c r="A168" s="1" t="s">
        <v>168</v>
      </c>
      <c r="B168" s="1">
        <v>63</v>
      </c>
      <c r="C168" s="1">
        <v>27.291</v>
      </c>
      <c r="F168" s="1" t="s">
        <v>169</v>
      </c>
      <c r="G168" s="1">
        <v>101</v>
      </c>
      <c r="H168" s="1">
        <v>1</v>
      </c>
      <c r="I168" s="1">
        <v>15.349</v>
      </c>
      <c r="J168">
        <f t="shared" si="6"/>
        <v>101</v>
      </c>
      <c r="K168">
        <f t="shared" si="7"/>
        <v>0</v>
      </c>
      <c r="L168" s="7">
        <f>IFERROR(IF(K168=0,0,VLOOKUP(G168,Sheet3!$A$2:$B$8,2,1)),VLOOKUP(G168,Sheet3!$A$2:$B$8,2,1))</f>
        <v>0</v>
      </c>
      <c r="M168" s="7">
        <f t="shared" si="8"/>
        <v>0</v>
      </c>
    </row>
    <row r="169" spans="1:13" ht="38.25" x14ac:dyDescent="0.2">
      <c r="A169" s="1" t="s">
        <v>169</v>
      </c>
      <c r="B169" s="1">
        <v>101</v>
      </c>
      <c r="C169" s="1">
        <v>15.349</v>
      </c>
      <c r="F169" s="1" t="s">
        <v>170</v>
      </c>
      <c r="G169" s="1">
        <v>101</v>
      </c>
      <c r="H169" s="1">
        <v>1</v>
      </c>
      <c r="I169" s="1">
        <v>48.441000000000003</v>
      </c>
      <c r="J169">
        <f t="shared" si="6"/>
        <v>101</v>
      </c>
      <c r="K169">
        <f t="shared" si="7"/>
        <v>0</v>
      </c>
      <c r="L169" s="7">
        <f>IFERROR(IF(K169=0,0,VLOOKUP(G169,Sheet3!$A$2:$B$8,2,1)),VLOOKUP(G169,Sheet3!$A$2:$B$8,2,1))</f>
        <v>0</v>
      </c>
      <c r="M169" s="7">
        <f t="shared" si="8"/>
        <v>0</v>
      </c>
    </row>
    <row r="170" spans="1:13" ht="25.5" x14ac:dyDescent="0.2">
      <c r="A170" s="1" t="s">
        <v>170</v>
      </c>
      <c r="B170" s="1">
        <v>101</v>
      </c>
      <c r="C170" s="1">
        <v>48.441000000000003</v>
      </c>
      <c r="F170" s="1" t="s">
        <v>171</v>
      </c>
      <c r="G170" s="1">
        <v>150</v>
      </c>
      <c r="H170" s="1">
        <v>1</v>
      </c>
      <c r="I170" s="1">
        <v>3.5179999999999998</v>
      </c>
      <c r="J170">
        <f t="shared" si="6"/>
        <v>75</v>
      </c>
      <c r="K170">
        <f t="shared" si="7"/>
        <v>75</v>
      </c>
      <c r="L170" s="7">
        <f>IFERROR(IF(K170=0,0,VLOOKUP(G170,Sheet3!$A$2:$B$8,2,1)),VLOOKUP(G170,Sheet3!$A$2:$B$8,2,1))</f>
        <v>286</v>
      </c>
      <c r="M170" s="7">
        <f t="shared" si="8"/>
        <v>1006.1479999999999</v>
      </c>
    </row>
    <row r="171" spans="1:13" ht="38.25" x14ac:dyDescent="0.2">
      <c r="A171" s="1" t="s">
        <v>171</v>
      </c>
      <c r="B171" s="1">
        <v>75</v>
      </c>
      <c r="C171" s="1">
        <v>3.5179999999999998</v>
      </c>
      <c r="F171" s="1" t="s">
        <v>172</v>
      </c>
      <c r="G171" s="1">
        <v>96</v>
      </c>
      <c r="H171" s="1">
        <v>1</v>
      </c>
      <c r="I171" s="1">
        <v>9.5850000000000009</v>
      </c>
      <c r="J171">
        <f t="shared" si="6"/>
        <v>96</v>
      </c>
      <c r="K171">
        <f t="shared" si="7"/>
        <v>0</v>
      </c>
      <c r="L171" s="7">
        <f>IFERROR(IF(K171=0,0,VLOOKUP(G171,Sheet3!$A$2:$B$8,2,1)),VLOOKUP(G171,Sheet3!$A$2:$B$8,2,1))</f>
        <v>0</v>
      </c>
      <c r="M171" s="7">
        <f t="shared" si="8"/>
        <v>0</v>
      </c>
    </row>
    <row r="172" spans="1:13" ht="38.25" x14ac:dyDescent="0.2">
      <c r="A172" s="1" t="s">
        <v>172</v>
      </c>
      <c r="B172" s="1">
        <v>96</v>
      </c>
      <c r="C172" s="1">
        <v>9.5850000000000009</v>
      </c>
      <c r="F172" s="1" t="s">
        <v>173</v>
      </c>
      <c r="G172" s="1">
        <v>96</v>
      </c>
      <c r="H172" s="1">
        <v>1</v>
      </c>
      <c r="I172" s="1">
        <v>2.226</v>
      </c>
      <c r="J172">
        <f t="shared" si="6"/>
        <v>96</v>
      </c>
      <c r="K172">
        <f t="shared" si="7"/>
        <v>0</v>
      </c>
      <c r="L172" s="7">
        <f>IFERROR(IF(K172=0,0,VLOOKUP(G172,Sheet3!$A$2:$B$8,2,1)),VLOOKUP(G172,Sheet3!$A$2:$B$8,2,1))</f>
        <v>0</v>
      </c>
      <c r="M172" s="7">
        <f t="shared" si="8"/>
        <v>0</v>
      </c>
    </row>
    <row r="173" spans="1:13" ht="38.25" x14ac:dyDescent="0.2">
      <c r="A173" s="1" t="s">
        <v>173</v>
      </c>
      <c r="B173" s="1">
        <v>96</v>
      </c>
      <c r="C173" s="1">
        <v>2.226</v>
      </c>
      <c r="F173" s="1" t="s">
        <v>174</v>
      </c>
      <c r="G173" s="1">
        <v>96</v>
      </c>
      <c r="H173" s="1">
        <v>1</v>
      </c>
      <c r="I173" s="1">
        <v>178.84200000000001</v>
      </c>
      <c r="J173">
        <f t="shared" si="6"/>
        <v>96</v>
      </c>
      <c r="K173">
        <f t="shared" si="7"/>
        <v>0</v>
      </c>
      <c r="L173" s="7">
        <f>IFERROR(IF(K173=0,0,VLOOKUP(G173,Sheet3!$A$2:$B$8,2,1)),VLOOKUP(G173,Sheet3!$A$2:$B$8,2,1))</f>
        <v>0</v>
      </c>
      <c r="M173" s="7">
        <f t="shared" si="8"/>
        <v>0</v>
      </c>
    </row>
    <row r="174" spans="1:13" ht="38.25" x14ac:dyDescent="0.2">
      <c r="A174" s="1" t="s">
        <v>174</v>
      </c>
      <c r="B174" s="1">
        <v>96</v>
      </c>
      <c r="C174" s="1">
        <v>178.84200000000001</v>
      </c>
      <c r="F174" s="1" t="s">
        <v>175</v>
      </c>
      <c r="G174" s="1">
        <v>96</v>
      </c>
      <c r="H174" s="1">
        <v>1</v>
      </c>
      <c r="I174" s="1">
        <v>127.17700000000001</v>
      </c>
      <c r="J174">
        <f t="shared" si="6"/>
        <v>96</v>
      </c>
      <c r="K174">
        <f t="shared" si="7"/>
        <v>0</v>
      </c>
      <c r="L174" s="7">
        <f>IFERROR(IF(K174=0,0,VLOOKUP(G174,Sheet3!$A$2:$B$8,2,1)),VLOOKUP(G174,Sheet3!$A$2:$B$8,2,1))</f>
        <v>0</v>
      </c>
      <c r="M174" s="7">
        <f t="shared" si="8"/>
        <v>0</v>
      </c>
    </row>
    <row r="175" spans="1:13" ht="38.25" x14ac:dyDescent="0.2">
      <c r="A175" s="1" t="s">
        <v>175</v>
      </c>
      <c r="B175" s="1">
        <v>96</v>
      </c>
      <c r="C175" s="1">
        <v>127.17700000000001</v>
      </c>
      <c r="F175" s="1" t="s">
        <v>176</v>
      </c>
      <c r="G175" s="1">
        <v>96</v>
      </c>
      <c r="H175" s="1">
        <v>1</v>
      </c>
      <c r="I175" s="1">
        <v>12.744</v>
      </c>
      <c r="J175">
        <f t="shared" si="6"/>
        <v>96</v>
      </c>
      <c r="K175">
        <f t="shared" si="7"/>
        <v>0</v>
      </c>
      <c r="L175" s="7">
        <f>IFERROR(IF(K175=0,0,VLOOKUP(G175,Sheet3!$A$2:$B$8,2,1)),VLOOKUP(G175,Sheet3!$A$2:$B$8,2,1))</f>
        <v>0</v>
      </c>
      <c r="M175" s="7">
        <f t="shared" si="8"/>
        <v>0</v>
      </c>
    </row>
    <row r="176" spans="1:13" ht="38.25" x14ac:dyDescent="0.2">
      <c r="A176" s="1" t="s">
        <v>176</v>
      </c>
      <c r="B176" s="1">
        <v>96</v>
      </c>
      <c r="C176" s="1">
        <v>12.744</v>
      </c>
      <c r="F176" s="1" t="s">
        <v>177</v>
      </c>
      <c r="G176" s="1">
        <v>101</v>
      </c>
      <c r="H176" s="1">
        <v>1</v>
      </c>
      <c r="I176" s="1">
        <v>147.39099999999999</v>
      </c>
      <c r="J176">
        <f t="shared" si="6"/>
        <v>101</v>
      </c>
      <c r="K176">
        <f t="shared" si="7"/>
        <v>0</v>
      </c>
      <c r="L176" s="7">
        <f>IFERROR(IF(K176=0,0,VLOOKUP(G176,Sheet3!$A$2:$B$8,2,1)),VLOOKUP(G176,Sheet3!$A$2:$B$8,2,1))</f>
        <v>0</v>
      </c>
      <c r="M176" s="7">
        <f t="shared" si="8"/>
        <v>0</v>
      </c>
    </row>
    <row r="177" spans="1:13" ht="38.25" x14ac:dyDescent="0.2">
      <c r="A177" s="1" t="s">
        <v>177</v>
      </c>
      <c r="B177" s="1">
        <v>101</v>
      </c>
      <c r="C177" s="1">
        <v>147.39099999999999</v>
      </c>
      <c r="F177" s="1" t="s">
        <v>178</v>
      </c>
      <c r="G177" s="1">
        <v>96</v>
      </c>
      <c r="H177" s="1">
        <v>1</v>
      </c>
      <c r="I177" s="1">
        <v>107.992</v>
      </c>
      <c r="J177">
        <f t="shared" si="6"/>
        <v>96</v>
      </c>
      <c r="K177">
        <f t="shared" si="7"/>
        <v>0</v>
      </c>
      <c r="L177" s="7">
        <f>IFERROR(IF(K177=0,0,VLOOKUP(G177,Sheet3!$A$2:$B$8,2,1)),VLOOKUP(G177,Sheet3!$A$2:$B$8,2,1))</f>
        <v>0</v>
      </c>
      <c r="M177" s="7">
        <f t="shared" si="8"/>
        <v>0</v>
      </c>
    </row>
    <row r="178" spans="1:13" ht="25.5" x14ac:dyDescent="0.2">
      <c r="A178" s="1" t="s">
        <v>178</v>
      </c>
      <c r="B178" s="1">
        <v>96</v>
      </c>
      <c r="C178" s="1">
        <v>107.992</v>
      </c>
      <c r="F178" s="1" t="s">
        <v>179</v>
      </c>
      <c r="G178" s="1">
        <v>96</v>
      </c>
      <c r="H178" s="1">
        <v>1</v>
      </c>
      <c r="I178" s="1">
        <v>2.133</v>
      </c>
      <c r="J178">
        <f t="shared" si="6"/>
        <v>96</v>
      </c>
      <c r="K178">
        <f t="shared" si="7"/>
        <v>0</v>
      </c>
      <c r="L178" s="7">
        <f>IFERROR(IF(K178=0,0,VLOOKUP(G178,Sheet3!$A$2:$B$8,2,1)),VLOOKUP(G178,Sheet3!$A$2:$B$8,2,1))</f>
        <v>0</v>
      </c>
      <c r="M178" s="7">
        <f t="shared" si="8"/>
        <v>0</v>
      </c>
    </row>
    <row r="179" spans="1:13" ht="25.5" x14ac:dyDescent="0.2">
      <c r="A179" s="1" t="s">
        <v>179</v>
      </c>
      <c r="B179" s="1">
        <v>96</v>
      </c>
      <c r="C179" s="1">
        <v>2.133</v>
      </c>
      <c r="F179" s="1" t="s">
        <v>180</v>
      </c>
      <c r="G179" s="1">
        <v>96</v>
      </c>
      <c r="H179" s="1">
        <v>1</v>
      </c>
      <c r="I179" s="1">
        <v>105.804</v>
      </c>
      <c r="J179">
        <f t="shared" si="6"/>
        <v>96</v>
      </c>
      <c r="K179">
        <f t="shared" si="7"/>
        <v>0</v>
      </c>
      <c r="L179" s="7">
        <f>IFERROR(IF(K179=0,0,VLOOKUP(G179,Sheet3!$A$2:$B$8,2,1)),VLOOKUP(G179,Sheet3!$A$2:$B$8,2,1))</f>
        <v>0</v>
      </c>
      <c r="M179" s="7">
        <f t="shared" si="8"/>
        <v>0</v>
      </c>
    </row>
    <row r="180" spans="1:13" ht="25.5" x14ac:dyDescent="0.2">
      <c r="A180" s="1" t="s">
        <v>180</v>
      </c>
      <c r="B180" s="1">
        <v>96</v>
      </c>
      <c r="C180" s="1">
        <v>105.804</v>
      </c>
      <c r="F180" s="1" t="s">
        <v>181</v>
      </c>
      <c r="G180" s="1">
        <v>101</v>
      </c>
      <c r="H180" s="1">
        <v>1</v>
      </c>
      <c r="I180" s="1">
        <v>8.1440000000000001</v>
      </c>
      <c r="J180">
        <f t="shared" si="6"/>
        <v>101</v>
      </c>
      <c r="K180">
        <f t="shared" si="7"/>
        <v>0</v>
      </c>
      <c r="L180" s="7">
        <f>IFERROR(IF(K180=0,0,VLOOKUP(G180,Sheet3!$A$2:$B$8,2,1)),VLOOKUP(G180,Sheet3!$A$2:$B$8,2,1))</f>
        <v>0</v>
      </c>
      <c r="M180" s="7">
        <f t="shared" si="8"/>
        <v>0</v>
      </c>
    </row>
    <row r="181" spans="1:13" ht="38.25" x14ac:dyDescent="0.2">
      <c r="A181" s="1" t="s">
        <v>181</v>
      </c>
      <c r="B181" s="1">
        <v>101</v>
      </c>
      <c r="C181" s="1">
        <v>8.1440000000000001</v>
      </c>
      <c r="F181" s="1" t="s">
        <v>182</v>
      </c>
      <c r="G181" s="1">
        <v>101</v>
      </c>
      <c r="H181" s="1">
        <v>1</v>
      </c>
      <c r="I181" s="1">
        <v>211.03700000000001</v>
      </c>
      <c r="J181">
        <f t="shared" si="6"/>
        <v>101</v>
      </c>
      <c r="K181">
        <f t="shared" si="7"/>
        <v>0</v>
      </c>
      <c r="L181" s="7">
        <f>IFERROR(IF(K181=0,0,VLOOKUP(G181,Sheet3!$A$2:$B$8,2,1)),VLOOKUP(G181,Sheet3!$A$2:$B$8,2,1))</f>
        <v>0</v>
      </c>
      <c r="M181" s="7">
        <f t="shared" si="8"/>
        <v>0</v>
      </c>
    </row>
    <row r="182" spans="1:13" ht="38.25" x14ac:dyDescent="0.2">
      <c r="A182" s="1" t="s">
        <v>182</v>
      </c>
      <c r="B182" s="1">
        <v>101</v>
      </c>
      <c r="C182" s="1">
        <v>211.03700000000001</v>
      </c>
      <c r="F182" s="1" t="s">
        <v>183</v>
      </c>
      <c r="G182" s="1">
        <v>96</v>
      </c>
      <c r="H182" s="1">
        <v>1</v>
      </c>
      <c r="I182" s="1">
        <v>8.5570000000000004</v>
      </c>
      <c r="J182">
        <f t="shared" si="6"/>
        <v>96</v>
      </c>
      <c r="K182">
        <f t="shared" si="7"/>
        <v>0</v>
      </c>
      <c r="L182" s="7">
        <f>IFERROR(IF(K182=0,0,VLOOKUP(G182,Sheet3!$A$2:$B$8,2,1)),VLOOKUP(G182,Sheet3!$A$2:$B$8,2,1))</f>
        <v>0</v>
      </c>
      <c r="M182" s="7">
        <f t="shared" si="8"/>
        <v>0</v>
      </c>
    </row>
    <row r="183" spans="1:13" ht="25.5" x14ac:dyDescent="0.2">
      <c r="A183" s="1" t="s">
        <v>183</v>
      </c>
      <c r="B183" s="1">
        <v>96</v>
      </c>
      <c r="C183" s="1">
        <v>8.5570000000000004</v>
      </c>
      <c r="F183" s="1" t="s">
        <v>184</v>
      </c>
      <c r="G183" s="1">
        <v>101</v>
      </c>
      <c r="H183" s="1">
        <v>1</v>
      </c>
      <c r="I183" s="1">
        <v>2.859</v>
      </c>
      <c r="J183">
        <f t="shared" si="6"/>
        <v>101</v>
      </c>
      <c r="K183">
        <f t="shared" si="7"/>
        <v>0</v>
      </c>
      <c r="L183" s="7">
        <f>IFERROR(IF(K183=0,0,VLOOKUP(G183,Sheet3!$A$2:$B$8,2,1)),VLOOKUP(G183,Sheet3!$A$2:$B$8,2,1))</f>
        <v>0</v>
      </c>
      <c r="M183" s="7">
        <f t="shared" si="8"/>
        <v>0</v>
      </c>
    </row>
    <row r="184" spans="1:13" ht="25.5" x14ac:dyDescent="0.2">
      <c r="A184" s="1" t="s">
        <v>184</v>
      </c>
      <c r="B184" s="1">
        <v>101</v>
      </c>
      <c r="C184" s="1">
        <v>2.859</v>
      </c>
      <c r="F184" s="1" t="s">
        <v>185</v>
      </c>
      <c r="G184" s="1">
        <v>96</v>
      </c>
      <c r="H184" s="1">
        <v>1</v>
      </c>
      <c r="I184" s="1">
        <v>1.647</v>
      </c>
      <c r="J184">
        <f t="shared" si="6"/>
        <v>96</v>
      </c>
      <c r="K184">
        <f t="shared" si="7"/>
        <v>0</v>
      </c>
      <c r="L184" s="7">
        <f>IFERROR(IF(K184=0,0,VLOOKUP(G184,Sheet3!$A$2:$B$8,2,1)),VLOOKUP(G184,Sheet3!$A$2:$B$8,2,1))</f>
        <v>0</v>
      </c>
      <c r="M184" s="7">
        <f t="shared" si="8"/>
        <v>0</v>
      </c>
    </row>
    <row r="185" spans="1:13" ht="25.5" x14ac:dyDescent="0.2">
      <c r="A185" s="1" t="s">
        <v>185</v>
      </c>
      <c r="B185" s="1">
        <v>96</v>
      </c>
      <c r="C185" s="1">
        <v>1.647</v>
      </c>
      <c r="F185" s="1" t="s">
        <v>186</v>
      </c>
      <c r="G185" s="1">
        <v>96</v>
      </c>
      <c r="H185" s="1">
        <v>1</v>
      </c>
      <c r="I185" s="1">
        <v>59.372</v>
      </c>
      <c r="J185">
        <f t="shared" si="6"/>
        <v>96</v>
      </c>
      <c r="K185">
        <f t="shared" si="7"/>
        <v>0</v>
      </c>
      <c r="L185" s="7">
        <f>IFERROR(IF(K185=0,0,VLOOKUP(G185,Sheet3!$A$2:$B$8,2,1)),VLOOKUP(G185,Sheet3!$A$2:$B$8,2,1))</f>
        <v>0</v>
      </c>
      <c r="M185" s="7">
        <f t="shared" si="8"/>
        <v>0</v>
      </c>
    </row>
    <row r="186" spans="1:13" ht="25.5" x14ac:dyDescent="0.2">
      <c r="A186" s="1" t="s">
        <v>186</v>
      </c>
      <c r="B186" s="1">
        <v>96</v>
      </c>
      <c r="C186" s="1">
        <v>59.372</v>
      </c>
      <c r="F186" s="1" t="s">
        <v>187</v>
      </c>
      <c r="G186" s="1">
        <v>96</v>
      </c>
      <c r="H186" s="1">
        <v>1</v>
      </c>
      <c r="I186" s="1">
        <v>241.17400000000001</v>
      </c>
      <c r="J186">
        <f t="shared" si="6"/>
        <v>96</v>
      </c>
      <c r="K186">
        <f t="shared" si="7"/>
        <v>0</v>
      </c>
      <c r="L186" s="7">
        <f>IFERROR(IF(K186=0,0,VLOOKUP(G186,Sheet3!$A$2:$B$8,2,1)),VLOOKUP(G186,Sheet3!$A$2:$B$8,2,1))</f>
        <v>0</v>
      </c>
      <c r="M186" s="7">
        <f t="shared" si="8"/>
        <v>0</v>
      </c>
    </row>
    <row r="187" spans="1:13" ht="25.5" x14ac:dyDescent="0.2">
      <c r="A187" s="1" t="s">
        <v>187</v>
      </c>
      <c r="B187" s="1">
        <v>96</v>
      </c>
      <c r="C187" s="1">
        <v>241.17400000000001</v>
      </c>
      <c r="F187" s="1" t="s">
        <v>188</v>
      </c>
      <c r="G187" s="1">
        <v>96</v>
      </c>
      <c r="H187" s="1">
        <v>1</v>
      </c>
      <c r="I187" s="1">
        <v>5.6959999999999997</v>
      </c>
      <c r="J187">
        <f t="shared" si="6"/>
        <v>96</v>
      </c>
      <c r="K187">
        <f t="shared" si="7"/>
        <v>0</v>
      </c>
      <c r="L187" s="7">
        <f>IFERROR(IF(K187=0,0,VLOOKUP(G187,Sheet3!$A$2:$B$8,2,1)),VLOOKUP(G187,Sheet3!$A$2:$B$8,2,1))</f>
        <v>0</v>
      </c>
      <c r="M187" s="7">
        <f t="shared" si="8"/>
        <v>0</v>
      </c>
    </row>
    <row r="188" spans="1:13" ht="25.5" x14ac:dyDescent="0.2">
      <c r="A188" s="1" t="s">
        <v>188</v>
      </c>
      <c r="B188" s="1">
        <v>96</v>
      </c>
      <c r="C188" s="1">
        <v>5.6959999999999997</v>
      </c>
      <c r="F188" s="1" t="s">
        <v>189</v>
      </c>
      <c r="G188" s="1">
        <v>96</v>
      </c>
      <c r="H188" s="1">
        <v>1</v>
      </c>
      <c r="I188" s="1">
        <v>18.608000000000001</v>
      </c>
      <c r="J188">
        <f t="shared" si="6"/>
        <v>96</v>
      </c>
      <c r="K188">
        <f t="shared" si="7"/>
        <v>0</v>
      </c>
      <c r="L188" s="7">
        <f>IFERROR(IF(K188=0,0,VLOOKUP(G188,Sheet3!$A$2:$B$8,2,1)),VLOOKUP(G188,Sheet3!$A$2:$B$8,2,1))</f>
        <v>0</v>
      </c>
      <c r="M188" s="7">
        <f t="shared" si="8"/>
        <v>0</v>
      </c>
    </row>
    <row r="189" spans="1:13" ht="38.25" x14ac:dyDescent="0.2">
      <c r="A189" s="1" t="s">
        <v>189</v>
      </c>
      <c r="B189" s="1">
        <v>96</v>
      </c>
      <c r="C189" s="1">
        <v>18.608000000000001</v>
      </c>
      <c r="F189" s="1" t="s">
        <v>190</v>
      </c>
      <c r="G189" s="1">
        <v>96</v>
      </c>
      <c r="H189" s="1">
        <v>1</v>
      </c>
      <c r="I189" s="1">
        <v>6.4359999999999999</v>
      </c>
      <c r="J189">
        <f t="shared" si="6"/>
        <v>96</v>
      </c>
      <c r="K189">
        <f t="shared" si="7"/>
        <v>0</v>
      </c>
      <c r="L189" s="7">
        <f>IFERROR(IF(K189=0,0,VLOOKUP(G189,Sheet3!$A$2:$B$8,2,1)),VLOOKUP(G189,Sheet3!$A$2:$B$8,2,1))</f>
        <v>0</v>
      </c>
      <c r="M189" s="7">
        <f t="shared" si="8"/>
        <v>0</v>
      </c>
    </row>
    <row r="190" spans="1:13" ht="38.25" x14ac:dyDescent="0.2">
      <c r="A190" s="1" t="s">
        <v>190</v>
      </c>
      <c r="B190" s="1">
        <v>96</v>
      </c>
      <c r="C190" s="1">
        <v>6.4359999999999999</v>
      </c>
      <c r="F190" s="1" t="s">
        <v>191</v>
      </c>
      <c r="G190" s="1">
        <v>96</v>
      </c>
      <c r="H190" s="1">
        <v>1</v>
      </c>
      <c r="I190" s="1">
        <v>169.72399999999999</v>
      </c>
      <c r="J190">
        <f t="shared" si="6"/>
        <v>96</v>
      </c>
      <c r="K190">
        <f t="shared" si="7"/>
        <v>0</v>
      </c>
      <c r="L190" s="7">
        <f>IFERROR(IF(K190=0,0,VLOOKUP(G190,Sheet3!$A$2:$B$8,2,1)),VLOOKUP(G190,Sheet3!$A$2:$B$8,2,1))</f>
        <v>0</v>
      </c>
      <c r="M190" s="7">
        <f t="shared" si="8"/>
        <v>0</v>
      </c>
    </row>
    <row r="191" spans="1:13" ht="38.25" x14ac:dyDescent="0.2">
      <c r="A191" s="1" t="s">
        <v>191</v>
      </c>
      <c r="B191" s="1">
        <v>96</v>
      </c>
      <c r="C191" s="1">
        <v>169.72399999999999</v>
      </c>
      <c r="F191" s="1" t="s">
        <v>192</v>
      </c>
      <c r="G191" s="1">
        <v>96</v>
      </c>
      <c r="H191" s="1">
        <v>1</v>
      </c>
      <c r="I191" s="1">
        <v>88.697000000000003</v>
      </c>
      <c r="J191">
        <f t="shared" si="6"/>
        <v>96</v>
      </c>
      <c r="K191">
        <f t="shared" si="7"/>
        <v>0</v>
      </c>
      <c r="L191" s="7">
        <f>IFERROR(IF(K191=0,0,VLOOKUP(G191,Sheet3!$A$2:$B$8,2,1)),VLOOKUP(G191,Sheet3!$A$2:$B$8,2,1))</f>
        <v>0</v>
      </c>
      <c r="M191" s="7">
        <f t="shared" si="8"/>
        <v>0</v>
      </c>
    </row>
    <row r="192" spans="1:13" ht="25.5" x14ac:dyDescent="0.2">
      <c r="A192" s="1" t="s">
        <v>192</v>
      </c>
      <c r="B192" s="1">
        <v>96</v>
      </c>
      <c r="C192" s="1">
        <v>88.697000000000003</v>
      </c>
      <c r="F192" s="1" t="s">
        <v>193</v>
      </c>
      <c r="G192" s="1">
        <v>375</v>
      </c>
      <c r="H192" s="1">
        <v>1</v>
      </c>
      <c r="I192" s="1">
        <v>2.2130000000000001</v>
      </c>
      <c r="J192">
        <f t="shared" si="6"/>
        <v>141</v>
      </c>
      <c r="K192">
        <f t="shared" si="7"/>
        <v>234</v>
      </c>
      <c r="L192" s="7">
        <f>IFERROR(IF(K192=0,0,VLOOKUP(G192,Sheet3!$A$2:$B$8,2,1)),VLOOKUP(G192,Sheet3!$A$2:$B$8,2,1))</f>
        <v>669</v>
      </c>
      <c r="M192" s="7">
        <f t="shared" si="8"/>
        <v>1480.4970000000001</v>
      </c>
    </row>
    <row r="193" spans="1:13" ht="25.5" x14ac:dyDescent="0.2">
      <c r="A193" s="1" t="s">
        <v>193</v>
      </c>
      <c r="B193" s="1">
        <v>141</v>
      </c>
      <c r="C193" s="1">
        <v>2.2130000000000001</v>
      </c>
      <c r="F193" s="1" t="s">
        <v>194</v>
      </c>
      <c r="G193" s="1">
        <v>186</v>
      </c>
      <c r="H193" s="1">
        <v>1</v>
      </c>
      <c r="I193" s="1">
        <v>9.8879999999999999</v>
      </c>
      <c r="J193">
        <f t="shared" si="6"/>
        <v>186</v>
      </c>
      <c r="K193">
        <f t="shared" si="7"/>
        <v>0</v>
      </c>
      <c r="L193" s="7">
        <f>IFERROR(IF(K193=0,0,VLOOKUP(G193,Sheet3!$A$2:$B$8,2,1)),VLOOKUP(G193,Sheet3!$A$2:$B$8,2,1))</f>
        <v>0</v>
      </c>
      <c r="M193" s="7">
        <f t="shared" si="8"/>
        <v>0</v>
      </c>
    </row>
    <row r="194" spans="1:13" ht="25.5" x14ac:dyDescent="0.2">
      <c r="A194" s="1" t="s">
        <v>194</v>
      </c>
      <c r="B194" s="1">
        <v>186</v>
      </c>
      <c r="C194" s="1">
        <v>9.8879999999999999</v>
      </c>
      <c r="F194" s="1" t="s">
        <v>195</v>
      </c>
      <c r="G194" s="1">
        <v>225</v>
      </c>
      <c r="H194" s="1">
        <v>0.98076923076923095</v>
      </c>
      <c r="I194" s="1">
        <v>3.1150000000000002</v>
      </c>
      <c r="J194">
        <f t="shared" si="6"/>
        <v>96</v>
      </c>
      <c r="K194">
        <f t="shared" si="7"/>
        <v>129</v>
      </c>
      <c r="L194" s="7">
        <f>IFERROR(IF(K194=0,0,VLOOKUP(G194,Sheet3!$A$2:$B$8,2,1)),VLOOKUP(G194,Sheet3!$A$2:$B$8,2,1))</f>
        <v>360</v>
      </c>
      <c r="M194" s="7">
        <f t="shared" si="8"/>
        <v>1121.4000000000001</v>
      </c>
    </row>
    <row r="195" spans="1:13" ht="25.5" x14ac:dyDescent="0.2">
      <c r="A195" s="1" t="s">
        <v>195</v>
      </c>
      <c r="B195" s="1">
        <v>96</v>
      </c>
      <c r="C195" s="1">
        <v>3.1150000000000002</v>
      </c>
      <c r="F195" s="1" t="s">
        <v>196</v>
      </c>
      <c r="G195" s="1">
        <v>50</v>
      </c>
      <c r="H195" s="1">
        <v>1</v>
      </c>
      <c r="I195" s="1">
        <v>10.343999999999999</v>
      </c>
      <c r="J195">
        <f t="shared" ref="J195:J258" si="9">VLOOKUP(F195,$A$2:$C$397,2,FALSE)</f>
        <v>50</v>
      </c>
      <c r="K195">
        <f t="shared" ref="K195:K258" si="10">G195-J195</f>
        <v>0</v>
      </c>
      <c r="L195" s="7">
        <f>IFERROR(IF(K195=0,0,VLOOKUP(G195,Sheet3!$A$2:$B$8,2,1)),VLOOKUP(G195,Sheet3!$A$2:$B$8,2,1))</f>
        <v>0</v>
      </c>
      <c r="M195" s="7">
        <f t="shared" ref="M195:M258" si="11">L195*I195</f>
        <v>0</v>
      </c>
    </row>
    <row r="196" spans="1:13" ht="25.5" x14ac:dyDescent="0.2">
      <c r="A196" s="1" t="s">
        <v>196</v>
      </c>
      <c r="B196" s="1">
        <v>50</v>
      </c>
      <c r="C196" s="1">
        <v>10.343999999999999</v>
      </c>
      <c r="F196" s="1" t="s">
        <v>197</v>
      </c>
      <c r="G196" s="1">
        <v>96</v>
      </c>
      <c r="H196" s="1">
        <v>1</v>
      </c>
      <c r="I196" s="1">
        <v>13.78</v>
      </c>
      <c r="J196">
        <f t="shared" si="9"/>
        <v>96</v>
      </c>
      <c r="K196">
        <f t="shared" si="10"/>
        <v>0</v>
      </c>
      <c r="L196" s="7">
        <f>IFERROR(IF(K196=0,0,VLOOKUP(G196,Sheet3!$A$2:$B$8,2,1)),VLOOKUP(G196,Sheet3!$A$2:$B$8,2,1))</f>
        <v>0</v>
      </c>
      <c r="M196" s="7">
        <f t="shared" si="11"/>
        <v>0</v>
      </c>
    </row>
    <row r="197" spans="1:13" ht="25.5" x14ac:dyDescent="0.2">
      <c r="A197" s="1" t="s">
        <v>197</v>
      </c>
      <c r="B197" s="1">
        <v>96</v>
      </c>
      <c r="C197" s="1">
        <v>13.78</v>
      </c>
      <c r="F197" s="1" t="s">
        <v>198</v>
      </c>
      <c r="G197" s="1">
        <v>141</v>
      </c>
      <c r="H197" s="1">
        <v>1</v>
      </c>
      <c r="I197" s="1">
        <v>77.768000000000001</v>
      </c>
      <c r="J197">
        <f t="shared" si="9"/>
        <v>141</v>
      </c>
      <c r="K197">
        <f t="shared" si="10"/>
        <v>0</v>
      </c>
      <c r="L197" s="7">
        <f>IFERROR(IF(K197=0,0,VLOOKUP(G197,Sheet3!$A$2:$B$8,2,1)),VLOOKUP(G197,Sheet3!$A$2:$B$8,2,1))</f>
        <v>0</v>
      </c>
      <c r="M197" s="7">
        <f t="shared" si="11"/>
        <v>0</v>
      </c>
    </row>
    <row r="198" spans="1:13" ht="25.5" x14ac:dyDescent="0.2">
      <c r="A198" s="1" t="s">
        <v>198</v>
      </c>
      <c r="B198" s="1">
        <v>141</v>
      </c>
      <c r="C198" s="1">
        <v>77.768000000000001</v>
      </c>
      <c r="F198" s="1" t="s">
        <v>199</v>
      </c>
      <c r="G198" s="1">
        <v>141</v>
      </c>
      <c r="H198" s="1">
        <v>1</v>
      </c>
      <c r="I198" s="1">
        <v>17.606999999999999</v>
      </c>
      <c r="J198">
        <f t="shared" si="9"/>
        <v>141</v>
      </c>
      <c r="K198">
        <f t="shared" si="10"/>
        <v>0</v>
      </c>
      <c r="L198" s="7">
        <f>IFERROR(IF(K198=0,0,VLOOKUP(G198,Sheet3!$A$2:$B$8,2,1)),VLOOKUP(G198,Sheet3!$A$2:$B$8,2,1))</f>
        <v>0</v>
      </c>
      <c r="M198" s="7">
        <f t="shared" si="11"/>
        <v>0</v>
      </c>
    </row>
    <row r="199" spans="1:13" ht="25.5" x14ac:dyDescent="0.2">
      <c r="A199" s="1" t="s">
        <v>199</v>
      </c>
      <c r="B199" s="1">
        <v>141</v>
      </c>
      <c r="C199" s="1">
        <v>17.606999999999999</v>
      </c>
      <c r="F199" s="1" t="s">
        <v>200</v>
      </c>
      <c r="G199" s="1">
        <v>96</v>
      </c>
      <c r="H199" s="1">
        <v>1</v>
      </c>
      <c r="I199" s="1">
        <v>15.821</v>
      </c>
      <c r="J199">
        <f t="shared" si="9"/>
        <v>96</v>
      </c>
      <c r="K199">
        <f t="shared" si="10"/>
        <v>0</v>
      </c>
      <c r="L199" s="7">
        <f>IFERROR(IF(K199=0,0,VLOOKUP(G199,Sheet3!$A$2:$B$8,2,1)),VLOOKUP(G199,Sheet3!$A$2:$B$8,2,1))</f>
        <v>0</v>
      </c>
      <c r="M199" s="7">
        <f t="shared" si="11"/>
        <v>0</v>
      </c>
    </row>
    <row r="200" spans="1:13" ht="25.5" x14ac:dyDescent="0.2">
      <c r="A200" s="1" t="s">
        <v>200</v>
      </c>
      <c r="B200" s="1">
        <v>96</v>
      </c>
      <c r="C200" s="1">
        <v>15.821</v>
      </c>
      <c r="F200" s="1" t="s">
        <v>201</v>
      </c>
      <c r="G200" s="1">
        <v>200</v>
      </c>
      <c r="H200" s="1">
        <v>1</v>
      </c>
      <c r="I200" s="1">
        <v>13.935</v>
      </c>
      <c r="J200">
        <f t="shared" si="9"/>
        <v>200</v>
      </c>
      <c r="K200">
        <f t="shared" si="10"/>
        <v>0</v>
      </c>
      <c r="L200" s="7">
        <f>IFERROR(IF(K200=0,0,VLOOKUP(G200,Sheet3!$A$2:$B$8,2,1)),VLOOKUP(G200,Sheet3!$A$2:$B$8,2,1))</f>
        <v>0</v>
      </c>
      <c r="M200" s="7">
        <f t="shared" si="11"/>
        <v>0</v>
      </c>
    </row>
    <row r="201" spans="1:13" ht="25.5" x14ac:dyDescent="0.2">
      <c r="A201" s="1" t="s">
        <v>201</v>
      </c>
      <c r="B201" s="1">
        <v>200</v>
      </c>
      <c r="C201" s="1">
        <v>13.935</v>
      </c>
      <c r="F201" s="1" t="s">
        <v>202</v>
      </c>
      <c r="G201" s="1">
        <v>96</v>
      </c>
      <c r="H201" s="1">
        <v>1</v>
      </c>
      <c r="I201" s="1">
        <v>2.976</v>
      </c>
      <c r="J201">
        <f t="shared" si="9"/>
        <v>96</v>
      </c>
      <c r="K201">
        <f t="shared" si="10"/>
        <v>0</v>
      </c>
      <c r="L201" s="7">
        <f>IFERROR(IF(K201=0,0,VLOOKUP(G201,Sheet3!$A$2:$B$8,2,1)),VLOOKUP(G201,Sheet3!$A$2:$B$8,2,1))</f>
        <v>0</v>
      </c>
      <c r="M201" s="7">
        <f t="shared" si="11"/>
        <v>0</v>
      </c>
    </row>
    <row r="202" spans="1:13" ht="38.25" x14ac:dyDescent="0.2">
      <c r="A202" s="1" t="s">
        <v>202</v>
      </c>
      <c r="B202" s="1">
        <v>96</v>
      </c>
      <c r="C202" s="1">
        <v>2.976</v>
      </c>
      <c r="F202" s="1" t="s">
        <v>203</v>
      </c>
      <c r="G202" s="1">
        <v>50</v>
      </c>
      <c r="H202" s="1">
        <v>1</v>
      </c>
      <c r="I202" s="1">
        <v>1.885</v>
      </c>
      <c r="J202">
        <f t="shared" si="9"/>
        <v>50</v>
      </c>
      <c r="K202">
        <f t="shared" si="10"/>
        <v>0</v>
      </c>
      <c r="L202" s="7">
        <f>IFERROR(IF(K202=0,0,VLOOKUP(G202,Sheet3!$A$2:$B$8,2,1)),VLOOKUP(G202,Sheet3!$A$2:$B$8,2,1))</f>
        <v>0</v>
      </c>
      <c r="M202" s="7">
        <f t="shared" si="11"/>
        <v>0</v>
      </c>
    </row>
    <row r="203" spans="1:13" ht="38.25" x14ac:dyDescent="0.2">
      <c r="A203" s="1" t="s">
        <v>203</v>
      </c>
      <c r="B203" s="1">
        <v>50</v>
      </c>
      <c r="C203" s="1">
        <v>1.885</v>
      </c>
      <c r="F203" s="1" t="s">
        <v>205</v>
      </c>
      <c r="G203" s="1">
        <v>101</v>
      </c>
      <c r="H203" s="1">
        <v>1</v>
      </c>
      <c r="I203" s="1">
        <v>6.0579999999999998</v>
      </c>
      <c r="J203">
        <f t="shared" si="9"/>
        <v>101</v>
      </c>
      <c r="K203">
        <f t="shared" si="10"/>
        <v>0</v>
      </c>
      <c r="L203" s="7">
        <f>IFERROR(IF(K203=0,0,VLOOKUP(G203,Sheet3!$A$2:$B$8,2,1)),VLOOKUP(G203,Sheet3!$A$2:$B$8,2,1))</f>
        <v>0</v>
      </c>
      <c r="M203" s="7">
        <f t="shared" si="11"/>
        <v>0</v>
      </c>
    </row>
    <row r="204" spans="1:13" ht="38.25" x14ac:dyDescent="0.2">
      <c r="A204" s="1" t="s">
        <v>204</v>
      </c>
      <c r="B204" s="1">
        <v>96</v>
      </c>
      <c r="C204" s="1">
        <v>4.165</v>
      </c>
      <c r="F204" s="1" t="s">
        <v>206</v>
      </c>
      <c r="G204" s="1">
        <v>225</v>
      </c>
      <c r="H204" s="1">
        <v>1</v>
      </c>
      <c r="I204" s="1">
        <v>3.242</v>
      </c>
      <c r="J204">
        <f t="shared" si="9"/>
        <v>96</v>
      </c>
      <c r="K204">
        <f t="shared" si="10"/>
        <v>129</v>
      </c>
      <c r="L204" s="7">
        <f>IFERROR(IF(K204=0,0,VLOOKUP(G204,Sheet3!$A$2:$B$8,2,1)),VLOOKUP(G204,Sheet3!$A$2:$B$8,2,1))</f>
        <v>360</v>
      </c>
      <c r="M204" s="7">
        <f t="shared" si="11"/>
        <v>1167.1199999999999</v>
      </c>
    </row>
    <row r="205" spans="1:13" ht="38.25" x14ac:dyDescent="0.2">
      <c r="A205" s="1" t="s">
        <v>205</v>
      </c>
      <c r="B205" s="1">
        <v>101</v>
      </c>
      <c r="C205" s="1">
        <v>6.0579999999999998</v>
      </c>
      <c r="F205" s="1" t="s">
        <v>207</v>
      </c>
      <c r="G205" s="1">
        <v>143</v>
      </c>
      <c r="H205" s="1">
        <v>1</v>
      </c>
      <c r="I205" s="1">
        <v>0.499</v>
      </c>
      <c r="J205">
        <f t="shared" si="9"/>
        <v>143</v>
      </c>
      <c r="K205">
        <f t="shared" si="10"/>
        <v>0</v>
      </c>
      <c r="L205" s="7">
        <f>IFERROR(IF(K205=0,0,VLOOKUP(G205,Sheet3!$A$2:$B$8,2,1)),VLOOKUP(G205,Sheet3!$A$2:$B$8,2,1))</f>
        <v>0</v>
      </c>
      <c r="M205" s="7">
        <f t="shared" si="11"/>
        <v>0</v>
      </c>
    </row>
    <row r="206" spans="1:13" ht="38.25" x14ac:dyDescent="0.2">
      <c r="A206" s="1" t="s">
        <v>206</v>
      </c>
      <c r="B206" s="1">
        <v>96</v>
      </c>
      <c r="C206" s="1">
        <v>3.242</v>
      </c>
      <c r="F206" s="1" t="s">
        <v>208</v>
      </c>
      <c r="G206" s="1">
        <v>143</v>
      </c>
      <c r="H206" s="1">
        <v>1</v>
      </c>
      <c r="I206" s="1">
        <v>237.08799999999999</v>
      </c>
      <c r="J206">
        <f t="shared" si="9"/>
        <v>143</v>
      </c>
      <c r="K206">
        <f t="shared" si="10"/>
        <v>0</v>
      </c>
      <c r="L206" s="7">
        <f>IFERROR(IF(K206=0,0,VLOOKUP(G206,Sheet3!$A$2:$B$8,2,1)),VLOOKUP(G206,Sheet3!$A$2:$B$8,2,1))</f>
        <v>0</v>
      </c>
      <c r="M206" s="7">
        <f t="shared" si="11"/>
        <v>0</v>
      </c>
    </row>
    <row r="207" spans="1:13" ht="38.25" x14ac:dyDescent="0.2">
      <c r="A207" s="1" t="s">
        <v>207</v>
      </c>
      <c r="B207" s="1">
        <v>143</v>
      </c>
      <c r="C207" s="1">
        <v>0.499</v>
      </c>
      <c r="F207" s="1" t="s">
        <v>209</v>
      </c>
      <c r="G207" s="1">
        <v>143</v>
      </c>
      <c r="H207" s="1">
        <v>1</v>
      </c>
      <c r="I207" s="1">
        <v>531.27300000000002</v>
      </c>
      <c r="J207">
        <f t="shared" si="9"/>
        <v>143</v>
      </c>
      <c r="K207">
        <f t="shared" si="10"/>
        <v>0</v>
      </c>
      <c r="L207" s="7">
        <f>IFERROR(IF(K207=0,0,VLOOKUP(G207,Sheet3!$A$2:$B$8,2,1)),VLOOKUP(G207,Sheet3!$A$2:$B$8,2,1))</f>
        <v>0</v>
      </c>
      <c r="M207" s="7">
        <f t="shared" si="11"/>
        <v>0</v>
      </c>
    </row>
    <row r="208" spans="1:13" ht="38.25" x14ac:dyDescent="0.2">
      <c r="A208" s="1" t="s">
        <v>208</v>
      </c>
      <c r="B208" s="1">
        <v>143</v>
      </c>
      <c r="C208" s="1">
        <v>237.08799999999999</v>
      </c>
      <c r="F208" s="1" t="s">
        <v>210</v>
      </c>
      <c r="G208" s="1">
        <v>143</v>
      </c>
      <c r="H208" s="1">
        <v>1</v>
      </c>
      <c r="I208" s="1">
        <v>19.891999999999999</v>
      </c>
      <c r="J208">
        <f t="shared" si="9"/>
        <v>143</v>
      </c>
      <c r="K208">
        <f t="shared" si="10"/>
        <v>0</v>
      </c>
      <c r="L208" s="7">
        <f>IFERROR(IF(K208=0,0,VLOOKUP(G208,Sheet3!$A$2:$B$8,2,1)),VLOOKUP(G208,Sheet3!$A$2:$B$8,2,1))</f>
        <v>0</v>
      </c>
      <c r="M208" s="7">
        <f t="shared" si="11"/>
        <v>0</v>
      </c>
    </row>
    <row r="209" spans="1:13" ht="38.25" x14ac:dyDescent="0.2">
      <c r="A209" s="1" t="s">
        <v>209</v>
      </c>
      <c r="B209" s="1">
        <v>143</v>
      </c>
      <c r="C209" s="1">
        <v>531.27300000000002</v>
      </c>
      <c r="F209" s="1" t="s">
        <v>211</v>
      </c>
      <c r="G209" s="1">
        <v>200</v>
      </c>
      <c r="H209" s="1">
        <v>1</v>
      </c>
      <c r="I209" s="1">
        <v>3.371</v>
      </c>
      <c r="J209">
        <f t="shared" si="9"/>
        <v>200</v>
      </c>
      <c r="K209">
        <f t="shared" si="10"/>
        <v>0</v>
      </c>
      <c r="L209" s="7">
        <f>IFERROR(IF(K209=0,0,VLOOKUP(G209,Sheet3!$A$2:$B$8,2,1)),VLOOKUP(G209,Sheet3!$A$2:$B$8,2,1))</f>
        <v>0</v>
      </c>
      <c r="M209" s="7">
        <f t="shared" si="11"/>
        <v>0</v>
      </c>
    </row>
    <row r="210" spans="1:13" ht="38.25" x14ac:dyDescent="0.2">
      <c r="A210" s="1" t="s">
        <v>210</v>
      </c>
      <c r="B210" s="1">
        <v>143</v>
      </c>
      <c r="C210" s="1">
        <v>19.891999999999999</v>
      </c>
      <c r="F210" s="1" t="s">
        <v>212</v>
      </c>
      <c r="G210" s="1">
        <v>200</v>
      </c>
      <c r="H210" s="1">
        <v>1</v>
      </c>
      <c r="I210" s="1">
        <v>132.93700000000001</v>
      </c>
      <c r="J210">
        <f t="shared" si="9"/>
        <v>200</v>
      </c>
      <c r="K210">
        <f t="shared" si="10"/>
        <v>0</v>
      </c>
      <c r="L210" s="7">
        <f>IFERROR(IF(K210=0,0,VLOOKUP(G210,Sheet3!$A$2:$B$8,2,1)),VLOOKUP(G210,Sheet3!$A$2:$B$8,2,1))</f>
        <v>0</v>
      </c>
      <c r="M210" s="7">
        <f t="shared" si="11"/>
        <v>0</v>
      </c>
    </row>
    <row r="211" spans="1:13" ht="38.25" x14ac:dyDescent="0.2">
      <c r="A211" s="1" t="s">
        <v>211</v>
      </c>
      <c r="B211" s="1">
        <v>200</v>
      </c>
      <c r="C211" s="1">
        <v>3.371</v>
      </c>
      <c r="F211" s="1" t="s">
        <v>213</v>
      </c>
      <c r="G211" s="1">
        <v>96</v>
      </c>
      <c r="H211" s="1">
        <v>1</v>
      </c>
      <c r="I211" s="1">
        <v>23.632999999999999</v>
      </c>
      <c r="J211">
        <f t="shared" si="9"/>
        <v>96</v>
      </c>
      <c r="K211">
        <f t="shared" si="10"/>
        <v>0</v>
      </c>
      <c r="L211" s="7">
        <f>IFERROR(IF(K211=0,0,VLOOKUP(G211,Sheet3!$A$2:$B$8,2,1)),VLOOKUP(G211,Sheet3!$A$2:$B$8,2,1))</f>
        <v>0</v>
      </c>
      <c r="M211" s="7">
        <f t="shared" si="11"/>
        <v>0</v>
      </c>
    </row>
    <row r="212" spans="1:13" ht="38.25" x14ac:dyDescent="0.2">
      <c r="A212" s="1" t="s">
        <v>212</v>
      </c>
      <c r="B212" s="1">
        <v>200</v>
      </c>
      <c r="C212" s="1">
        <v>132.93700000000001</v>
      </c>
      <c r="F212" s="1" t="s">
        <v>214</v>
      </c>
      <c r="G212" s="1">
        <v>96</v>
      </c>
      <c r="H212" s="1">
        <v>1</v>
      </c>
      <c r="I212" s="1">
        <v>151.75299999999999</v>
      </c>
      <c r="J212">
        <f t="shared" si="9"/>
        <v>96</v>
      </c>
      <c r="K212">
        <f t="shared" si="10"/>
        <v>0</v>
      </c>
      <c r="L212" s="7">
        <f>IFERROR(IF(K212=0,0,VLOOKUP(G212,Sheet3!$A$2:$B$8,2,1)),VLOOKUP(G212,Sheet3!$A$2:$B$8,2,1))</f>
        <v>0</v>
      </c>
      <c r="M212" s="7">
        <f t="shared" si="11"/>
        <v>0</v>
      </c>
    </row>
    <row r="213" spans="1:13" ht="38.25" x14ac:dyDescent="0.2">
      <c r="A213" s="1" t="s">
        <v>213</v>
      </c>
      <c r="B213" s="1">
        <v>96</v>
      </c>
      <c r="C213" s="1">
        <v>23.632999999999999</v>
      </c>
      <c r="F213" s="1" t="s">
        <v>215</v>
      </c>
      <c r="G213" s="1">
        <v>141</v>
      </c>
      <c r="H213" s="1">
        <v>1</v>
      </c>
      <c r="I213" s="1">
        <v>104.471</v>
      </c>
      <c r="J213">
        <f t="shared" si="9"/>
        <v>141</v>
      </c>
      <c r="K213">
        <f t="shared" si="10"/>
        <v>0</v>
      </c>
      <c r="L213" s="7">
        <f>IFERROR(IF(K213=0,0,VLOOKUP(G213,Sheet3!$A$2:$B$8,2,1)),VLOOKUP(G213,Sheet3!$A$2:$B$8,2,1))</f>
        <v>0</v>
      </c>
      <c r="M213" s="7">
        <f t="shared" si="11"/>
        <v>0</v>
      </c>
    </row>
    <row r="214" spans="1:13" ht="38.25" x14ac:dyDescent="0.2">
      <c r="A214" s="1" t="s">
        <v>214</v>
      </c>
      <c r="B214" s="1">
        <v>96</v>
      </c>
      <c r="C214" s="1">
        <v>151.75299999999999</v>
      </c>
      <c r="F214" s="1" t="s">
        <v>216</v>
      </c>
      <c r="G214" s="1">
        <v>200</v>
      </c>
      <c r="H214" s="1">
        <v>1</v>
      </c>
      <c r="I214" s="1">
        <v>19.451000000000001</v>
      </c>
      <c r="J214">
        <f t="shared" si="9"/>
        <v>200</v>
      </c>
      <c r="K214">
        <f t="shared" si="10"/>
        <v>0</v>
      </c>
      <c r="L214" s="7">
        <f>IFERROR(IF(K214=0,0,VLOOKUP(G214,Sheet3!$A$2:$B$8,2,1)),VLOOKUP(G214,Sheet3!$A$2:$B$8,2,1))</f>
        <v>0</v>
      </c>
      <c r="M214" s="7">
        <f t="shared" si="11"/>
        <v>0</v>
      </c>
    </row>
    <row r="215" spans="1:13" ht="38.25" x14ac:dyDescent="0.2">
      <c r="A215" s="1" t="s">
        <v>215</v>
      </c>
      <c r="B215" s="1">
        <v>141</v>
      </c>
      <c r="C215" s="1">
        <v>104.471</v>
      </c>
      <c r="F215" s="1" t="s">
        <v>217</v>
      </c>
      <c r="G215" s="1">
        <v>96</v>
      </c>
      <c r="H215" s="1">
        <v>1</v>
      </c>
      <c r="I215" s="1">
        <v>77.44</v>
      </c>
      <c r="J215">
        <f t="shared" si="9"/>
        <v>96</v>
      </c>
      <c r="K215">
        <f t="shared" si="10"/>
        <v>0</v>
      </c>
      <c r="L215" s="7">
        <f>IFERROR(IF(K215=0,0,VLOOKUP(G215,Sheet3!$A$2:$B$8,2,1)),VLOOKUP(G215,Sheet3!$A$2:$B$8,2,1))</f>
        <v>0</v>
      </c>
      <c r="M215" s="7">
        <f t="shared" si="11"/>
        <v>0</v>
      </c>
    </row>
    <row r="216" spans="1:13" ht="38.25" x14ac:dyDescent="0.2">
      <c r="A216" s="1" t="s">
        <v>216</v>
      </c>
      <c r="B216" s="1">
        <v>200</v>
      </c>
      <c r="C216" s="1">
        <v>19.451000000000001</v>
      </c>
      <c r="F216" s="1" t="s">
        <v>218</v>
      </c>
      <c r="G216" s="1">
        <v>96</v>
      </c>
      <c r="H216" s="1">
        <v>1</v>
      </c>
      <c r="I216" s="1">
        <v>5.7859999999999996</v>
      </c>
      <c r="J216">
        <f t="shared" si="9"/>
        <v>96</v>
      </c>
      <c r="K216">
        <f t="shared" si="10"/>
        <v>0</v>
      </c>
      <c r="L216" s="7">
        <f>IFERROR(IF(K216=0,0,VLOOKUP(G216,Sheet3!$A$2:$B$8,2,1)),VLOOKUP(G216,Sheet3!$A$2:$B$8,2,1))</f>
        <v>0</v>
      </c>
      <c r="M216" s="7">
        <f t="shared" si="11"/>
        <v>0</v>
      </c>
    </row>
    <row r="217" spans="1:13" ht="38.25" x14ac:dyDescent="0.2">
      <c r="A217" s="1" t="s">
        <v>217</v>
      </c>
      <c r="B217" s="1">
        <v>96</v>
      </c>
      <c r="C217" s="1">
        <v>77.44</v>
      </c>
      <c r="F217" s="1" t="s">
        <v>219</v>
      </c>
      <c r="G217" s="1">
        <v>96</v>
      </c>
      <c r="H217" s="1">
        <v>1</v>
      </c>
      <c r="I217" s="1">
        <v>178.65100000000001</v>
      </c>
      <c r="J217">
        <f t="shared" si="9"/>
        <v>96</v>
      </c>
      <c r="K217">
        <f t="shared" si="10"/>
        <v>0</v>
      </c>
      <c r="L217" s="7">
        <f>IFERROR(IF(K217=0,0,VLOOKUP(G217,Sheet3!$A$2:$B$8,2,1)),VLOOKUP(G217,Sheet3!$A$2:$B$8,2,1))</f>
        <v>0</v>
      </c>
      <c r="M217" s="7">
        <f t="shared" si="11"/>
        <v>0</v>
      </c>
    </row>
    <row r="218" spans="1:13" ht="38.25" x14ac:dyDescent="0.2">
      <c r="A218" s="1" t="s">
        <v>218</v>
      </c>
      <c r="B218" s="1">
        <v>96</v>
      </c>
      <c r="C218" s="1">
        <v>5.7859999999999996</v>
      </c>
      <c r="F218" s="1" t="s">
        <v>220</v>
      </c>
      <c r="G218" s="1">
        <v>96</v>
      </c>
      <c r="H218" s="1">
        <v>1</v>
      </c>
      <c r="I218" s="1">
        <v>6.0549999999999997</v>
      </c>
      <c r="J218">
        <f t="shared" si="9"/>
        <v>96</v>
      </c>
      <c r="K218">
        <f t="shared" si="10"/>
        <v>0</v>
      </c>
      <c r="L218" s="7">
        <f>IFERROR(IF(K218=0,0,VLOOKUP(G218,Sheet3!$A$2:$B$8,2,1)),VLOOKUP(G218,Sheet3!$A$2:$B$8,2,1))</f>
        <v>0</v>
      </c>
      <c r="M218" s="7">
        <f t="shared" si="11"/>
        <v>0</v>
      </c>
    </row>
    <row r="219" spans="1:13" ht="38.25" x14ac:dyDescent="0.2">
      <c r="A219" s="1" t="s">
        <v>219</v>
      </c>
      <c r="B219" s="1">
        <v>96</v>
      </c>
      <c r="C219" s="1">
        <v>178.65100000000001</v>
      </c>
      <c r="F219" s="1" t="s">
        <v>221</v>
      </c>
      <c r="G219" s="1">
        <v>96</v>
      </c>
      <c r="H219" s="1">
        <v>1</v>
      </c>
      <c r="I219" s="1">
        <v>4.3339999999999996</v>
      </c>
      <c r="J219">
        <f t="shared" si="9"/>
        <v>96</v>
      </c>
      <c r="K219">
        <f t="shared" si="10"/>
        <v>0</v>
      </c>
      <c r="L219" s="7">
        <f>IFERROR(IF(K219=0,0,VLOOKUP(G219,Sheet3!$A$2:$B$8,2,1)),VLOOKUP(G219,Sheet3!$A$2:$B$8,2,1))</f>
        <v>0</v>
      </c>
      <c r="M219" s="7">
        <f t="shared" si="11"/>
        <v>0</v>
      </c>
    </row>
    <row r="220" spans="1:13" ht="38.25" x14ac:dyDescent="0.2">
      <c r="A220" s="1" t="s">
        <v>220</v>
      </c>
      <c r="B220" s="1">
        <v>96</v>
      </c>
      <c r="C220" s="1">
        <v>6.0549999999999997</v>
      </c>
      <c r="F220" s="1" t="s">
        <v>222</v>
      </c>
      <c r="G220" s="1">
        <v>96</v>
      </c>
      <c r="H220" s="1">
        <v>1</v>
      </c>
      <c r="I220" s="1">
        <v>56.579000000000001</v>
      </c>
      <c r="J220">
        <f t="shared" si="9"/>
        <v>96</v>
      </c>
      <c r="K220">
        <f t="shared" si="10"/>
        <v>0</v>
      </c>
      <c r="L220" s="7">
        <f>IFERROR(IF(K220=0,0,VLOOKUP(G220,Sheet3!$A$2:$B$8,2,1)),VLOOKUP(G220,Sheet3!$A$2:$B$8,2,1))</f>
        <v>0</v>
      </c>
      <c r="M220" s="7">
        <f t="shared" si="11"/>
        <v>0</v>
      </c>
    </row>
    <row r="221" spans="1:13" ht="38.25" x14ac:dyDescent="0.2">
      <c r="A221" s="1" t="s">
        <v>221</v>
      </c>
      <c r="B221" s="1">
        <v>96</v>
      </c>
      <c r="C221" s="1">
        <v>4.3339999999999996</v>
      </c>
      <c r="F221" s="1" t="s">
        <v>223</v>
      </c>
      <c r="G221" s="1">
        <v>96</v>
      </c>
      <c r="H221" s="1">
        <v>1</v>
      </c>
      <c r="I221" s="1">
        <v>7.6269999999999998</v>
      </c>
      <c r="J221">
        <f t="shared" si="9"/>
        <v>96</v>
      </c>
      <c r="K221">
        <f t="shared" si="10"/>
        <v>0</v>
      </c>
      <c r="L221" s="7">
        <f>IFERROR(IF(K221=0,0,VLOOKUP(G221,Sheet3!$A$2:$B$8,2,1)),VLOOKUP(G221,Sheet3!$A$2:$B$8,2,1))</f>
        <v>0</v>
      </c>
      <c r="M221" s="7">
        <f t="shared" si="11"/>
        <v>0</v>
      </c>
    </row>
    <row r="222" spans="1:13" ht="38.25" x14ac:dyDescent="0.2">
      <c r="A222" s="1" t="s">
        <v>222</v>
      </c>
      <c r="B222" s="1">
        <v>96</v>
      </c>
      <c r="C222" s="1">
        <v>56.579000000000001</v>
      </c>
      <c r="F222" s="1" t="s">
        <v>224</v>
      </c>
      <c r="G222" s="1">
        <v>96</v>
      </c>
      <c r="H222" s="1">
        <v>1</v>
      </c>
      <c r="I222" s="1">
        <v>183.88200000000001</v>
      </c>
      <c r="J222">
        <f t="shared" si="9"/>
        <v>96</v>
      </c>
      <c r="K222">
        <f t="shared" si="10"/>
        <v>0</v>
      </c>
      <c r="L222" s="7">
        <f>IFERROR(IF(K222=0,0,VLOOKUP(G222,Sheet3!$A$2:$B$8,2,1)),VLOOKUP(G222,Sheet3!$A$2:$B$8,2,1))</f>
        <v>0</v>
      </c>
      <c r="M222" s="7">
        <f t="shared" si="11"/>
        <v>0</v>
      </c>
    </row>
    <row r="223" spans="1:13" ht="38.25" x14ac:dyDescent="0.2">
      <c r="A223" s="1" t="s">
        <v>223</v>
      </c>
      <c r="B223" s="1">
        <v>96</v>
      </c>
      <c r="C223" s="1">
        <v>7.6269999999999998</v>
      </c>
      <c r="F223" s="1" t="s">
        <v>225</v>
      </c>
      <c r="G223" s="1">
        <v>96</v>
      </c>
      <c r="H223" s="1">
        <v>1</v>
      </c>
      <c r="I223" s="1">
        <v>28.616</v>
      </c>
      <c r="J223">
        <f t="shared" si="9"/>
        <v>96</v>
      </c>
      <c r="K223">
        <f t="shared" si="10"/>
        <v>0</v>
      </c>
      <c r="L223" s="7">
        <f>IFERROR(IF(K223=0,0,VLOOKUP(G223,Sheet3!$A$2:$B$8,2,1)),VLOOKUP(G223,Sheet3!$A$2:$B$8,2,1))</f>
        <v>0</v>
      </c>
      <c r="M223" s="7">
        <f t="shared" si="11"/>
        <v>0</v>
      </c>
    </row>
    <row r="224" spans="1:13" ht="38.25" x14ac:dyDescent="0.2">
      <c r="A224" s="1" t="s">
        <v>224</v>
      </c>
      <c r="B224" s="1">
        <v>96</v>
      </c>
      <c r="C224" s="1">
        <v>183.88200000000001</v>
      </c>
      <c r="F224" s="1" t="s">
        <v>226</v>
      </c>
      <c r="G224" s="1">
        <v>96</v>
      </c>
      <c r="H224" s="1">
        <v>1</v>
      </c>
      <c r="I224" s="1">
        <v>9.4130000000000003</v>
      </c>
      <c r="J224">
        <f t="shared" si="9"/>
        <v>96</v>
      </c>
      <c r="K224">
        <f t="shared" si="10"/>
        <v>0</v>
      </c>
      <c r="L224" s="7">
        <f>IFERROR(IF(K224=0,0,VLOOKUP(G224,Sheet3!$A$2:$B$8,2,1)),VLOOKUP(G224,Sheet3!$A$2:$B$8,2,1))</f>
        <v>0</v>
      </c>
      <c r="M224" s="7">
        <f t="shared" si="11"/>
        <v>0</v>
      </c>
    </row>
    <row r="225" spans="1:13" ht="38.25" x14ac:dyDescent="0.2">
      <c r="A225" s="1" t="s">
        <v>225</v>
      </c>
      <c r="B225" s="1">
        <v>96</v>
      </c>
      <c r="C225" s="1">
        <v>28.616</v>
      </c>
      <c r="F225" s="1" t="s">
        <v>227</v>
      </c>
      <c r="G225" s="1">
        <v>141</v>
      </c>
      <c r="H225" s="1">
        <v>1</v>
      </c>
      <c r="I225" s="1">
        <v>120.852</v>
      </c>
      <c r="J225">
        <f t="shared" si="9"/>
        <v>141</v>
      </c>
      <c r="K225">
        <f t="shared" si="10"/>
        <v>0</v>
      </c>
      <c r="L225" s="7">
        <f>IFERROR(IF(K225=0,0,VLOOKUP(G225,Sheet3!$A$2:$B$8,2,1)),VLOOKUP(G225,Sheet3!$A$2:$B$8,2,1))</f>
        <v>0</v>
      </c>
      <c r="M225" s="7">
        <f t="shared" si="11"/>
        <v>0</v>
      </c>
    </row>
    <row r="226" spans="1:13" ht="38.25" x14ac:dyDescent="0.2">
      <c r="A226" s="1" t="s">
        <v>226</v>
      </c>
      <c r="B226" s="1">
        <v>96</v>
      </c>
      <c r="C226" s="1">
        <v>9.4130000000000003</v>
      </c>
      <c r="F226" s="1" t="s">
        <v>228</v>
      </c>
      <c r="G226" s="1">
        <v>96</v>
      </c>
      <c r="H226" s="1">
        <v>1</v>
      </c>
      <c r="I226" s="1">
        <v>4.5590000000000002</v>
      </c>
      <c r="J226">
        <f t="shared" si="9"/>
        <v>96</v>
      </c>
      <c r="K226">
        <f t="shared" si="10"/>
        <v>0</v>
      </c>
      <c r="L226" s="7">
        <f>IFERROR(IF(K226=0,0,VLOOKUP(G226,Sheet3!$A$2:$B$8,2,1)),VLOOKUP(G226,Sheet3!$A$2:$B$8,2,1))</f>
        <v>0</v>
      </c>
      <c r="M226" s="7">
        <f t="shared" si="11"/>
        <v>0</v>
      </c>
    </row>
    <row r="227" spans="1:13" ht="38.25" x14ac:dyDescent="0.2">
      <c r="A227" s="1" t="s">
        <v>227</v>
      </c>
      <c r="B227" s="1">
        <v>141</v>
      </c>
      <c r="C227" s="1">
        <v>120.852</v>
      </c>
      <c r="F227" s="1" t="s">
        <v>229</v>
      </c>
      <c r="G227" s="1">
        <v>96</v>
      </c>
      <c r="H227" s="1">
        <v>1</v>
      </c>
      <c r="I227" s="1">
        <v>5.2220000000000004</v>
      </c>
      <c r="J227">
        <f t="shared" si="9"/>
        <v>96</v>
      </c>
      <c r="K227">
        <f t="shared" si="10"/>
        <v>0</v>
      </c>
      <c r="L227" s="7">
        <f>IFERROR(IF(K227=0,0,VLOOKUP(G227,Sheet3!$A$2:$B$8,2,1)),VLOOKUP(G227,Sheet3!$A$2:$B$8,2,1))</f>
        <v>0</v>
      </c>
      <c r="M227" s="7">
        <f t="shared" si="11"/>
        <v>0</v>
      </c>
    </row>
    <row r="228" spans="1:13" ht="38.25" x14ac:dyDescent="0.2">
      <c r="A228" s="1" t="s">
        <v>228</v>
      </c>
      <c r="B228" s="1">
        <v>96</v>
      </c>
      <c r="C228" s="1">
        <v>4.5590000000000002</v>
      </c>
      <c r="F228" s="1" t="s">
        <v>230</v>
      </c>
      <c r="G228" s="1">
        <v>103</v>
      </c>
      <c r="H228" s="1">
        <v>1</v>
      </c>
      <c r="I228" s="1">
        <v>135.71</v>
      </c>
      <c r="J228">
        <f t="shared" si="9"/>
        <v>103</v>
      </c>
      <c r="K228">
        <f t="shared" si="10"/>
        <v>0</v>
      </c>
      <c r="L228" s="7">
        <f>IFERROR(IF(K228=0,0,VLOOKUP(G228,Sheet3!$A$2:$B$8,2,1)),VLOOKUP(G228,Sheet3!$A$2:$B$8,2,1))</f>
        <v>0</v>
      </c>
      <c r="M228" s="7">
        <f t="shared" si="11"/>
        <v>0</v>
      </c>
    </row>
    <row r="229" spans="1:13" ht="38.25" x14ac:dyDescent="0.2">
      <c r="A229" s="1" t="s">
        <v>229</v>
      </c>
      <c r="B229" s="1">
        <v>96</v>
      </c>
      <c r="C229" s="1">
        <v>5.2220000000000004</v>
      </c>
      <c r="F229" s="1" t="s">
        <v>231</v>
      </c>
      <c r="G229" s="1">
        <v>96</v>
      </c>
      <c r="H229" s="1">
        <v>1</v>
      </c>
      <c r="I229" s="1">
        <v>18.747</v>
      </c>
      <c r="J229">
        <f t="shared" si="9"/>
        <v>96</v>
      </c>
      <c r="K229">
        <f t="shared" si="10"/>
        <v>0</v>
      </c>
      <c r="L229" s="7">
        <f>IFERROR(IF(K229=0,0,VLOOKUP(G229,Sheet3!$A$2:$B$8,2,1)),VLOOKUP(G229,Sheet3!$A$2:$B$8,2,1))</f>
        <v>0</v>
      </c>
      <c r="M229" s="7">
        <f t="shared" si="11"/>
        <v>0</v>
      </c>
    </row>
    <row r="230" spans="1:13" ht="38.25" x14ac:dyDescent="0.2">
      <c r="A230" s="1" t="s">
        <v>230</v>
      </c>
      <c r="B230" s="1">
        <v>103</v>
      </c>
      <c r="C230" s="1">
        <v>135.71</v>
      </c>
      <c r="F230" s="1" t="s">
        <v>232</v>
      </c>
      <c r="G230" s="1">
        <v>96</v>
      </c>
      <c r="H230" s="1">
        <v>1</v>
      </c>
      <c r="I230" s="1">
        <v>149.68700000000001</v>
      </c>
      <c r="J230">
        <f t="shared" si="9"/>
        <v>96</v>
      </c>
      <c r="K230">
        <f t="shared" si="10"/>
        <v>0</v>
      </c>
      <c r="L230" s="7">
        <f>IFERROR(IF(K230=0,0,VLOOKUP(G230,Sheet3!$A$2:$B$8,2,1)),VLOOKUP(G230,Sheet3!$A$2:$B$8,2,1))</f>
        <v>0</v>
      </c>
      <c r="M230" s="7">
        <f t="shared" si="11"/>
        <v>0</v>
      </c>
    </row>
    <row r="231" spans="1:13" ht="38.25" x14ac:dyDescent="0.2">
      <c r="A231" s="1" t="s">
        <v>231</v>
      </c>
      <c r="B231" s="1">
        <v>96</v>
      </c>
      <c r="C231" s="1">
        <v>18.747</v>
      </c>
      <c r="F231" s="1" t="s">
        <v>233</v>
      </c>
      <c r="G231" s="1">
        <v>96</v>
      </c>
      <c r="H231" s="1">
        <v>1</v>
      </c>
      <c r="I231" s="1">
        <v>31.323</v>
      </c>
      <c r="J231">
        <f t="shared" si="9"/>
        <v>96</v>
      </c>
      <c r="K231">
        <f t="shared" si="10"/>
        <v>0</v>
      </c>
      <c r="L231" s="7">
        <f>IFERROR(IF(K231=0,0,VLOOKUP(G231,Sheet3!$A$2:$B$8,2,1)),VLOOKUP(G231,Sheet3!$A$2:$B$8,2,1))</f>
        <v>0</v>
      </c>
      <c r="M231" s="7">
        <f t="shared" si="11"/>
        <v>0</v>
      </c>
    </row>
    <row r="232" spans="1:13" ht="38.25" x14ac:dyDescent="0.2">
      <c r="A232" s="1" t="s">
        <v>232</v>
      </c>
      <c r="B232" s="1">
        <v>96</v>
      </c>
      <c r="C232" s="1">
        <v>149.68700000000001</v>
      </c>
      <c r="F232" s="1" t="s">
        <v>234</v>
      </c>
      <c r="G232" s="1">
        <v>150</v>
      </c>
      <c r="H232" s="1">
        <v>0.18269230769230799</v>
      </c>
      <c r="I232" s="1">
        <v>13.222</v>
      </c>
      <c r="J232">
        <f t="shared" si="9"/>
        <v>101</v>
      </c>
      <c r="K232">
        <f t="shared" si="10"/>
        <v>49</v>
      </c>
      <c r="L232" s="7">
        <f>IFERROR(IF(K232=0,0,VLOOKUP(G232,Sheet3!$A$2:$B$8,2,1)),VLOOKUP(G232,Sheet3!$A$2:$B$8,2,1))</f>
        <v>286</v>
      </c>
      <c r="M232" s="7">
        <f t="shared" si="11"/>
        <v>3781.4919999999997</v>
      </c>
    </row>
    <row r="233" spans="1:13" ht="38.25" x14ac:dyDescent="0.2">
      <c r="A233" s="1" t="s">
        <v>233</v>
      </c>
      <c r="B233" s="1">
        <v>96</v>
      </c>
      <c r="C233" s="1">
        <v>31.323</v>
      </c>
      <c r="F233" s="1" t="s">
        <v>235</v>
      </c>
      <c r="G233" s="1">
        <v>101</v>
      </c>
      <c r="H233" s="1">
        <v>1</v>
      </c>
      <c r="I233" s="1">
        <v>2.3730000000000002</v>
      </c>
      <c r="J233">
        <f t="shared" si="9"/>
        <v>101</v>
      </c>
      <c r="K233">
        <f t="shared" si="10"/>
        <v>0</v>
      </c>
      <c r="L233" s="7">
        <f>IFERROR(IF(K233=0,0,VLOOKUP(G233,Sheet3!$A$2:$B$8,2,1)),VLOOKUP(G233,Sheet3!$A$2:$B$8,2,1))</f>
        <v>0</v>
      </c>
      <c r="M233" s="7">
        <f t="shared" si="11"/>
        <v>0</v>
      </c>
    </row>
    <row r="234" spans="1:13" ht="38.25" x14ac:dyDescent="0.2">
      <c r="A234" s="1" t="s">
        <v>234</v>
      </c>
      <c r="B234" s="1">
        <v>101</v>
      </c>
      <c r="C234" s="1">
        <v>13.222</v>
      </c>
      <c r="F234" s="1" t="s">
        <v>236</v>
      </c>
      <c r="G234" s="1">
        <v>143</v>
      </c>
      <c r="H234" s="1">
        <v>1</v>
      </c>
      <c r="I234" s="1">
        <v>45.585000000000001</v>
      </c>
      <c r="J234">
        <f t="shared" si="9"/>
        <v>143</v>
      </c>
      <c r="K234">
        <f t="shared" si="10"/>
        <v>0</v>
      </c>
      <c r="L234" s="7">
        <f>IFERROR(IF(K234=0,0,VLOOKUP(G234,Sheet3!$A$2:$B$8,2,1)),VLOOKUP(G234,Sheet3!$A$2:$B$8,2,1))</f>
        <v>0</v>
      </c>
      <c r="M234" s="7">
        <f t="shared" si="11"/>
        <v>0</v>
      </c>
    </row>
    <row r="235" spans="1:13" ht="38.25" x14ac:dyDescent="0.2">
      <c r="A235" s="1" t="s">
        <v>235</v>
      </c>
      <c r="B235" s="1">
        <v>101</v>
      </c>
      <c r="C235" s="1">
        <v>2.3730000000000002</v>
      </c>
      <c r="F235" s="1" t="s">
        <v>237</v>
      </c>
      <c r="G235" s="1">
        <v>32</v>
      </c>
      <c r="H235" s="1">
        <v>1</v>
      </c>
      <c r="I235" s="1">
        <v>1.3959999999999999</v>
      </c>
      <c r="J235">
        <f t="shared" si="9"/>
        <v>32</v>
      </c>
      <c r="K235">
        <f t="shared" si="10"/>
        <v>0</v>
      </c>
      <c r="L235" s="7">
        <f>IFERROR(IF(K235=0,0,VLOOKUP(G235,Sheet3!$A$2:$B$8,2,1)),VLOOKUP(G235,Sheet3!$A$2:$B$8,2,1))</f>
        <v>0</v>
      </c>
      <c r="M235" s="7">
        <f t="shared" si="11"/>
        <v>0</v>
      </c>
    </row>
    <row r="236" spans="1:13" ht="38.25" x14ac:dyDescent="0.2">
      <c r="A236" s="1" t="s">
        <v>236</v>
      </c>
      <c r="B236" s="1">
        <v>143</v>
      </c>
      <c r="C236" s="1">
        <v>45.585000000000001</v>
      </c>
      <c r="F236" s="1" t="s">
        <v>238</v>
      </c>
      <c r="G236" s="1">
        <v>32</v>
      </c>
      <c r="H236" s="1">
        <v>1</v>
      </c>
      <c r="I236" s="1">
        <v>6.0119999999999996</v>
      </c>
      <c r="J236">
        <f t="shared" si="9"/>
        <v>32</v>
      </c>
      <c r="K236">
        <f t="shared" si="10"/>
        <v>0</v>
      </c>
      <c r="L236" s="7">
        <f>IFERROR(IF(K236=0,0,VLOOKUP(G236,Sheet3!$A$2:$B$8,2,1)),VLOOKUP(G236,Sheet3!$A$2:$B$8,2,1))</f>
        <v>0</v>
      </c>
      <c r="M236" s="7">
        <f t="shared" si="11"/>
        <v>0</v>
      </c>
    </row>
    <row r="237" spans="1:13" ht="38.25" x14ac:dyDescent="0.2">
      <c r="A237" s="1" t="s">
        <v>237</v>
      </c>
      <c r="B237" s="1">
        <v>32</v>
      </c>
      <c r="C237" s="1">
        <v>1.3959999999999999</v>
      </c>
      <c r="F237" s="1" t="s">
        <v>239</v>
      </c>
      <c r="G237" s="1">
        <v>101</v>
      </c>
      <c r="H237" s="1">
        <v>1</v>
      </c>
      <c r="I237" s="1">
        <v>52.372999999999998</v>
      </c>
      <c r="J237">
        <f t="shared" si="9"/>
        <v>101</v>
      </c>
      <c r="K237">
        <f t="shared" si="10"/>
        <v>0</v>
      </c>
      <c r="L237" s="7">
        <f>IFERROR(IF(K237=0,0,VLOOKUP(G237,Sheet3!$A$2:$B$8,2,1)),VLOOKUP(G237,Sheet3!$A$2:$B$8,2,1))</f>
        <v>0</v>
      </c>
      <c r="M237" s="7">
        <f t="shared" si="11"/>
        <v>0</v>
      </c>
    </row>
    <row r="238" spans="1:13" ht="38.25" x14ac:dyDescent="0.2">
      <c r="A238" s="1" t="s">
        <v>238</v>
      </c>
      <c r="B238" s="1">
        <v>32</v>
      </c>
      <c r="C238" s="1">
        <v>6.0119999999999996</v>
      </c>
      <c r="F238" s="1" t="s">
        <v>240</v>
      </c>
      <c r="G238" s="1">
        <v>158</v>
      </c>
      <c r="H238" s="1">
        <v>1</v>
      </c>
      <c r="I238" s="1">
        <v>1.3420000000000001</v>
      </c>
      <c r="J238">
        <f t="shared" si="9"/>
        <v>158</v>
      </c>
      <c r="K238">
        <f t="shared" si="10"/>
        <v>0</v>
      </c>
      <c r="L238" s="7">
        <f>IFERROR(IF(K238=0,0,VLOOKUP(G238,Sheet3!$A$2:$B$8,2,1)),VLOOKUP(G238,Sheet3!$A$2:$B$8,2,1))</f>
        <v>0</v>
      </c>
      <c r="M238" s="7">
        <f t="shared" si="11"/>
        <v>0</v>
      </c>
    </row>
    <row r="239" spans="1:13" ht="38.25" x14ac:dyDescent="0.2">
      <c r="A239" s="1" t="s">
        <v>239</v>
      </c>
      <c r="B239" s="1">
        <v>101</v>
      </c>
      <c r="C239" s="1">
        <v>52.372999999999998</v>
      </c>
      <c r="F239" s="1" t="s">
        <v>241</v>
      </c>
      <c r="G239" s="1">
        <v>143</v>
      </c>
      <c r="H239" s="1">
        <v>1</v>
      </c>
      <c r="I239" s="1">
        <v>28.15</v>
      </c>
      <c r="J239">
        <f t="shared" si="9"/>
        <v>143</v>
      </c>
      <c r="K239">
        <f t="shared" si="10"/>
        <v>0</v>
      </c>
      <c r="L239" s="7">
        <f>IFERROR(IF(K239=0,0,VLOOKUP(G239,Sheet3!$A$2:$B$8,2,1)),VLOOKUP(G239,Sheet3!$A$2:$B$8,2,1))</f>
        <v>0</v>
      </c>
      <c r="M239" s="7">
        <f t="shared" si="11"/>
        <v>0</v>
      </c>
    </row>
    <row r="240" spans="1:13" ht="38.25" x14ac:dyDescent="0.2">
      <c r="A240" s="1" t="s">
        <v>240</v>
      </c>
      <c r="B240" s="1">
        <v>158</v>
      </c>
      <c r="C240" s="1">
        <v>1.3420000000000001</v>
      </c>
      <c r="F240" s="1" t="s">
        <v>242</v>
      </c>
      <c r="G240" s="1">
        <v>158</v>
      </c>
      <c r="H240" s="1">
        <v>1</v>
      </c>
      <c r="I240" s="1">
        <v>1.339</v>
      </c>
      <c r="J240">
        <f t="shared" si="9"/>
        <v>158</v>
      </c>
      <c r="K240">
        <f t="shared" si="10"/>
        <v>0</v>
      </c>
      <c r="L240" s="7">
        <f>IFERROR(IF(K240=0,0,VLOOKUP(G240,Sheet3!$A$2:$B$8,2,1)),VLOOKUP(G240,Sheet3!$A$2:$B$8,2,1))</f>
        <v>0</v>
      </c>
      <c r="M240" s="7">
        <f t="shared" si="11"/>
        <v>0</v>
      </c>
    </row>
    <row r="241" spans="1:13" ht="38.25" x14ac:dyDescent="0.2">
      <c r="A241" s="1" t="s">
        <v>241</v>
      </c>
      <c r="B241" s="1">
        <v>143</v>
      </c>
      <c r="C241" s="1">
        <v>28.15</v>
      </c>
      <c r="F241" s="1" t="s">
        <v>243</v>
      </c>
      <c r="G241" s="1">
        <v>150</v>
      </c>
      <c r="H241" s="1">
        <v>1</v>
      </c>
      <c r="I241" s="1">
        <v>11.545999999999999</v>
      </c>
      <c r="J241">
        <f t="shared" si="9"/>
        <v>96</v>
      </c>
      <c r="K241">
        <f t="shared" si="10"/>
        <v>54</v>
      </c>
      <c r="L241" s="7">
        <f>IFERROR(IF(K241=0,0,VLOOKUP(G241,Sheet3!$A$2:$B$8,2,1)),VLOOKUP(G241,Sheet3!$A$2:$B$8,2,1))</f>
        <v>286</v>
      </c>
      <c r="M241" s="7">
        <f t="shared" si="11"/>
        <v>3302.1559999999999</v>
      </c>
    </row>
    <row r="242" spans="1:13" ht="38.25" x14ac:dyDescent="0.2">
      <c r="A242" s="1" t="s">
        <v>242</v>
      </c>
      <c r="B242" s="1">
        <v>158</v>
      </c>
      <c r="C242" s="1">
        <v>1.339</v>
      </c>
      <c r="F242" s="1" t="s">
        <v>244</v>
      </c>
      <c r="G242" s="1">
        <v>158</v>
      </c>
      <c r="H242" s="1">
        <v>1</v>
      </c>
      <c r="I242" s="1">
        <v>12.632999999999999</v>
      </c>
      <c r="J242">
        <f t="shared" si="9"/>
        <v>158</v>
      </c>
      <c r="K242">
        <f t="shared" si="10"/>
        <v>0</v>
      </c>
      <c r="L242" s="7">
        <f>IFERROR(IF(K242=0,0,VLOOKUP(G242,Sheet3!$A$2:$B$8,2,1)),VLOOKUP(G242,Sheet3!$A$2:$B$8,2,1))</f>
        <v>0</v>
      </c>
      <c r="M242" s="7">
        <f t="shared" si="11"/>
        <v>0</v>
      </c>
    </row>
    <row r="243" spans="1:13" ht="38.25" x14ac:dyDescent="0.2">
      <c r="A243" s="1" t="s">
        <v>243</v>
      </c>
      <c r="B243" s="1">
        <v>96</v>
      </c>
      <c r="C243" s="1">
        <v>11.545999999999999</v>
      </c>
      <c r="F243" s="1" t="s">
        <v>245</v>
      </c>
      <c r="G243" s="1">
        <v>158</v>
      </c>
      <c r="H243" s="1">
        <v>1</v>
      </c>
      <c r="I243" s="1">
        <v>18.526</v>
      </c>
      <c r="J243">
        <f t="shared" si="9"/>
        <v>158</v>
      </c>
      <c r="K243">
        <f t="shared" si="10"/>
        <v>0</v>
      </c>
      <c r="L243" s="7">
        <f>IFERROR(IF(K243=0,0,VLOOKUP(G243,Sheet3!$A$2:$B$8,2,1)),VLOOKUP(G243,Sheet3!$A$2:$B$8,2,1))</f>
        <v>0</v>
      </c>
      <c r="M243" s="7">
        <f t="shared" si="11"/>
        <v>0</v>
      </c>
    </row>
    <row r="244" spans="1:13" ht="38.25" x14ac:dyDescent="0.2">
      <c r="A244" s="1" t="s">
        <v>244</v>
      </c>
      <c r="B244" s="1">
        <v>158</v>
      </c>
      <c r="C244" s="1">
        <v>12.632999999999999</v>
      </c>
      <c r="F244" s="1" t="s">
        <v>246</v>
      </c>
      <c r="G244" s="1">
        <v>101</v>
      </c>
      <c r="H244" s="1">
        <v>1</v>
      </c>
      <c r="I244" s="1">
        <v>46.069000000000003</v>
      </c>
      <c r="J244">
        <f t="shared" si="9"/>
        <v>101</v>
      </c>
      <c r="K244">
        <f t="shared" si="10"/>
        <v>0</v>
      </c>
      <c r="L244" s="7">
        <f>IFERROR(IF(K244=0,0,VLOOKUP(G244,Sheet3!$A$2:$B$8,2,1)),VLOOKUP(G244,Sheet3!$A$2:$B$8,2,1))</f>
        <v>0</v>
      </c>
      <c r="M244" s="7">
        <f t="shared" si="11"/>
        <v>0</v>
      </c>
    </row>
    <row r="245" spans="1:13" ht="38.25" x14ac:dyDescent="0.2">
      <c r="A245" s="1" t="s">
        <v>245</v>
      </c>
      <c r="B245" s="1">
        <v>158</v>
      </c>
      <c r="C245" s="1">
        <v>18.526</v>
      </c>
      <c r="F245" s="1" t="s">
        <v>247</v>
      </c>
      <c r="G245" s="1">
        <v>101</v>
      </c>
      <c r="H245" s="1">
        <v>1</v>
      </c>
      <c r="I245" s="1">
        <v>106.93600000000001</v>
      </c>
      <c r="J245">
        <f t="shared" si="9"/>
        <v>101</v>
      </c>
      <c r="K245">
        <f t="shared" si="10"/>
        <v>0</v>
      </c>
      <c r="L245" s="7">
        <f>IFERROR(IF(K245=0,0,VLOOKUP(G245,Sheet3!$A$2:$B$8,2,1)),VLOOKUP(G245,Sheet3!$A$2:$B$8,2,1))</f>
        <v>0</v>
      </c>
      <c r="M245" s="7">
        <f t="shared" si="11"/>
        <v>0</v>
      </c>
    </row>
    <row r="246" spans="1:13" ht="38.25" x14ac:dyDescent="0.2">
      <c r="A246" s="1" t="s">
        <v>246</v>
      </c>
      <c r="B246" s="1">
        <v>101</v>
      </c>
      <c r="C246" s="1">
        <v>46.069000000000003</v>
      </c>
      <c r="F246" s="1" t="s">
        <v>248</v>
      </c>
      <c r="G246" s="1">
        <v>143</v>
      </c>
      <c r="H246" s="1">
        <v>1</v>
      </c>
      <c r="I246" s="1">
        <v>79.995999999999995</v>
      </c>
      <c r="J246">
        <f t="shared" si="9"/>
        <v>143</v>
      </c>
      <c r="K246">
        <f t="shared" si="10"/>
        <v>0</v>
      </c>
      <c r="L246" s="7">
        <f>IFERROR(IF(K246=0,0,VLOOKUP(G246,Sheet3!$A$2:$B$8,2,1)),VLOOKUP(G246,Sheet3!$A$2:$B$8,2,1))</f>
        <v>0</v>
      </c>
      <c r="M246" s="7">
        <f t="shared" si="11"/>
        <v>0</v>
      </c>
    </row>
    <row r="247" spans="1:13" ht="38.25" x14ac:dyDescent="0.2">
      <c r="A247" s="1" t="s">
        <v>247</v>
      </c>
      <c r="B247" s="1">
        <v>101</v>
      </c>
      <c r="C247" s="1">
        <v>106.93600000000001</v>
      </c>
      <c r="F247" s="1" t="s">
        <v>249</v>
      </c>
      <c r="G247" s="1">
        <v>143</v>
      </c>
      <c r="H247" s="1">
        <v>1</v>
      </c>
      <c r="I247" s="1">
        <v>51.210999999999999</v>
      </c>
      <c r="J247">
        <f t="shared" si="9"/>
        <v>143</v>
      </c>
      <c r="K247">
        <f t="shared" si="10"/>
        <v>0</v>
      </c>
      <c r="L247" s="7">
        <f>IFERROR(IF(K247=0,0,VLOOKUP(G247,Sheet3!$A$2:$B$8,2,1)),VLOOKUP(G247,Sheet3!$A$2:$B$8,2,1))</f>
        <v>0</v>
      </c>
      <c r="M247" s="7">
        <f t="shared" si="11"/>
        <v>0</v>
      </c>
    </row>
    <row r="248" spans="1:13" ht="38.25" x14ac:dyDescent="0.2">
      <c r="A248" s="1" t="s">
        <v>248</v>
      </c>
      <c r="B248" s="1">
        <v>143</v>
      </c>
      <c r="C248" s="1">
        <v>79.995999999999995</v>
      </c>
      <c r="F248" s="1" t="s">
        <v>250</v>
      </c>
      <c r="G248" s="1">
        <v>150</v>
      </c>
      <c r="H248" s="1">
        <v>1</v>
      </c>
      <c r="I248" s="1">
        <v>5.0140000000000002</v>
      </c>
      <c r="J248">
        <f t="shared" si="9"/>
        <v>103</v>
      </c>
      <c r="K248">
        <f t="shared" si="10"/>
        <v>47</v>
      </c>
      <c r="L248" s="7">
        <f>IFERROR(IF(K248=0,0,VLOOKUP(G248,Sheet3!$A$2:$B$8,2,1)),VLOOKUP(G248,Sheet3!$A$2:$B$8,2,1))</f>
        <v>286</v>
      </c>
      <c r="M248" s="7">
        <f t="shared" si="11"/>
        <v>1434.0040000000001</v>
      </c>
    </row>
    <row r="249" spans="1:13" ht="38.25" x14ac:dyDescent="0.2">
      <c r="A249" s="1" t="s">
        <v>249</v>
      </c>
      <c r="B249" s="1">
        <v>143</v>
      </c>
      <c r="C249" s="1">
        <v>51.210999999999999</v>
      </c>
      <c r="F249" s="1" t="s">
        <v>401</v>
      </c>
      <c r="G249" s="1">
        <v>96</v>
      </c>
      <c r="H249" s="1">
        <v>1</v>
      </c>
      <c r="I249" s="1">
        <v>227.542</v>
      </c>
      <c r="J249" t="e">
        <f t="shared" si="9"/>
        <v>#N/A</v>
      </c>
      <c r="K249" t="e">
        <f t="shared" si="10"/>
        <v>#N/A</v>
      </c>
      <c r="L249" s="7">
        <v>239</v>
      </c>
      <c r="M249" s="7">
        <f t="shared" si="11"/>
        <v>54382.538</v>
      </c>
    </row>
    <row r="250" spans="1:13" ht="38.25" x14ac:dyDescent="0.2">
      <c r="A250" s="1" t="s">
        <v>250</v>
      </c>
      <c r="B250" s="1">
        <v>103</v>
      </c>
      <c r="C250" s="1">
        <v>5.0140000000000002</v>
      </c>
      <c r="F250" s="1" t="s">
        <v>252</v>
      </c>
      <c r="G250" s="1">
        <v>141</v>
      </c>
      <c r="H250" s="1">
        <v>1</v>
      </c>
      <c r="I250" s="1">
        <v>21.18</v>
      </c>
      <c r="J250">
        <f t="shared" si="9"/>
        <v>141</v>
      </c>
      <c r="K250">
        <f t="shared" si="10"/>
        <v>0</v>
      </c>
      <c r="L250" s="7">
        <f>IFERROR(IF(K250=0,0,VLOOKUP(G250,Sheet3!$A$2:$B$8,2,1)),VLOOKUP(G250,Sheet3!$A$2:$B$8,2,1))</f>
        <v>0</v>
      </c>
      <c r="M250" s="7">
        <f t="shared" si="11"/>
        <v>0</v>
      </c>
    </row>
    <row r="251" spans="1:13" ht="38.25" x14ac:dyDescent="0.2">
      <c r="A251" s="1" t="s">
        <v>251</v>
      </c>
      <c r="B251" s="1">
        <v>96</v>
      </c>
      <c r="C251" s="1">
        <v>347.69400000000002</v>
      </c>
      <c r="F251" s="1" t="s">
        <v>253</v>
      </c>
      <c r="G251" s="1">
        <v>158</v>
      </c>
      <c r="H251" s="1">
        <v>1</v>
      </c>
      <c r="I251" s="1">
        <v>1.714</v>
      </c>
      <c r="J251">
        <f t="shared" si="9"/>
        <v>158</v>
      </c>
      <c r="K251">
        <f t="shared" si="10"/>
        <v>0</v>
      </c>
      <c r="L251" s="7">
        <f>IFERROR(IF(K251=0,0,VLOOKUP(G251,Sheet3!$A$2:$B$8,2,1)),VLOOKUP(G251,Sheet3!$A$2:$B$8,2,1))</f>
        <v>0</v>
      </c>
      <c r="M251" s="7">
        <f t="shared" si="11"/>
        <v>0</v>
      </c>
    </row>
    <row r="252" spans="1:13" ht="38.25" x14ac:dyDescent="0.2">
      <c r="A252" s="1" t="s">
        <v>252</v>
      </c>
      <c r="B252" s="1">
        <v>141</v>
      </c>
      <c r="C252" s="1">
        <v>21.18</v>
      </c>
      <c r="F252" s="1" t="s">
        <v>254</v>
      </c>
      <c r="G252" s="1">
        <v>141</v>
      </c>
      <c r="H252" s="1">
        <v>1</v>
      </c>
      <c r="I252" s="1">
        <v>2.9950000000000001</v>
      </c>
      <c r="J252">
        <f t="shared" si="9"/>
        <v>141</v>
      </c>
      <c r="K252">
        <f t="shared" si="10"/>
        <v>0</v>
      </c>
      <c r="L252" s="7">
        <f>IFERROR(IF(K252=0,0,VLOOKUP(G252,Sheet3!$A$2:$B$8,2,1)),VLOOKUP(G252,Sheet3!$A$2:$B$8,2,1))</f>
        <v>0</v>
      </c>
      <c r="M252" s="7">
        <f t="shared" si="11"/>
        <v>0</v>
      </c>
    </row>
    <row r="253" spans="1:13" ht="38.25" x14ac:dyDescent="0.2">
      <c r="A253" s="1" t="s">
        <v>253</v>
      </c>
      <c r="B253" s="1">
        <v>158</v>
      </c>
      <c r="C253" s="1">
        <v>1.714</v>
      </c>
      <c r="F253" s="1" t="s">
        <v>255</v>
      </c>
      <c r="G253" s="1">
        <v>101</v>
      </c>
      <c r="H253" s="1">
        <v>1</v>
      </c>
      <c r="I253" s="1">
        <v>113.194</v>
      </c>
      <c r="J253">
        <f t="shared" si="9"/>
        <v>101</v>
      </c>
      <c r="K253">
        <f t="shared" si="10"/>
        <v>0</v>
      </c>
      <c r="L253" s="7">
        <f>IFERROR(IF(K253=0,0,VLOOKUP(G253,Sheet3!$A$2:$B$8,2,1)),VLOOKUP(G253,Sheet3!$A$2:$B$8,2,1))</f>
        <v>0</v>
      </c>
      <c r="M253" s="7">
        <f t="shared" si="11"/>
        <v>0</v>
      </c>
    </row>
    <row r="254" spans="1:13" ht="38.25" x14ac:dyDescent="0.2">
      <c r="A254" s="1" t="s">
        <v>254</v>
      </c>
      <c r="B254" s="1">
        <v>141</v>
      </c>
      <c r="C254" s="1">
        <v>2.9950000000000001</v>
      </c>
      <c r="F254" s="1" t="s">
        <v>256</v>
      </c>
      <c r="G254" s="1">
        <v>103</v>
      </c>
      <c r="H254" s="1">
        <v>1</v>
      </c>
      <c r="I254" s="1">
        <v>77.581999999999994</v>
      </c>
      <c r="J254">
        <f t="shared" si="9"/>
        <v>103</v>
      </c>
      <c r="K254">
        <f t="shared" si="10"/>
        <v>0</v>
      </c>
      <c r="L254" s="7">
        <f>IFERROR(IF(K254=0,0,VLOOKUP(G254,Sheet3!$A$2:$B$8,2,1)),VLOOKUP(G254,Sheet3!$A$2:$B$8,2,1))</f>
        <v>0</v>
      </c>
      <c r="M254" s="7">
        <f t="shared" si="11"/>
        <v>0</v>
      </c>
    </row>
    <row r="255" spans="1:13" ht="38.25" x14ac:dyDescent="0.2">
      <c r="A255" s="1" t="s">
        <v>255</v>
      </c>
      <c r="B255" s="1">
        <v>101</v>
      </c>
      <c r="C255" s="1">
        <v>113.194</v>
      </c>
      <c r="F255" s="1" t="s">
        <v>257</v>
      </c>
      <c r="G255" s="1">
        <v>103</v>
      </c>
      <c r="H255" s="1">
        <v>1</v>
      </c>
      <c r="I255" s="1">
        <v>11.192</v>
      </c>
      <c r="J255">
        <f t="shared" si="9"/>
        <v>103</v>
      </c>
      <c r="K255">
        <f t="shared" si="10"/>
        <v>0</v>
      </c>
      <c r="L255" s="7">
        <f>IFERROR(IF(K255=0,0,VLOOKUP(G255,Sheet3!$A$2:$B$8,2,1)),VLOOKUP(G255,Sheet3!$A$2:$B$8,2,1))</f>
        <v>0</v>
      </c>
      <c r="M255" s="7">
        <f t="shared" si="11"/>
        <v>0</v>
      </c>
    </row>
    <row r="256" spans="1:13" ht="38.25" x14ac:dyDescent="0.2">
      <c r="A256" s="1" t="s">
        <v>256</v>
      </c>
      <c r="B256" s="1">
        <v>103</v>
      </c>
      <c r="C256" s="1">
        <v>77.581999999999994</v>
      </c>
      <c r="F256" s="1" t="s">
        <v>258</v>
      </c>
      <c r="G256" s="1">
        <v>101</v>
      </c>
      <c r="H256" s="1">
        <v>1</v>
      </c>
      <c r="I256" s="1">
        <v>6.8280000000000003</v>
      </c>
      <c r="J256">
        <f t="shared" si="9"/>
        <v>101</v>
      </c>
      <c r="K256">
        <f t="shared" si="10"/>
        <v>0</v>
      </c>
      <c r="L256" s="7">
        <f>IFERROR(IF(K256=0,0,VLOOKUP(G256,Sheet3!$A$2:$B$8,2,1)),VLOOKUP(G256,Sheet3!$A$2:$B$8,2,1))</f>
        <v>0</v>
      </c>
      <c r="M256" s="7">
        <f t="shared" si="11"/>
        <v>0</v>
      </c>
    </row>
    <row r="257" spans="1:13" ht="38.25" x14ac:dyDescent="0.2">
      <c r="A257" s="1" t="s">
        <v>257</v>
      </c>
      <c r="B257" s="1">
        <v>103</v>
      </c>
      <c r="C257" s="1">
        <v>11.192</v>
      </c>
      <c r="F257" s="1" t="s">
        <v>259</v>
      </c>
      <c r="G257" s="1">
        <v>63</v>
      </c>
      <c r="H257" s="1">
        <v>1</v>
      </c>
      <c r="I257" s="1">
        <v>1.26</v>
      </c>
      <c r="J257">
        <f t="shared" si="9"/>
        <v>63</v>
      </c>
      <c r="K257">
        <f t="shared" si="10"/>
        <v>0</v>
      </c>
      <c r="L257" s="7">
        <f>IFERROR(IF(K257=0,0,VLOOKUP(G257,Sheet3!$A$2:$B$8,2,1)),VLOOKUP(G257,Sheet3!$A$2:$B$8,2,1))</f>
        <v>0</v>
      </c>
      <c r="M257" s="7">
        <f t="shared" si="11"/>
        <v>0</v>
      </c>
    </row>
    <row r="258" spans="1:13" ht="38.25" x14ac:dyDescent="0.2">
      <c r="A258" s="1" t="s">
        <v>258</v>
      </c>
      <c r="B258" s="1">
        <v>101</v>
      </c>
      <c r="C258" s="1">
        <v>6.8280000000000003</v>
      </c>
      <c r="F258" s="1" t="s">
        <v>260</v>
      </c>
      <c r="G258" s="1">
        <v>63</v>
      </c>
      <c r="H258" s="1">
        <v>1</v>
      </c>
      <c r="I258" s="1">
        <v>1.76</v>
      </c>
      <c r="J258">
        <f t="shared" si="9"/>
        <v>63</v>
      </c>
      <c r="K258">
        <f t="shared" si="10"/>
        <v>0</v>
      </c>
      <c r="L258" s="7">
        <f>IFERROR(IF(K258=0,0,VLOOKUP(G258,Sheet3!$A$2:$B$8,2,1)),VLOOKUP(G258,Sheet3!$A$2:$B$8,2,1))</f>
        <v>0</v>
      </c>
      <c r="M258" s="7">
        <f t="shared" si="11"/>
        <v>0</v>
      </c>
    </row>
    <row r="259" spans="1:13" ht="38.25" x14ac:dyDescent="0.2">
      <c r="A259" s="1" t="s">
        <v>259</v>
      </c>
      <c r="B259" s="1">
        <v>63</v>
      </c>
      <c r="C259" s="1">
        <v>1.26</v>
      </c>
      <c r="F259" s="1" t="s">
        <v>261</v>
      </c>
      <c r="G259" s="1">
        <v>375</v>
      </c>
      <c r="H259" s="1">
        <v>1</v>
      </c>
      <c r="I259" s="1">
        <v>9.5809999999999995</v>
      </c>
      <c r="J259">
        <f t="shared" ref="J259:J322" si="12">VLOOKUP(F259,$A$2:$C$397,2,FALSE)</f>
        <v>141</v>
      </c>
      <c r="K259">
        <f t="shared" ref="K259:K322" si="13">G259-J259</f>
        <v>234</v>
      </c>
      <c r="L259" s="7">
        <f>IFERROR(IF(K259=0,0,VLOOKUP(G259,Sheet3!$A$2:$B$8,2,1)),VLOOKUP(G259,Sheet3!$A$2:$B$8,2,1))</f>
        <v>669</v>
      </c>
      <c r="M259" s="7">
        <f t="shared" ref="M259:M322" si="14">L259*I259</f>
        <v>6409.6889999999994</v>
      </c>
    </row>
    <row r="260" spans="1:13" ht="38.25" x14ac:dyDescent="0.2">
      <c r="A260" s="1" t="s">
        <v>260</v>
      </c>
      <c r="B260" s="1">
        <v>63</v>
      </c>
      <c r="C260" s="1">
        <v>1.76</v>
      </c>
      <c r="F260" s="1" t="s">
        <v>262</v>
      </c>
      <c r="G260" s="1">
        <v>235</v>
      </c>
      <c r="H260" s="1">
        <v>1</v>
      </c>
      <c r="I260" s="1">
        <v>57.383000000000003</v>
      </c>
      <c r="J260">
        <f t="shared" si="12"/>
        <v>235</v>
      </c>
      <c r="K260">
        <f t="shared" si="13"/>
        <v>0</v>
      </c>
      <c r="L260" s="7">
        <f>IFERROR(IF(K260=0,0,VLOOKUP(G260,Sheet3!$A$2:$B$8,2,1)),VLOOKUP(G260,Sheet3!$A$2:$B$8,2,1))</f>
        <v>0</v>
      </c>
      <c r="M260" s="7">
        <f t="shared" si="14"/>
        <v>0</v>
      </c>
    </row>
    <row r="261" spans="1:13" ht="38.25" x14ac:dyDescent="0.2">
      <c r="A261" s="1" t="s">
        <v>261</v>
      </c>
      <c r="B261" s="1">
        <v>141</v>
      </c>
      <c r="C261" s="1">
        <v>9.5809999999999995</v>
      </c>
      <c r="F261" s="1" t="s">
        <v>263</v>
      </c>
      <c r="G261" s="1">
        <v>375</v>
      </c>
      <c r="H261" s="1">
        <v>1</v>
      </c>
      <c r="I261" s="1">
        <v>14.871</v>
      </c>
      <c r="J261">
        <f t="shared" si="12"/>
        <v>186</v>
      </c>
      <c r="K261">
        <f t="shared" si="13"/>
        <v>189</v>
      </c>
      <c r="L261" s="7">
        <f>IFERROR(IF(K261=0,0,VLOOKUP(G261,Sheet3!$A$2:$B$8,2,1)),VLOOKUP(G261,Sheet3!$A$2:$B$8,2,1))</f>
        <v>669</v>
      </c>
      <c r="M261" s="7">
        <f t="shared" si="14"/>
        <v>9948.6990000000005</v>
      </c>
    </row>
    <row r="262" spans="1:13" ht="38.25" x14ac:dyDescent="0.2">
      <c r="A262" s="1" t="s">
        <v>262</v>
      </c>
      <c r="B262" s="1">
        <v>235</v>
      </c>
      <c r="C262" s="1">
        <v>57.383000000000003</v>
      </c>
      <c r="F262" s="1" t="s">
        <v>264</v>
      </c>
      <c r="G262" s="1">
        <v>235</v>
      </c>
      <c r="H262" s="1">
        <v>1</v>
      </c>
      <c r="I262" s="1">
        <v>20.254999999999999</v>
      </c>
      <c r="J262">
        <f t="shared" si="12"/>
        <v>235</v>
      </c>
      <c r="K262">
        <f t="shared" si="13"/>
        <v>0</v>
      </c>
      <c r="L262" s="7">
        <f>IFERROR(IF(K262=0,0,VLOOKUP(G262,Sheet3!$A$2:$B$8,2,1)),VLOOKUP(G262,Sheet3!$A$2:$B$8,2,1))</f>
        <v>0</v>
      </c>
      <c r="M262" s="7">
        <f t="shared" si="14"/>
        <v>0</v>
      </c>
    </row>
    <row r="263" spans="1:13" ht="25.5" x14ac:dyDescent="0.2">
      <c r="A263" s="1" t="s">
        <v>263</v>
      </c>
      <c r="B263" s="1">
        <v>186</v>
      </c>
      <c r="C263" s="1">
        <v>14.871</v>
      </c>
      <c r="F263" s="1" t="s">
        <v>265</v>
      </c>
      <c r="G263" s="1">
        <v>96</v>
      </c>
      <c r="H263" s="1">
        <v>1</v>
      </c>
      <c r="I263" s="1">
        <v>115.148</v>
      </c>
      <c r="J263">
        <f t="shared" si="12"/>
        <v>96</v>
      </c>
      <c r="K263">
        <f t="shared" si="13"/>
        <v>0</v>
      </c>
      <c r="L263" s="7">
        <f>IFERROR(IF(K263=0,0,VLOOKUP(G263,Sheet3!$A$2:$B$8,2,1)),VLOOKUP(G263,Sheet3!$A$2:$B$8,2,1))</f>
        <v>0</v>
      </c>
      <c r="M263" s="7">
        <f t="shared" si="14"/>
        <v>0</v>
      </c>
    </row>
    <row r="264" spans="1:13" ht="38.25" x14ac:dyDescent="0.2">
      <c r="A264" s="1" t="s">
        <v>264</v>
      </c>
      <c r="B264" s="1">
        <v>235</v>
      </c>
      <c r="C264" s="1">
        <v>20.254999999999999</v>
      </c>
      <c r="F264" s="1" t="s">
        <v>266</v>
      </c>
      <c r="G264" s="1">
        <v>96</v>
      </c>
      <c r="H264" s="1">
        <v>1</v>
      </c>
      <c r="I264" s="1">
        <v>16.094000000000001</v>
      </c>
      <c r="J264">
        <f t="shared" si="12"/>
        <v>96</v>
      </c>
      <c r="K264">
        <f t="shared" si="13"/>
        <v>0</v>
      </c>
      <c r="L264" s="7">
        <f>IFERROR(IF(K264=0,0,VLOOKUP(G264,Sheet3!$A$2:$B$8,2,1)),VLOOKUP(G264,Sheet3!$A$2:$B$8,2,1))</f>
        <v>0</v>
      </c>
      <c r="M264" s="7">
        <f t="shared" si="14"/>
        <v>0</v>
      </c>
    </row>
    <row r="265" spans="1:13" ht="25.5" x14ac:dyDescent="0.2">
      <c r="A265" s="1" t="s">
        <v>265</v>
      </c>
      <c r="B265" s="1">
        <v>96</v>
      </c>
      <c r="C265" s="1">
        <v>115.148</v>
      </c>
      <c r="F265" s="1" t="s">
        <v>267</v>
      </c>
      <c r="G265" s="1">
        <v>96</v>
      </c>
      <c r="H265" s="1">
        <v>1</v>
      </c>
      <c r="I265" s="1">
        <v>51.287999999999997</v>
      </c>
      <c r="J265">
        <f t="shared" si="12"/>
        <v>96</v>
      </c>
      <c r="K265">
        <f t="shared" si="13"/>
        <v>0</v>
      </c>
      <c r="L265" s="7">
        <f>IFERROR(IF(K265=0,0,VLOOKUP(G265,Sheet3!$A$2:$B$8,2,1)),VLOOKUP(G265,Sheet3!$A$2:$B$8,2,1))</f>
        <v>0</v>
      </c>
      <c r="M265" s="7">
        <f t="shared" si="14"/>
        <v>0</v>
      </c>
    </row>
    <row r="266" spans="1:13" ht="25.5" x14ac:dyDescent="0.2">
      <c r="A266" s="1" t="s">
        <v>266</v>
      </c>
      <c r="B266" s="1">
        <v>96</v>
      </c>
      <c r="C266" s="1">
        <v>16.094000000000001</v>
      </c>
      <c r="F266" s="1" t="s">
        <v>268</v>
      </c>
      <c r="G266" s="1">
        <v>200</v>
      </c>
      <c r="H266" s="1">
        <v>1</v>
      </c>
      <c r="I266" s="1">
        <v>135.68</v>
      </c>
      <c r="J266">
        <f t="shared" si="12"/>
        <v>200</v>
      </c>
      <c r="K266">
        <f t="shared" si="13"/>
        <v>0</v>
      </c>
      <c r="L266" s="7">
        <f>IFERROR(IF(K266=0,0,VLOOKUP(G266,Sheet3!$A$2:$B$8,2,1)),VLOOKUP(G266,Sheet3!$A$2:$B$8,2,1))</f>
        <v>0</v>
      </c>
      <c r="M266" s="7">
        <f t="shared" si="14"/>
        <v>0</v>
      </c>
    </row>
    <row r="267" spans="1:13" ht="25.5" x14ac:dyDescent="0.2">
      <c r="A267" s="1" t="s">
        <v>267</v>
      </c>
      <c r="B267" s="1">
        <v>96</v>
      </c>
      <c r="C267" s="1">
        <v>51.287999999999997</v>
      </c>
      <c r="F267" s="1" t="s">
        <v>269</v>
      </c>
      <c r="G267" s="1">
        <v>101</v>
      </c>
      <c r="H267" s="1">
        <v>1</v>
      </c>
      <c r="I267" s="1">
        <v>139.79300000000001</v>
      </c>
      <c r="J267">
        <f t="shared" si="12"/>
        <v>101</v>
      </c>
      <c r="K267">
        <f t="shared" si="13"/>
        <v>0</v>
      </c>
      <c r="L267" s="7">
        <f>IFERROR(IF(K267=0,0,VLOOKUP(G267,Sheet3!$A$2:$B$8,2,1)),VLOOKUP(G267,Sheet3!$A$2:$B$8,2,1))</f>
        <v>0</v>
      </c>
      <c r="M267" s="7">
        <f t="shared" si="14"/>
        <v>0</v>
      </c>
    </row>
    <row r="268" spans="1:13" ht="25.5" x14ac:dyDescent="0.2">
      <c r="A268" s="1" t="s">
        <v>268</v>
      </c>
      <c r="B268" s="1">
        <v>200</v>
      </c>
      <c r="C268" s="1">
        <v>135.68</v>
      </c>
      <c r="F268" s="1" t="s">
        <v>270</v>
      </c>
      <c r="G268" s="1">
        <v>143</v>
      </c>
      <c r="H268" s="1">
        <v>1</v>
      </c>
      <c r="I268" s="1">
        <v>250.01</v>
      </c>
      <c r="J268">
        <f t="shared" si="12"/>
        <v>143</v>
      </c>
      <c r="K268">
        <f t="shared" si="13"/>
        <v>0</v>
      </c>
      <c r="L268" s="7">
        <f>IFERROR(IF(K268=0,0,VLOOKUP(G268,Sheet3!$A$2:$B$8,2,1)),VLOOKUP(G268,Sheet3!$A$2:$B$8,2,1))</f>
        <v>0</v>
      </c>
      <c r="M268" s="7">
        <f t="shared" si="14"/>
        <v>0</v>
      </c>
    </row>
    <row r="269" spans="1:13" ht="25.5" x14ac:dyDescent="0.2">
      <c r="A269" s="1" t="s">
        <v>269</v>
      </c>
      <c r="B269" s="1">
        <v>101</v>
      </c>
      <c r="C269" s="1">
        <v>139.79300000000001</v>
      </c>
      <c r="F269" s="1" t="s">
        <v>271</v>
      </c>
      <c r="G269" s="1">
        <v>186</v>
      </c>
      <c r="H269" s="1">
        <v>1</v>
      </c>
      <c r="I269" s="1">
        <v>248.50399999999999</v>
      </c>
      <c r="J269">
        <f t="shared" si="12"/>
        <v>186</v>
      </c>
      <c r="K269">
        <f t="shared" si="13"/>
        <v>0</v>
      </c>
      <c r="L269" s="7">
        <f>IFERROR(IF(K269=0,0,VLOOKUP(G269,Sheet3!$A$2:$B$8,2,1)),VLOOKUP(G269,Sheet3!$A$2:$B$8,2,1))</f>
        <v>0</v>
      </c>
      <c r="M269" s="7">
        <f t="shared" si="14"/>
        <v>0</v>
      </c>
    </row>
    <row r="270" spans="1:13" ht="25.5" x14ac:dyDescent="0.2">
      <c r="A270" s="1" t="s">
        <v>270</v>
      </c>
      <c r="B270" s="1">
        <v>143</v>
      </c>
      <c r="C270" s="1">
        <v>250.01</v>
      </c>
      <c r="F270" s="1" t="s">
        <v>272</v>
      </c>
      <c r="G270" s="1">
        <v>141</v>
      </c>
      <c r="H270" s="1">
        <v>1</v>
      </c>
      <c r="I270" s="1">
        <v>290.428</v>
      </c>
      <c r="J270">
        <f t="shared" si="12"/>
        <v>141</v>
      </c>
      <c r="K270">
        <f t="shared" si="13"/>
        <v>0</v>
      </c>
      <c r="L270" s="7">
        <f>IFERROR(IF(K270=0,0,VLOOKUP(G270,Sheet3!$A$2:$B$8,2,1)),VLOOKUP(G270,Sheet3!$A$2:$B$8,2,1))</f>
        <v>0</v>
      </c>
      <c r="M270" s="7">
        <f t="shared" si="14"/>
        <v>0</v>
      </c>
    </row>
    <row r="271" spans="1:13" ht="38.25" x14ac:dyDescent="0.2">
      <c r="A271" s="1" t="s">
        <v>271</v>
      </c>
      <c r="B271" s="1">
        <v>186</v>
      </c>
      <c r="C271" s="1">
        <v>248.50399999999999</v>
      </c>
      <c r="F271" s="1" t="s">
        <v>274</v>
      </c>
      <c r="G271" s="1">
        <v>225</v>
      </c>
      <c r="H271" s="1">
        <v>1</v>
      </c>
      <c r="I271" s="1">
        <v>181.49799999999999</v>
      </c>
      <c r="J271">
        <f t="shared" si="12"/>
        <v>96</v>
      </c>
      <c r="K271">
        <f t="shared" si="13"/>
        <v>129</v>
      </c>
      <c r="L271" s="7">
        <f>IFERROR(IF(K271=0,0,VLOOKUP(G271,Sheet3!$A$2:$B$8,2,1)),VLOOKUP(G271,Sheet3!$A$2:$B$8,2,1))</f>
        <v>360</v>
      </c>
      <c r="M271" s="7">
        <f t="shared" si="14"/>
        <v>65339.28</v>
      </c>
    </row>
    <row r="272" spans="1:13" ht="25.5" x14ac:dyDescent="0.2">
      <c r="A272" s="1" t="s">
        <v>272</v>
      </c>
      <c r="B272" s="1">
        <v>141</v>
      </c>
      <c r="C272" s="1">
        <v>290.428</v>
      </c>
      <c r="F272" s="1" t="s">
        <v>275</v>
      </c>
      <c r="G272" s="1">
        <v>225</v>
      </c>
      <c r="H272" s="1">
        <v>0.29807692307692302</v>
      </c>
      <c r="I272" s="1">
        <v>5.149</v>
      </c>
      <c r="J272">
        <f t="shared" si="12"/>
        <v>96</v>
      </c>
      <c r="K272">
        <f t="shared" si="13"/>
        <v>129</v>
      </c>
      <c r="L272" s="7">
        <f>IFERROR(IF(K272=0,0,VLOOKUP(G272,Sheet3!$A$2:$B$8,2,1)),VLOOKUP(G272,Sheet3!$A$2:$B$8,2,1))</f>
        <v>360</v>
      </c>
      <c r="M272" s="7">
        <f t="shared" si="14"/>
        <v>1853.64</v>
      </c>
    </row>
    <row r="273" spans="1:13" ht="38.25" x14ac:dyDescent="0.2">
      <c r="A273" s="1" t="s">
        <v>273</v>
      </c>
      <c r="B273" s="1">
        <v>96</v>
      </c>
      <c r="C273" s="1">
        <v>12.944000000000001</v>
      </c>
      <c r="F273" s="1" t="s">
        <v>402</v>
      </c>
      <c r="G273" s="1">
        <v>225</v>
      </c>
      <c r="H273" s="1">
        <v>1</v>
      </c>
      <c r="I273" s="1">
        <v>2.359</v>
      </c>
      <c r="J273" t="e">
        <f t="shared" si="12"/>
        <v>#N/A</v>
      </c>
      <c r="K273" t="e">
        <f t="shared" si="13"/>
        <v>#N/A</v>
      </c>
      <c r="L273" s="7">
        <f>IFERROR(IF(K273=0,0,VLOOKUP(G273,Sheet3!$A$2:$B$8,2,1)),VLOOKUP(G273,Sheet3!$A$2:$B$8,2,1))</f>
        <v>360</v>
      </c>
      <c r="M273" s="7">
        <f t="shared" si="14"/>
        <v>849.24</v>
      </c>
    </row>
    <row r="274" spans="1:13" ht="38.25" x14ac:dyDescent="0.2">
      <c r="A274" s="1" t="s">
        <v>274</v>
      </c>
      <c r="B274" s="1">
        <v>96</v>
      </c>
      <c r="C274" s="1">
        <v>181.49799999999999</v>
      </c>
      <c r="F274" s="1" t="s">
        <v>403</v>
      </c>
      <c r="G274" s="1">
        <v>225</v>
      </c>
      <c r="H274" s="1">
        <v>0</v>
      </c>
      <c r="I274" s="1">
        <v>2.3650000000000002</v>
      </c>
      <c r="J274" t="e">
        <f t="shared" si="12"/>
        <v>#N/A</v>
      </c>
      <c r="K274" t="e">
        <f t="shared" si="13"/>
        <v>#N/A</v>
      </c>
      <c r="L274" s="7">
        <f>IFERROR(IF(K274=0,0,VLOOKUP(G274,Sheet3!$A$2:$B$8,2,1)),VLOOKUP(G274,Sheet3!$A$2:$B$8,2,1))</f>
        <v>360</v>
      </c>
      <c r="M274" s="7">
        <f t="shared" si="14"/>
        <v>851.40000000000009</v>
      </c>
    </row>
    <row r="275" spans="1:13" ht="25.5" x14ac:dyDescent="0.2">
      <c r="A275" s="1" t="s">
        <v>275</v>
      </c>
      <c r="B275" s="1">
        <v>96</v>
      </c>
      <c r="C275" s="1">
        <v>5.149</v>
      </c>
      <c r="F275" s="1" t="s">
        <v>404</v>
      </c>
      <c r="G275" s="1">
        <v>141</v>
      </c>
      <c r="H275" s="1">
        <v>1</v>
      </c>
      <c r="I275" s="1">
        <v>12.304</v>
      </c>
      <c r="J275" t="e">
        <f t="shared" si="12"/>
        <v>#N/A</v>
      </c>
      <c r="K275" t="e">
        <f t="shared" si="13"/>
        <v>#N/A</v>
      </c>
      <c r="L275" s="7">
        <v>286</v>
      </c>
      <c r="M275" s="7">
        <f t="shared" si="14"/>
        <v>3518.944</v>
      </c>
    </row>
    <row r="276" spans="1:13" ht="38.25" x14ac:dyDescent="0.2">
      <c r="A276" s="1" t="s">
        <v>276</v>
      </c>
      <c r="B276" s="1">
        <v>141</v>
      </c>
      <c r="C276" s="1">
        <v>4.234</v>
      </c>
      <c r="F276" s="1" t="s">
        <v>279</v>
      </c>
      <c r="G276" s="1">
        <v>225</v>
      </c>
      <c r="H276" s="1">
        <v>0</v>
      </c>
      <c r="I276" s="1">
        <v>9.9130000000000003</v>
      </c>
      <c r="J276">
        <f t="shared" si="12"/>
        <v>96</v>
      </c>
      <c r="K276">
        <f t="shared" si="13"/>
        <v>129</v>
      </c>
      <c r="L276" s="7">
        <f>IFERROR(IF(K276=0,0,VLOOKUP(G276,Sheet3!$A$2:$B$8,2,1)),VLOOKUP(G276,Sheet3!$A$2:$B$8,2,1))</f>
        <v>360</v>
      </c>
      <c r="M276" s="7">
        <f t="shared" si="14"/>
        <v>3568.6800000000003</v>
      </c>
    </row>
    <row r="277" spans="1:13" ht="38.25" x14ac:dyDescent="0.2">
      <c r="A277" s="1" t="s">
        <v>277</v>
      </c>
      <c r="B277" s="1">
        <v>186</v>
      </c>
      <c r="C277" s="1">
        <v>3.9670000000000001</v>
      </c>
      <c r="F277" s="1" t="s">
        <v>405</v>
      </c>
      <c r="G277" s="1">
        <v>150</v>
      </c>
      <c r="H277" s="1">
        <v>1</v>
      </c>
      <c r="I277" s="1">
        <v>84.022999999999996</v>
      </c>
      <c r="J277" t="e">
        <f t="shared" si="12"/>
        <v>#N/A</v>
      </c>
      <c r="K277" t="e">
        <f t="shared" si="13"/>
        <v>#N/A</v>
      </c>
      <c r="L277" s="7">
        <f>IFERROR(IF(K277=0,0,VLOOKUP(G277,Sheet3!$A$2:$B$8,2,1)),VLOOKUP(G277,Sheet3!$A$2:$B$8,2,1))</f>
        <v>286</v>
      </c>
      <c r="M277" s="7">
        <f t="shared" si="14"/>
        <v>24030.577999999998</v>
      </c>
    </row>
    <row r="278" spans="1:13" ht="38.25" x14ac:dyDescent="0.2">
      <c r="A278" s="1" t="s">
        <v>278</v>
      </c>
      <c r="B278" s="1">
        <v>141</v>
      </c>
      <c r="C278" s="1">
        <v>11.804</v>
      </c>
      <c r="F278" s="1" t="s">
        <v>406</v>
      </c>
      <c r="G278" s="1">
        <v>100</v>
      </c>
      <c r="H278" s="1">
        <v>0</v>
      </c>
      <c r="I278" s="1">
        <v>111.502</v>
      </c>
      <c r="J278" t="e">
        <f t="shared" si="12"/>
        <v>#N/A</v>
      </c>
      <c r="K278" t="e">
        <f t="shared" si="13"/>
        <v>#N/A</v>
      </c>
      <c r="L278" s="7">
        <f>IFERROR(IF(K278=0,0,VLOOKUP(G278,Sheet3!$A$2:$B$8,2,1)),VLOOKUP(G278,Sheet3!$A$2:$B$8,2,1))</f>
        <v>239</v>
      </c>
      <c r="M278" s="7">
        <f t="shared" si="14"/>
        <v>26648.977999999999</v>
      </c>
    </row>
    <row r="279" spans="1:13" ht="38.25" x14ac:dyDescent="0.2">
      <c r="A279" s="1" t="s">
        <v>279</v>
      </c>
      <c r="B279" s="1">
        <v>96</v>
      </c>
      <c r="C279" s="1">
        <v>9.9130000000000003</v>
      </c>
      <c r="F279" s="1" t="s">
        <v>407</v>
      </c>
      <c r="G279" s="1">
        <v>100</v>
      </c>
      <c r="H279" s="1">
        <v>1</v>
      </c>
      <c r="I279" s="1">
        <v>105.92700000000001</v>
      </c>
      <c r="J279" t="e">
        <f t="shared" si="12"/>
        <v>#N/A</v>
      </c>
      <c r="K279" t="e">
        <f t="shared" si="13"/>
        <v>#N/A</v>
      </c>
      <c r="L279" s="7">
        <f>IFERROR(IF(K279=0,0,VLOOKUP(G279,Sheet3!$A$2:$B$8,2,1)),VLOOKUP(G279,Sheet3!$A$2:$B$8,2,1))</f>
        <v>239</v>
      </c>
      <c r="M279" s="7">
        <f t="shared" si="14"/>
        <v>25316.553</v>
      </c>
    </row>
    <row r="280" spans="1:13" ht="38.25" x14ac:dyDescent="0.2">
      <c r="A280" s="1" t="s">
        <v>280</v>
      </c>
      <c r="B280" s="1">
        <v>186</v>
      </c>
      <c r="C280" s="1">
        <v>10.24</v>
      </c>
      <c r="F280" s="1" t="s">
        <v>408</v>
      </c>
      <c r="G280" s="1">
        <v>100</v>
      </c>
      <c r="H280" s="1">
        <v>0</v>
      </c>
      <c r="I280" s="1">
        <v>44.48</v>
      </c>
      <c r="J280" t="e">
        <f t="shared" si="12"/>
        <v>#N/A</v>
      </c>
      <c r="K280" t="e">
        <f t="shared" si="13"/>
        <v>#N/A</v>
      </c>
      <c r="L280" s="7">
        <f>IFERROR(IF(K280=0,0,VLOOKUP(G280,Sheet3!$A$2:$B$8,2,1)),VLOOKUP(G280,Sheet3!$A$2:$B$8,2,1))</f>
        <v>239</v>
      </c>
      <c r="M280" s="7">
        <f t="shared" si="14"/>
        <v>10630.72</v>
      </c>
    </row>
    <row r="281" spans="1:13" ht="38.25" x14ac:dyDescent="0.2">
      <c r="A281" s="1" t="s">
        <v>281</v>
      </c>
      <c r="B281" s="1">
        <v>0</v>
      </c>
      <c r="C281" s="1">
        <v>9.7680000000000007</v>
      </c>
      <c r="F281" s="1" t="s">
        <v>409</v>
      </c>
      <c r="G281" s="1">
        <v>100</v>
      </c>
      <c r="H281" s="1">
        <v>0</v>
      </c>
      <c r="I281" s="1">
        <v>66.893000000000001</v>
      </c>
      <c r="J281" t="e">
        <f t="shared" si="12"/>
        <v>#N/A</v>
      </c>
      <c r="K281" t="e">
        <f t="shared" si="13"/>
        <v>#N/A</v>
      </c>
      <c r="L281" s="7">
        <f>IFERROR(IF(K281=0,0,VLOOKUP(G281,Sheet3!$A$2:$B$8,2,1)),VLOOKUP(G281,Sheet3!$A$2:$B$8,2,1))</f>
        <v>239</v>
      </c>
      <c r="M281" s="7">
        <f t="shared" si="14"/>
        <v>15987.427</v>
      </c>
    </row>
    <row r="282" spans="1:13" ht="38.25" x14ac:dyDescent="0.2">
      <c r="A282" s="1" t="s">
        <v>282</v>
      </c>
      <c r="B282" s="1">
        <v>0</v>
      </c>
      <c r="C282" s="1">
        <v>9.7680000000000007</v>
      </c>
      <c r="F282" s="1" t="s">
        <v>410</v>
      </c>
      <c r="G282" s="1">
        <v>100</v>
      </c>
      <c r="H282" s="1">
        <v>1</v>
      </c>
      <c r="I282" s="1">
        <v>62.16</v>
      </c>
      <c r="J282" t="e">
        <f t="shared" si="12"/>
        <v>#N/A</v>
      </c>
      <c r="K282" t="e">
        <f t="shared" si="13"/>
        <v>#N/A</v>
      </c>
      <c r="L282" s="7">
        <f>IFERROR(IF(K282=0,0,VLOOKUP(G282,Sheet3!$A$2:$B$8,2,1)),VLOOKUP(G282,Sheet3!$A$2:$B$8,2,1))</f>
        <v>239</v>
      </c>
      <c r="M282" s="7">
        <f t="shared" si="14"/>
        <v>14856.24</v>
      </c>
    </row>
    <row r="283" spans="1:13" ht="38.25" x14ac:dyDescent="0.2">
      <c r="A283" s="1" t="s">
        <v>283</v>
      </c>
      <c r="B283" s="1">
        <v>0</v>
      </c>
      <c r="C283" s="1">
        <v>5.46</v>
      </c>
      <c r="F283" s="1" t="s">
        <v>411</v>
      </c>
      <c r="G283" s="1">
        <v>96</v>
      </c>
      <c r="H283" s="1">
        <v>1</v>
      </c>
      <c r="I283" s="1">
        <v>28.204000000000001</v>
      </c>
      <c r="J283" t="e">
        <f t="shared" si="12"/>
        <v>#N/A</v>
      </c>
      <c r="K283" t="e">
        <f t="shared" si="13"/>
        <v>#N/A</v>
      </c>
      <c r="L283" s="7">
        <v>239</v>
      </c>
      <c r="M283" s="7">
        <f t="shared" si="14"/>
        <v>6740.7560000000003</v>
      </c>
    </row>
    <row r="284" spans="1:13" ht="38.25" x14ac:dyDescent="0.2">
      <c r="A284" s="1" t="s">
        <v>284</v>
      </c>
      <c r="B284" s="1">
        <v>0</v>
      </c>
      <c r="C284" s="1">
        <v>5.46</v>
      </c>
      <c r="F284" s="1" t="s">
        <v>412</v>
      </c>
      <c r="G284" s="1">
        <v>100</v>
      </c>
      <c r="H284" s="1">
        <v>0</v>
      </c>
      <c r="I284" s="1">
        <v>126.489</v>
      </c>
      <c r="J284" t="e">
        <f t="shared" si="12"/>
        <v>#N/A</v>
      </c>
      <c r="K284" t="e">
        <f t="shared" si="13"/>
        <v>#N/A</v>
      </c>
      <c r="L284" s="7">
        <f>IFERROR(IF(K284=0,0,VLOOKUP(G284,Sheet3!$A$2:$B$8,2,1)),VLOOKUP(G284,Sheet3!$A$2:$B$8,2,1))</f>
        <v>239</v>
      </c>
      <c r="M284" s="7">
        <f t="shared" si="14"/>
        <v>30230.871000000003</v>
      </c>
    </row>
    <row r="285" spans="1:13" ht="38.25" x14ac:dyDescent="0.2">
      <c r="A285" s="1" t="s">
        <v>285</v>
      </c>
      <c r="B285" s="1">
        <v>200</v>
      </c>
      <c r="C285" s="1">
        <v>0.5</v>
      </c>
      <c r="F285" s="1" t="s">
        <v>413</v>
      </c>
      <c r="G285" s="1">
        <v>100</v>
      </c>
      <c r="H285" s="1">
        <v>1</v>
      </c>
      <c r="I285" s="1">
        <v>105.46299999999999</v>
      </c>
      <c r="J285" t="e">
        <f t="shared" si="12"/>
        <v>#N/A</v>
      </c>
      <c r="K285" t="e">
        <f t="shared" si="13"/>
        <v>#N/A</v>
      </c>
      <c r="L285" s="7">
        <f>IFERROR(IF(K285=0,0,VLOOKUP(G285,Sheet3!$A$2:$B$8,2,1)),VLOOKUP(G285,Sheet3!$A$2:$B$8,2,1))</f>
        <v>239</v>
      </c>
      <c r="M285" s="7">
        <f t="shared" si="14"/>
        <v>25205.656999999999</v>
      </c>
    </row>
    <row r="286" spans="1:13" ht="38.25" x14ac:dyDescent="0.2">
      <c r="A286" s="1" t="s">
        <v>286</v>
      </c>
      <c r="B286" s="1">
        <v>96</v>
      </c>
      <c r="C286" s="1">
        <v>0.501</v>
      </c>
      <c r="F286" s="1" t="s">
        <v>414</v>
      </c>
      <c r="G286" s="1">
        <v>150</v>
      </c>
      <c r="H286" s="1">
        <v>1</v>
      </c>
      <c r="I286" s="1">
        <v>159.202</v>
      </c>
      <c r="J286" t="e">
        <f t="shared" si="12"/>
        <v>#N/A</v>
      </c>
      <c r="K286" t="e">
        <f t="shared" si="13"/>
        <v>#N/A</v>
      </c>
      <c r="L286" s="7">
        <f>IFERROR(IF(K286=0,0,VLOOKUP(G286,Sheet3!$A$2:$B$8,2,1)),VLOOKUP(G286,Sheet3!$A$2:$B$8,2,1))</f>
        <v>286</v>
      </c>
      <c r="M286" s="7">
        <f t="shared" si="14"/>
        <v>45531.771999999997</v>
      </c>
    </row>
    <row r="287" spans="1:13" ht="38.25" x14ac:dyDescent="0.2">
      <c r="A287" s="1" t="s">
        <v>287</v>
      </c>
      <c r="B287" s="1">
        <v>96</v>
      </c>
      <c r="C287" s="1">
        <v>0.5</v>
      </c>
      <c r="F287" s="1" t="s">
        <v>415</v>
      </c>
      <c r="G287" s="1">
        <v>150</v>
      </c>
      <c r="H287" s="1">
        <v>1</v>
      </c>
      <c r="I287" s="1">
        <v>36.130000000000003</v>
      </c>
      <c r="J287" t="e">
        <f t="shared" si="12"/>
        <v>#N/A</v>
      </c>
      <c r="K287" t="e">
        <f t="shared" si="13"/>
        <v>#N/A</v>
      </c>
      <c r="L287" s="7">
        <f>IFERROR(IF(K287=0,0,VLOOKUP(G287,Sheet3!$A$2:$B$8,2,1)),VLOOKUP(G287,Sheet3!$A$2:$B$8,2,1))</f>
        <v>286</v>
      </c>
      <c r="M287" s="7">
        <f t="shared" si="14"/>
        <v>10333.18</v>
      </c>
    </row>
    <row r="288" spans="1:13" ht="38.25" x14ac:dyDescent="0.2">
      <c r="A288" s="1" t="s">
        <v>288</v>
      </c>
      <c r="B288" s="1">
        <v>143</v>
      </c>
      <c r="C288" s="1">
        <v>0.5</v>
      </c>
      <c r="F288" s="1" t="s">
        <v>416</v>
      </c>
      <c r="G288" s="1">
        <v>225</v>
      </c>
      <c r="H288" s="1">
        <v>1</v>
      </c>
      <c r="I288" s="1">
        <v>6.1929999999999996</v>
      </c>
      <c r="J288" t="e">
        <f t="shared" si="12"/>
        <v>#N/A</v>
      </c>
      <c r="K288" t="e">
        <f t="shared" si="13"/>
        <v>#N/A</v>
      </c>
      <c r="L288" s="7">
        <f>IFERROR(IF(K288=0,0,VLOOKUP(G288,Sheet3!$A$2:$B$8,2,1)),VLOOKUP(G288,Sheet3!$A$2:$B$8,2,1))</f>
        <v>360</v>
      </c>
      <c r="M288" s="7">
        <f t="shared" si="14"/>
        <v>2229.48</v>
      </c>
    </row>
    <row r="289" spans="1:13" ht="38.25" x14ac:dyDescent="0.2">
      <c r="A289" s="1" t="s">
        <v>289</v>
      </c>
      <c r="B289" s="1">
        <v>143</v>
      </c>
      <c r="C289" s="1">
        <v>0.5</v>
      </c>
      <c r="F289" s="1" t="s">
        <v>417</v>
      </c>
      <c r="G289" s="1">
        <v>141</v>
      </c>
      <c r="H289" s="1">
        <v>1</v>
      </c>
      <c r="I289" s="1">
        <v>3.129</v>
      </c>
      <c r="J289" t="e">
        <f t="shared" si="12"/>
        <v>#N/A</v>
      </c>
      <c r="K289" t="e">
        <f t="shared" si="13"/>
        <v>#N/A</v>
      </c>
      <c r="L289" s="7">
        <v>286</v>
      </c>
      <c r="M289" s="7">
        <f t="shared" si="14"/>
        <v>894.89400000000001</v>
      </c>
    </row>
    <row r="290" spans="1:13" ht="38.25" x14ac:dyDescent="0.2">
      <c r="A290" s="1" t="s">
        <v>290</v>
      </c>
      <c r="B290" s="1">
        <v>96</v>
      </c>
      <c r="C290" s="1">
        <v>0.5</v>
      </c>
      <c r="F290" s="1" t="s">
        <v>418</v>
      </c>
      <c r="G290" s="1">
        <v>225</v>
      </c>
      <c r="H290" s="1">
        <v>1</v>
      </c>
      <c r="I290" s="1">
        <v>2.3860000000000001</v>
      </c>
      <c r="J290" t="e">
        <f t="shared" si="12"/>
        <v>#N/A</v>
      </c>
      <c r="K290" t="e">
        <f t="shared" si="13"/>
        <v>#N/A</v>
      </c>
      <c r="L290" s="7">
        <f>IFERROR(IF(K290=0,0,VLOOKUP(G290,Sheet3!$A$2:$B$8,2,1)),VLOOKUP(G290,Sheet3!$A$2:$B$8,2,1))</f>
        <v>360</v>
      </c>
      <c r="M290" s="7">
        <f t="shared" si="14"/>
        <v>858.96</v>
      </c>
    </row>
    <row r="291" spans="1:13" ht="38.25" x14ac:dyDescent="0.2">
      <c r="A291" s="1" t="s">
        <v>291</v>
      </c>
      <c r="B291" s="1">
        <v>96</v>
      </c>
      <c r="C291" s="1">
        <v>0.5</v>
      </c>
      <c r="F291" s="1" t="s">
        <v>419</v>
      </c>
      <c r="G291" s="1">
        <v>150</v>
      </c>
      <c r="H291" s="1">
        <v>1</v>
      </c>
      <c r="I291" s="1">
        <v>803.72299999999996</v>
      </c>
      <c r="J291" t="e">
        <f t="shared" si="12"/>
        <v>#N/A</v>
      </c>
      <c r="K291" t="e">
        <f t="shared" si="13"/>
        <v>#N/A</v>
      </c>
      <c r="L291" s="7">
        <f>IFERROR(IF(K291=0,0,VLOOKUP(G291,Sheet3!$A$2:$B$8,2,1)),VLOOKUP(G291,Sheet3!$A$2:$B$8,2,1))</f>
        <v>286</v>
      </c>
      <c r="M291" s="7">
        <f t="shared" si="14"/>
        <v>229864.77799999999</v>
      </c>
    </row>
    <row r="292" spans="1:13" ht="38.25" x14ac:dyDescent="0.2">
      <c r="A292" s="1" t="s">
        <v>292</v>
      </c>
      <c r="B292" s="1">
        <v>96</v>
      </c>
      <c r="C292" s="1">
        <v>0.499</v>
      </c>
      <c r="F292" s="1" t="s">
        <v>420</v>
      </c>
      <c r="G292" s="1">
        <v>225</v>
      </c>
      <c r="H292" s="1">
        <v>1</v>
      </c>
      <c r="I292" s="1">
        <v>1.2190000000000001</v>
      </c>
      <c r="J292" t="e">
        <f t="shared" si="12"/>
        <v>#N/A</v>
      </c>
      <c r="K292" t="e">
        <f t="shared" si="13"/>
        <v>#N/A</v>
      </c>
      <c r="L292" s="7">
        <f>IFERROR(IF(K292=0,0,VLOOKUP(G292,Sheet3!$A$2:$B$8,2,1)),VLOOKUP(G292,Sheet3!$A$2:$B$8,2,1))</f>
        <v>360</v>
      </c>
      <c r="M292" s="7">
        <f t="shared" si="14"/>
        <v>438.84000000000003</v>
      </c>
    </row>
    <row r="293" spans="1:13" ht="38.25" x14ac:dyDescent="0.2">
      <c r="A293" s="1" t="s">
        <v>293</v>
      </c>
      <c r="B293" s="1">
        <v>96</v>
      </c>
      <c r="C293" s="1">
        <v>0.5</v>
      </c>
      <c r="F293" s="1" t="s">
        <v>421</v>
      </c>
      <c r="G293" s="1">
        <v>225</v>
      </c>
      <c r="H293" s="1">
        <v>1</v>
      </c>
      <c r="I293" s="1">
        <v>1.242</v>
      </c>
      <c r="J293" t="e">
        <f t="shared" si="12"/>
        <v>#N/A</v>
      </c>
      <c r="K293" t="e">
        <f t="shared" si="13"/>
        <v>#N/A</v>
      </c>
      <c r="L293" s="7">
        <f>IFERROR(IF(K293=0,0,VLOOKUP(G293,Sheet3!$A$2:$B$8,2,1)),VLOOKUP(G293,Sheet3!$A$2:$B$8,2,1))</f>
        <v>360</v>
      </c>
      <c r="M293" s="7">
        <f t="shared" si="14"/>
        <v>447.12</v>
      </c>
    </row>
    <row r="294" spans="1:13" ht="38.25" x14ac:dyDescent="0.2">
      <c r="A294" s="1" t="s">
        <v>294</v>
      </c>
      <c r="B294" s="1">
        <v>96</v>
      </c>
      <c r="C294" s="1">
        <v>0.5</v>
      </c>
      <c r="F294" s="1" t="s">
        <v>422</v>
      </c>
      <c r="G294" s="1">
        <v>225</v>
      </c>
      <c r="H294" s="1">
        <v>0.90384615384615397</v>
      </c>
      <c r="I294" s="1">
        <v>2.2370000000000001</v>
      </c>
      <c r="J294" t="e">
        <f t="shared" si="12"/>
        <v>#N/A</v>
      </c>
      <c r="K294" t="e">
        <f t="shared" si="13"/>
        <v>#N/A</v>
      </c>
      <c r="L294" s="7">
        <f>IFERROR(IF(K294=0,0,VLOOKUP(G294,Sheet3!$A$2:$B$8,2,1)),VLOOKUP(G294,Sheet3!$A$2:$B$8,2,1))</f>
        <v>360</v>
      </c>
      <c r="M294" s="7">
        <f t="shared" si="14"/>
        <v>805.32</v>
      </c>
    </row>
    <row r="295" spans="1:13" ht="38.25" x14ac:dyDescent="0.2">
      <c r="A295" s="1" t="s">
        <v>295</v>
      </c>
      <c r="B295" s="1">
        <v>96</v>
      </c>
      <c r="C295" s="1">
        <v>0.5</v>
      </c>
      <c r="F295" s="1" t="s">
        <v>423</v>
      </c>
      <c r="G295" s="1">
        <v>225</v>
      </c>
      <c r="H295" s="1">
        <v>0.80769230769230804</v>
      </c>
      <c r="I295" s="1">
        <v>1.921</v>
      </c>
      <c r="J295" t="e">
        <f t="shared" si="12"/>
        <v>#N/A</v>
      </c>
      <c r="K295" t="e">
        <f t="shared" si="13"/>
        <v>#N/A</v>
      </c>
      <c r="L295" s="7">
        <f>IFERROR(IF(K295=0,0,VLOOKUP(G295,Sheet3!$A$2:$B$8,2,1)),VLOOKUP(G295,Sheet3!$A$2:$B$8,2,1))</f>
        <v>360</v>
      </c>
      <c r="M295" s="7">
        <f t="shared" si="14"/>
        <v>691.56000000000006</v>
      </c>
    </row>
    <row r="296" spans="1:13" ht="38.25" x14ac:dyDescent="0.2">
      <c r="A296" s="1" t="s">
        <v>296</v>
      </c>
      <c r="B296" s="1">
        <v>141</v>
      </c>
      <c r="C296" s="1">
        <v>0.5</v>
      </c>
      <c r="F296" s="1" t="s">
        <v>280</v>
      </c>
      <c r="G296" s="1">
        <v>375</v>
      </c>
      <c r="H296" s="1">
        <v>1</v>
      </c>
      <c r="I296" s="1">
        <v>10.24</v>
      </c>
      <c r="J296">
        <f t="shared" si="12"/>
        <v>186</v>
      </c>
      <c r="K296">
        <f t="shared" si="13"/>
        <v>189</v>
      </c>
      <c r="L296" s="7">
        <f>IFERROR(IF(K296=0,0,VLOOKUP(G296,Sheet3!$A$2:$B$8,2,1)),VLOOKUP(G296,Sheet3!$A$2:$B$8,2,1))</f>
        <v>669</v>
      </c>
      <c r="M296" s="7">
        <f t="shared" si="14"/>
        <v>6850.56</v>
      </c>
    </row>
    <row r="297" spans="1:13" ht="38.25" x14ac:dyDescent="0.2">
      <c r="A297" s="1" t="s">
        <v>297</v>
      </c>
      <c r="B297" s="1">
        <v>143</v>
      </c>
      <c r="C297" s="1">
        <v>0.5</v>
      </c>
      <c r="F297" s="1" t="s">
        <v>281</v>
      </c>
      <c r="G297" s="1">
        <v>0</v>
      </c>
      <c r="H297" s="1">
        <v>0</v>
      </c>
      <c r="I297" s="1">
        <v>9.7680000000000007</v>
      </c>
      <c r="J297">
        <f t="shared" si="12"/>
        <v>0</v>
      </c>
      <c r="K297">
        <f t="shared" si="13"/>
        <v>0</v>
      </c>
      <c r="L297" s="7">
        <f>IFERROR(IF(K297=0,0,VLOOKUP(G297,Sheet3!$A$2:$B$8,2,1)),VLOOKUP(G297,Sheet3!$A$2:$B$8,2,1))</f>
        <v>0</v>
      </c>
      <c r="M297" s="7">
        <f t="shared" si="14"/>
        <v>0</v>
      </c>
    </row>
    <row r="298" spans="1:13" ht="38.25" x14ac:dyDescent="0.2">
      <c r="A298" s="1" t="s">
        <v>298</v>
      </c>
      <c r="B298" s="1">
        <v>143</v>
      </c>
      <c r="C298" s="1">
        <v>0.501</v>
      </c>
      <c r="F298" s="1" t="s">
        <v>282</v>
      </c>
      <c r="G298" s="1">
        <v>0</v>
      </c>
      <c r="H298" s="1">
        <v>0</v>
      </c>
      <c r="I298" s="1">
        <v>9.7680000000000007</v>
      </c>
      <c r="J298">
        <f t="shared" si="12"/>
        <v>0</v>
      </c>
      <c r="K298">
        <f t="shared" si="13"/>
        <v>0</v>
      </c>
      <c r="L298" s="7">
        <f>IFERROR(IF(K298=0,0,VLOOKUP(G298,Sheet3!$A$2:$B$8,2,1)),VLOOKUP(G298,Sheet3!$A$2:$B$8,2,1))</f>
        <v>0</v>
      </c>
      <c r="M298" s="7">
        <f t="shared" si="14"/>
        <v>0</v>
      </c>
    </row>
    <row r="299" spans="1:13" ht="38.25" x14ac:dyDescent="0.2">
      <c r="A299" s="1" t="s">
        <v>299</v>
      </c>
      <c r="B299" s="1">
        <v>96</v>
      </c>
      <c r="C299" s="1">
        <v>0.5</v>
      </c>
      <c r="F299" s="1" t="s">
        <v>283</v>
      </c>
      <c r="G299" s="1">
        <v>0</v>
      </c>
      <c r="H299" s="1">
        <v>0</v>
      </c>
      <c r="I299" s="1">
        <v>5.46</v>
      </c>
      <c r="J299">
        <f t="shared" si="12"/>
        <v>0</v>
      </c>
      <c r="K299">
        <f t="shared" si="13"/>
        <v>0</v>
      </c>
      <c r="L299" s="7">
        <f>IFERROR(IF(K299=0,0,VLOOKUP(G299,Sheet3!$A$2:$B$8,2,1)),VLOOKUP(G299,Sheet3!$A$2:$B$8,2,1))</f>
        <v>0</v>
      </c>
      <c r="M299" s="7">
        <f t="shared" si="14"/>
        <v>0</v>
      </c>
    </row>
    <row r="300" spans="1:13" ht="38.25" x14ac:dyDescent="0.2">
      <c r="A300" s="1" t="s">
        <v>300</v>
      </c>
      <c r="B300" s="1">
        <v>96</v>
      </c>
      <c r="C300" s="1">
        <v>0.5</v>
      </c>
      <c r="F300" s="1" t="s">
        <v>284</v>
      </c>
      <c r="G300" s="1">
        <v>0</v>
      </c>
      <c r="H300" s="1">
        <v>0</v>
      </c>
      <c r="I300" s="1">
        <v>5.46</v>
      </c>
      <c r="J300">
        <f t="shared" si="12"/>
        <v>0</v>
      </c>
      <c r="K300">
        <f t="shared" si="13"/>
        <v>0</v>
      </c>
      <c r="L300" s="7">
        <f>IFERROR(IF(K300=0,0,VLOOKUP(G300,Sheet3!$A$2:$B$8,2,1)),VLOOKUP(G300,Sheet3!$A$2:$B$8,2,1))</f>
        <v>0</v>
      </c>
      <c r="M300" s="7">
        <f t="shared" si="14"/>
        <v>0</v>
      </c>
    </row>
    <row r="301" spans="1:13" ht="38.25" x14ac:dyDescent="0.2">
      <c r="A301" s="1" t="s">
        <v>301</v>
      </c>
      <c r="B301" s="1">
        <v>101</v>
      </c>
      <c r="C301" s="1">
        <v>0.5</v>
      </c>
      <c r="F301" s="1" t="s">
        <v>285</v>
      </c>
      <c r="G301" s="1">
        <v>200</v>
      </c>
      <c r="H301" s="1">
        <v>0</v>
      </c>
      <c r="I301" s="1">
        <v>0.5</v>
      </c>
      <c r="J301">
        <f t="shared" si="12"/>
        <v>200</v>
      </c>
      <c r="K301">
        <f t="shared" si="13"/>
        <v>0</v>
      </c>
      <c r="L301" s="7">
        <f>IFERROR(IF(K301=0,0,VLOOKUP(G301,Sheet3!$A$2:$B$8,2,1)),VLOOKUP(G301,Sheet3!$A$2:$B$8,2,1))</f>
        <v>0</v>
      </c>
      <c r="M301" s="7">
        <f t="shared" si="14"/>
        <v>0</v>
      </c>
    </row>
    <row r="302" spans="1:13" ht="38.25" x14ac:dyDescent="0.2">
      <c r="A302" s="1" t="s">
        <v>302</v>
      </c>
      <c r="B302" s="1">
        <v>103</v>
      </c>
      <c r="C302" s="1">
        <v>0.5</v>
      </c>
      <c r="F302" s="1" t="s">
        <v>286</v>
      </c>
      <c r="G302" s="1">
        <v>96</v>
      </c>
      <c r="H302" s="1">
        <v>0</v>
      </c>
      <c r="I302" s="1">
        <v>0.501</v>
      </c>
      <c r="J302">
        <f t="shared" si="12"/>
        <v>96</v>
      </c>
      <c r="K302">
        <f t="shared" si="13"/>
        <v>0</v>
      </c>
      <c r="L302" s="7">
        <f>IFERROR(IF(K302=0,0,VLOOKUP(G302,Sheet3!$A$2:$B$8,2,1)),VLOOKUP(G302,Sheet3!$A$2:$B$8,2,1))</f>
        <v>0</v>
      </c>
      <c r="M302" s="7">
        <f t="shared" si="14"/>
        <v>0</v>
      </c>
    </row>
    <row r="303" spans="1:13" ht="38.25" x14ac:dyDescent="0.2">
      <c r="A303" s="1" t="s">
        <v>303</v>
      </c>
      <c r="B303" s="1">
        <v>96</v>
      </c>
      <c r="C303" s="1">
        <v>0.5</v>
      </c>
      <c r="F303" s="1" t="s">
        <v>287</v>
      </c>
      <c r="G303" s="1">
        <v>96</v>
      </c>
      <c r="H303" s="1">
        <v>0</v>
      </c>
      <c r="I303" s="1">
        <v>0.5</v>
      </c>
      <c r="J303">
        <f t="shared" si="12"/>
        <v>96</v>
      </c>
      <c r="K303">
        <f t="shared" si="13"/>
        <v>0</v>
      </c>
      <c r="L303" s="7">
        <f>IFERROR(IF(K303=0,0,VLOOKUP(G303,Sheet3!$A$2:$B$8,2,1)),VLOOKUP(G303,Sheet3!$A$2:$B$8,2,1))</f>
        <v>0</v>
      </c>
      <c r="M303" s="7">
        <f t="shared" si="14"/>
        <v>0</v>
      </c>
    </row>
    <row r="304" spans="1:13" ht="38.25" x14ac:dyDescent="0.2">
      <c r="A304" s="1" t="s">
        <v>304</v>
      </c>
      <c r="B304" s="1">
        <v>101</v>
      </c>
      <c r="C304" s="1">
        <v>0.5</v>
      </c>
      <c r="F304" s="1" t="s">
        <v>288</v>
      </c>
      <c r="G304" s="1">
        <v>143</v>
      </c>
      <c r="H304" s="1">
        <v>0</v>
      </c>
      <c r="I304" s="1">
        <v>0.5</v>
      </c>
      <c r="J304">
        <f t="shared" si="12"/>
        <v>143</v>
      </c>
      <c r="K304">
        <f t="shared" si="13"/>
        <v>0</v>
      </c>
      <c r="L304" s="7">
        <f>IFERROR(IF(K304=0,0,VLOOKUP(G304,Sheet3!$A$2:$B$8,2,1)),VLOOKUP(G304,Sheet3!$A$2:$B$8,2,1))</f>
        <v>0</v>
      </c>
      <c r="M304" s="7">
        <f t="shared" si="14"/>
        <v>0</v>
      </c>
    </row>
    <row r="305" spans="1:13" ht="38.25" x14ac:dyDescent="0.2">
      <c r="A305" s="1" t="s">
        <v>305</v>
      </c>
      <c r="B305" s="1">
        <v>101</v>
      </c>
      <c r="C305" s="1">
        <v>0.5</v>
      </c>
      <c r="F305" s="1" t="s">
        <v>289</v>
      </c>
      <c r="G305" s="1">
        <v>143</v>
      </c>
      <c r="H305" s="1">
        <v>0</v>
      </c>
      <c r="I305" s="1">
        <v>0.5</v>
      </c>
      <c r="J305">
        <f t="shared" si="12"/>
        <v>143</v>
      </c>
      <c r="K305">
        <f t="shared" si="13"/>
        <v>0</v>
      </c>
      <c r="L305" s="7">
        <f>IFERROR(IF(K305=0,0,VLOOKUP(G305,Sheet3!$A$2:$B$8,2,1)),VLOOKUP(G305,Sheet3!$A$2:$B$8,2,1))</f>
        <v>0</v>
      </c>
      <c r="M305" s="7">
        <f t="shared" si="14"/>
        <v>0</v>
      </c>
    </row>
    <row r="306" spans="1:13" ht="38.25" x14ac:dyDescent="0.2">
      <c r="A306" s="1" t="s">
        <v>306</v>
      </c>
      <c r="B306" s="1">
        <v>96</v>
      </c>
      <c r="C306" s="1">
        <v>0.5</v>
      </c>
      <c r="F306" s="1" t="s">
        <v>290</v>
      </c>
      <c r="G306" s="1">
        <v>96</v>
      </c>
      <c r="H306" s="1">
        <v>0</v>
      </c>
      <c r="I306" s="1">
        <v>0.5</v>
      </c>
      <c r="J306">
        <f t="shared" si="12"/>
        <v>96</v>
      </c>
      <c r="K306">
        <f t="shared" si="13"/>
        <v>0</v>
      </c>
      <c r="L306" s="7">
        <f>IFERROR(IF(K306=0,0,VLOOKUP(G306,Sheet3!$A$2:$B$8,2,1)),VLOOKUP(G306,Sheet3!$A$2:$B$8,2,1))</f>
        <v>0</v>
      </c>
      <c r="M306" s="7">
        <f t="shared" si="14"/>
        <v>0</v>
      </c>
    </row>
    <row r="307" spans="1:13" ht="38.25" x14ac:dyDescent="0.2">
      <c r="A307" s="1" t="s">
        <v>307</v>
      </c>
      <c r="B307" s="1">
        <v>101</v>
      </c>
      <c r="C307" s="1">
        <v>0.5</v>
      </c>
      <c r="F307" s="1" t="s">
        <v>291</v>
      </c>
      <c r="G307" s="1">
        <v>96</v>
      </c>
      <c r="H307" s="1">
        <v>0</v>
      </c>
      <c r="I307" s="1">
        <v>0.5</v>
      </c>
      <c r="J307">
        <f t="shared" si="12"/>
        <v>96</v>
      </c>
      <c r="K307">
        <f t="shared" si="13"/>
        <v>0</v>
      </c>
      <c r="L307" s="7">
        <f>IFERROR(IF(K307=0,0,VLOOKUP(G307,Sheet3!$A$2:$B$8,2,1)),VLOOKUP(G307,Sheet3!$A$2:$B$8,2,1))</f>
        <v>0</v>
      </c>
      <c r="M307" s="7">
        <f t="shared" si="14"/>
        <v>0</v>
      </c>
    </row>
    <row r="308" spans="1:13" ht="38.25" x14ac:dyDescent="0.2">
      <c r="A308" s="1" t="s">
        <v>308</v>
      </c>
      <c r="B308" s="1">
        <v>200</v>
      </c>
      <c r="C308" s="1">
        <v>0.5</v>
      </c>
      <c r="F308" s="1" t="s">
        <v>292</v>
      </c>
      <c r="G308" s="1">
        <v>96</v>
      </c>
      <c r="H308" s="1">
        <v>0</v>
      </c>
      <c r="I308" s="1">
        <v>0.499</v>
      </c>
      <c r="J308">
        <f t="shared" si="12"/>
        <v>96</v>
      </c>
      <c r="K308">
        <f t="shared" si="13"/>
        <v>0</v>
      </c>
      <c r="L308" s="7">
        <f>IFERROR(IF(K308=0,0,VLOOKUP(G308,Sheet3!$A$2:$B$8,2,1)),VLOOKUP(G308,Sheet3!$A$2:$B$8,2,1))</f>
        <v>0</v>
      </c>
      <c r="M308" s="7">
        <f t="shared" si="14"/>
        <v>0</v>
      </c>
    </row>
    <row r="309" spans="1:13" ht="38.25" x14ac:dyDescent="0.2">
      <c r="A309" s="1" t="s">
        <v>309</v>
      </c>
      <c r="B309" s="1">
        <v>96</v>
      </c>
      <c r="C309" s="1">
        <v>0.5</v>
      </c>
      <c r="F309" s="1" t="s">
        <v>293</v>
      </c>
      <c r="G309" s="1">
        <v>96</v>
      </c>
      <c r="H309" s="1">
        <v>0</v>
      </c>
      <c r="I309" s="1">
        <v>0.5</v>
      </c>
      <c r="J309">
        <f t="shared" si="12"/>
        <v>96</v>
      </c>
      <c r="K309">
        <f t="shared" si="13"/>
        <v>0</v>
      </c>
      <c r="L309" s="7">
        <f>IFERROR(IF(K309=0,0,VLOOKUP(G309,Sheet3!$A$2:$B$8,2,1)),VLOOKUP(G309,Sheet3!$A$2:$B$8,2,1))</f>
        <v>0</v>
      </c>
      <c r="M309" s="7">
        <f t="shared" si="14"/>
        <v>0</v>
      </c>
    </row>
    <row r="310" spans="1:13" ht="38.25" x14ac:dyDescent="0.2">
      <c r="A310" s="1" t="s">
        <v>310</v>
      </c>
      <c r="B310" s="1">
        <v>96</v>
      </c>
      <c r="C310" s="1">
        <v>0.5</v>
      </c>
      <c r="F310" s="1" t="s">
        <v>294</v>
      </c>
      <c r="G310" s="1">
        <v>96</v>
      </c>
      <c r="H310" s="1">
        <v>0</v>
      </c>
      <c r="I310" s="1">
        <v>0.5</v>
      </c>
      <c r="J310">
        <f t="shared" si="12"/>
        <v>96</v>
      </c>
      <c r="K310">
        <f t="shared" si="13"/>
        <v>0</v>
      </c>
      <c r="L310" s="7">
        <f>IFERROR(IF(K310=0,0,VLOOKUP(G310,Sheet3!$A$2:$B$8,2,1)),VLOOKUP(G310,Sheet3!$A$2:$B$8,2,1))</f>
        <v>0</v>
      </c>
      <c r="M310" s="7">
        <f t="shared" si="14"/>
        <v>0</v>
      </c>
    </row>
    <row r="311" spans="1:13" ht="38.25" x14ac:dyDescent="0.2">
      <c r="A311" s="1" t="s">
        <v>311</v>
      </c>
      <c r="B311" s="1">
        <v>96</v>
      </c>
      <c r="C311" s="1">
        <v>0.5</v>
      </c>
      <c r="F311" s="1" t="s">
        <v>295</v>
      </c>
      <c r="G311" s="1">
        <v>96</v>
      </c>
      <c r="H311" s="1">
        <v>0</v>
      </c>
      <c r="I311" s="1">
        <v>0.5</v>
      </c>
      <c r="J311">
        <f t="shared" si="12"/>
        <v>96</v>
      </c>
      <c r="K311">
        <f t="shared" si="13"/>
        <v>0</v>
      </c>
      <c r="L311" s="7">
        <f>IFERROR(IF(K311=0,0,VLOOKUP(G311,Sheet3!$A$2:$B$8,2,1)),VLOOKUP(G311,Sheet3!$A$2:$B$8,2,1))</f>
        <v>0</v>
      </c>
      <c r="M311" s="7">
        <f t="shared" si="14"/>
        <v>0</v>
      </c>
    </row>
    <row r="312" spans="1:13" ht="38.25" x14ac:dyDescent="0.2">
      <c r="A312" s="1" t="s">
        <v>312</v>
      </c>
      <c r="B312" s="1">
        <v>96</v>
      </c>
      <c r="C312" s="1">
        <v>0.5</v>
      </c>
      <c r="F312" s="1" t="s">
        <v>296</v>
      </c>
      <c r="G312" s="1">
        <v>141</v>
      </c>
      <c r="H312" s="1">
        <v>0</v>
      </c>
      <c r="I312" s="1">
        <v>0.5</v>
      </c>
      <c r="J312">
        <f t="shared" si="12"/>
        <v>141</v>
      </c>
      <c r="K312">
        <f t="shared" si="13"/>
        <v>0</v>
      </c>
      <c r="L312" s="7">
        <f>IFERROR(IF(K312=0,0,VLOOKUP(G312,Sheet3!$A$2:$B$8,2,1)),VLOOKUP(G312,Sheet3!$A$2:$B$8,2,1))</f>
        <v>0</v>
      </c>
      <c r="M312" s="7">
        <f t="shared" si="14"/>
        <v>0</v>
      </c>
    </row>
    <row r="313" spans="1:13" ht="38.25" x14ac:dyDescent="0.2">
      <c r="A313" s="1" t="s">
        <v>313</v>
      </c>
      <c r="B313" s="1">
        <v>101</v>
      </c>
      <c r="C313" s="1">
        <v>0.5</v>
      </c>
      <c r="F313" s="1" t="s">
        <v>297</v>
      </c>
      <c r="G313" s="1">
        <v>143</v>
      </c>
      <c r="H313" s="1">
        <v>0</v>
      </c>
      <c r="I313" s="1">
        <v>0.5</v>
      </c>
      <c r="J313">
        <f t="shared" si="12"/>
        <v>143</v>
      </c>
      <c r="K313">
        <f t="shared" si="13"/>
        <v>0</v>
      </c>
      <c r="L313" s="7">
        <f>IFERROR(IF(K313=0,0,VLOOKUP(G313,Sheet3!$A$2:$B$8,2,1)),VLOOKUP(G313,Sheet3!$A$2:$B$8,2,1))</f>
        <v>0</v>
      </c>
      <c r="M313" s="7">
        <f t="shared" si="14"/>
        <v>0</v>
      </c>
    </row>
    <row r="314" spans="1:13" ht="38.25" x14ac:dyDescent="0.2">
      <c r="A314" s="1" t="s">
        <v>314</v>
      </c>
      <c r="B314" s="1">
        <v>101</v>
      </c>
      <c r="C314" s="1">
        <v>0.501</v>
      </c>
      <c r="F314" s="1" t="s">
        <v>298</v>
      </c>
      <c r="G314" s="1">
        <v>143</v>
      </c>
      <c r="H314" s="1">
        <v>0</v>
      </c>
      <c r="I314" s="1">
        <v>0.501</v>
      </c>
      <c r="J314">
        <f t="shared" si="12"/>
        <v>143</v>
      </c>
      <c r="K314">
        <f t="shared" si="13"/>
        <v>0</v>
      </c>
      <c r="L314" s="7">
        <f>IFERROR(IF(K314=0,0,VLOOKUP(G314,Sheet3!$A$2:$B$8,2,1)),VLOOKUP(G314,Sheet3!$A$2:$B$8,2,1))</f>
        <v>0</v>
      </c>
      <c r="M314" s="7">
        <f t="shared" si="14"/>
        <v>0</v>
      </c>
    </row>
    <row r="315" spans="1:13" ht="38.25" x14ac:dyDescent="0.2">
      <c r="A315" s="1" t="s">
        <v>315</v>
      </c>
      <c r="B315" s="1">
        <v>63</v>
      </c>
      <c r="C315" s="1">
        <v>0.5</v>
      </c>
      <c r="F315" s="1" t="s">
        <v>299</v>
      </c>
      <c r="G315" s="1">
        <v>96</v>
      </c>
      <c r="H315" s="1">
        <v>0</v>
      </c>
      <c r="I315" s="1">
        <v>0.5</v>
      </c>
      <c r="J315">
        <f t="shared" si="12"/>
        <v>96</v>
      </c>
      <c r="K315">
        <f t="shared" si="13"/>
        <v>0</v>
      </c>
      <c r="L315" s="7">
        <f>IFERROR(IF(K315=0,0,VLOOKUP(G315,Sheet3!$A$2:$B$8,2,1)),VLOOKUP(G315,Sheet3!$A$2:$B$8,2,1))</f>
        <v>0</v>
      </c>
      <c r="M315" s="7">
        <f t="shared" si="14"/>
        <v>0</v>
      </c>
    </row>
    <row r="316" spans="1:13" ht="38.25" x14ac:dyDescent="0.2">
      <c r="A316" s="1" t="s">
        <v>316</v>
      </c>
      <c r="B316" s="1">
        <v>63</v>
      </c>
      <c r="C316" s="1">
        <v>0.5</v>
      </c>
      <c r="F316" s="1" t="s">
        <v>300</v>
      </c>
      <c r="G316" s="1">
        <v>96</v>
      </c>
      <c r="H316" s="1">
        <v>0</v>
      </c>
      <c r="I316" s="1">
        <v>0.5</v>
      </c>
      <c r="J316">
        <f t="shared" si="12"/>
        <v>96</v>
      </c>
      <c r="K316">
        <f t="shared" si="13"/>
        <v>0</v>
      </c>
      <c r="L316" s="7">
        <f>IFERROR(IF(K316=0,0,VLOOKUP(G316,Sheet3!$A$2:$B$8,2,1)),VLOOKUP(G316,Sheet3!$A$2:$B$8,2,1))</f>
        <v>0</v>
      </c>
      <c r="M316" s="7">
        <f t="shared" si="14"/>
        <v>0</v>
      </c>
    </row>
    <row r="317" spans="1:13" ht="38.25" x14ac:dyDescent="0.2">
      <c r="A317" s="1" t="s">
        <v>317</v>
      </c>
      <c r="B317" s="1">
        <v>101</v>
      </c>
      <c r="C317" s="1">
        <v>0.5</v>
      </c>
      <c r="F317" s="1" t="s">
        <v>301</v>
      </c>
      <c r="G317" s="1">
        <v>101</v>
      </c>
      <c r="H317" s="1">
        <v>0</v>
      </c>
      <c r="I317" s="1">
        <v>0.5</v>
      </c>
      <c r="J317">
        <f t="shared" si="12"/>
        <v>101</v>
      </c>
      <c r="K317">
        <f t="shared" si="13"/>
        <v>0</v>
      </c>
      <c r="L317" s="7">
        <f>IFERROR(IF(K317=0,0,VLOOKUP(G317,Sheet3!$A$2:$B$8,2,1)),VLOOKUP(G317,Sheet3!$A$2:$B$8,2,1))</f>
        <v>0</v>
      </c>
      <c r="M317" s="7">
        <f t="shared" si="14"/>
        <v>0</v>
      </c>
    </row>
    <row r="318" spans="1:13" ht="38.25" x14ac:dyDescent="0.2">
      <c r="A318" s="1" t="s">
        <v>318</v>
      </c>
      <c r="B318" s="1">
        <v>101</v>
      </c>
      <c r="C318" s="1">
        <v>0.5</v>
      </c>
      <c r="F318" s="1" t="s">
        <v>302</v>
      </c>
      <c r="G318" s="1">
        <v>103</v>
      </c>
      <c r="H318" s="1">
        <v>0</v>
      </c>
      <c r="I318" s="1">
        <v>0.5</v>
      </c>
      <c r="J318">
        <f t="shared" si="12"/>
        <v>103</v>
      </c>
      <c r="K318">
        <f t="shared" si="13"/>
        <v>0</v>
      </c>
      <c r="L318" s="7">
        <f>IFERROR(IF(K318=0,0,VLOOKUP(G318,Sheet3!$A$2:$B$8,2,1)),VLOOKUP(G318,Sheet3!$A$2:$B$8,2,1))</f>
        <v>0</v>
      </c>
      <c r="M318" s="7">
        <f t="shared" si="14"/>
        <v>0</v>
      </c>
    </row>
    <row r="319" spans="1:13" ht="38.25" x14ac:dyDescent="0.2">
      <c r="A319" s="1" t="s">
        <v>319</v>
      </c>
      <c r="B319" s="1">
        <v>75</v>
      </c>
      <c r="C319" s="1">
        <v>0.5</v>
      </c>
      <c r="F319" s="1" t="s">
        <v>303</v>
      </c>
      <c r="G319" s="1">
        <v>96</v>
      </c>
      <c r="H319" s="1">
        <v>0</v>
      </c>
      <c r="I319" s="1">
        <v>0.5</v>
      </c>
      <c r="J319">
        <f t="shared" si="12"/>
        <v>96</v>
      </c>
      <c r="K319">
        <f t="shared" si="13"/>
        <v>0</v>
      </c>
      <c r="L319" s="7">
        <f>IFERROR(IF(K319=0,0,VLOOKUP(G319,Sheet3!$A$2:$B$8,2,1)),VLOOKUP(G319,Sheet3!$A$2:$B$8,2,1))</f>
        <v>0</v>
      </c>
      <c r="M319" s="7">
        <f t="shared" si="14"/>
        <v>0</v>
      </c>
    </row>
    <row r="320" spans="1:13" ht="38.25" x14ac:dyDescent="0.2">
      <c r="A320" s="1" t="s">
        <v>320</v>
      </c>
      <c r="B320" s="1">
        <v>96</v>
      </c>
      <c r="C320" s="1">
        <v>0.5</v>
      </c>
      <c r="F320" s="1" t="s">
        <v>304</v>
      </c>
      <c r="G320" s="1">
        <v>101</v>
      </c>
      <c r="H320" s="1">
        <v>0</v>
      </c>
      <c r="I320" s="1">
        <v>0.5</v>
      </c>
      <c r="J320">
        <f t="shared" si="12"/>
        <v>101</v>
      </c>
      <c r="K320">
        <f t="shared" si="13"/>
        <v>0</v>
      </c>
      <c r="L320" s="7">
        <f>IFERROR(IF(K320=0,0,VLOOKUP(G320,Sheet3!$A$2:$B$8,2,1)),VLOOKUP(G320,Sheet3!$A$2:$B$8,2,1))</f>
        <v>0</v>
      </c>
      <c r="M320" s="7">
        <f t="shared" si="14"/>
        <v>0</v>
      </c>
    </row>
    <row r="321" spans="1:13" ht="38.25" x14ac:dyDescent="0.2">
      <c r="A321" s="1" t="s">
        <v>321</v>
      </c>
      <c r="B321" s="1">
        <v>96</v>
      </c>
      <c r="C321" s="1">
        <v>0.5</v>
      </c>
      <c r="F321" s="1" t="s">
        <v>305</v>
      </c>
      <c r="G321" s="1">
        <v>101</v>
      </c>
      <c r="H321" s="1">
        <v>0</v>
      </c>
      <c r="I321" s="1">
        <v>0.5</v>
      </c>
      <c r="J321">
        <f t="shared" si="12"/>
        <v>101</v>
      </c>
      <c r="K321">
        <f t="shared" si="13"/>
        <v>0</v>
      </c>
      <c r="L321" s="7">
        <f>IFERROR(IF(K321=0,0,VLOOKUP(G321,Sheet3!$A$2:$B$8,2,1)),VLOOKUP(G321,Sheet3!$A$2:$B$8,2,1))</f>
        <v>0</v>
      </c>
      <c r="M321" s="7">
        <f t="shared" si="14"/>
        <v>0</v>
      </c>
    </row>
    <row r="322" spans="1:13" ht="38.25" x14ac:dyDescent="0.2">
      <c r="A322" s="1" t="s">
        <v>322</v>
      </c>
      <c r="B322" s="1">
        <v>96</v>
      </c>
      <c r="C322" s="1">
        <v>0.499</v>
      </c>
      <c r="F322" s="1" t="s">
        <v>306</v>
      </c>
      <c r="G322" s="1">
        <v>96</v>
      </c>
      <c r="H322" s="1">
        <v>0</v>
      </c>
      <c r="I322" s="1">
        <v>0.5</v>
      </c>
      <c r="J322">
        <f t="shared" si="12"/>
        <v>96</v>
      </c>
      <c r="K322">
        <f t="shared" si="13"/>
        <v>0</v>
      </c>
      <c r="L322" s="7">
        <f>IFERROR(IF(K322=0,0,VLOOKUP(G322,Sheet3!$A$2:$B$8,2,1)),VLOOKUP(G322,Sheet3!$A$2:$B$8,2,1))</f>
        <v>0</v>
      </c>
      <c r="M322" s="7">
        <f t="shared" si="14"/>
        <v>0</v>
      </c>
    </row>
    <row r="323" spans="1:13" ht="38.25" x14ac:dyDescent="0.2">
      <c r="A323" s="1" t="s">
        <v>323</v>
      </c>
      <c r="B323" s="1">
        <v>96</v>
      </c>
      <c r="C323" s="1">
        <v>0.5</v>
      </c>
      <c r="F323" s="1" t="s">
        <v>307</v>
      </c>
      <c r="G323" s="1">
        <v>101</v>
      </c>
      <c r="H323" s="1">
        <v>0</v>
      </c>
      <c r="I323" s="1">
        <v>0.5</v>
      </c>
      <c r="J323">
        <f t="shared" ref="J323:J386" si="15">VLOOKUP(F323,$A$2:$C$397,2,FALSE)</f>
        <v>101</v>
      </c>
      <c r="K323">
        <f t="shared" ref="K323:K386" si="16">G323-J323</f>
        <v>0</v>
      </c>
      <c r="L323" s="7">
        <f>IFERROR(IF(K323=0,0,VLOOKUP(G323,Sheet3!$A$2:$B$8,2,1)),VLOOKUP(G323,Sheet3!$A$2:$B$8,2,1))</f>
        <v>0</v>
      </c>
      <c r="M323" s="7">
        <f t="shared" ref="M323:M386" si="17">L323*I323</f>
        <v>0</v>
      </c>
    </row>
    <row r="324" spans="1:13" ht="38.25" x14ac:dyDescent="0.2">
      <c r="A324" s="1" t="s">
        <v>324</v>
      </c>
      <c r="B324" s="1">
        <v>96</v>
      </c>
      <c r="C324" s="1">
        <v>0.5</v>
      </c>
      <c r="F324" s="1" t="s">
        <v>308</v>
      </c>
      <c r="G324" s="1">
        <v>200</v>
      </c>
      <c r="H324" s="1">
        <v>0</v>
      </c>
      <c r="I324" s="1">
        <v>0.5</v>
      </c>
      <c r="J324">
        <f t="shared" si="15"/>
        <v>200</v>
      </c>
      <c r="K324">
        <f t="shared" si="16"/>
        <v>0</v>
      </c>
      <c r="L324" s="7">
        <f>IFERROR(IF(K324=0,0,VLOOKUP(G324,Sheet3!$A$2:$B$8,2,1)),VLOOKUP(G324,Sheet3!$A$2:$B$8,2,1))</f>
        <v>0</v>
      </c>
      <c r="M324" s="7">
        <f t="shared" si="17"/>
        <v>0</v>
      </c>
    </row>
    <row r="325" spans="1:13" ht="38.25" x14ac:dyDescent="0.2">
      <c r="A325" s="1" t="s">
        <v>325</v>
      </c>
      <c r="B325" s="1">
        <v>101</v>
      </c>
      <c r="C325" s="1">
        <v>0.5</v>
      </c>
      <c r="F325" s="1" t="s">
        <v>309</v>
      </c>
      <c r="G325" s="1">
        <v>96</v>
      </c>
      <c r="H325" s="1">
        <v>0</v>
      </c>
      <c r="I325" s="1">
        <v>0.5</v>
      </c>
      <c r="J325">
        <f t="shared" si="15"/>
        <v>96</v>
      </c>
      <c r="K325">
        <f t="shared" si="16"/>
        <v>0</v>
      </c>
      <c r="L325" s="7">
        <f>IFERROR(IF(K325=0,0,VLOOKUP(G325,Sheet3!$A$2:$B$8,2,1)),VLOOKUP(G325,Sheet3!$A$2:$B$8,2,1))</f>
        <v>0</v>
      </c>
      <c r="M325" s="7">
        <f t="shared" si="17"/>
        <v>0</v>
      </c>
    </row>
    <row r="326" spans="1:13" ht="38.25" x14ac:dyDescent="0.2">
      <c r="A326" s="1" t="s">
        <v>326</v>
      </c>
      <c r="B326" s="1">
        <v>96</v>
      </c>
      <c r="C326" s="1">
        <v>0.5</v>
      </c>
      <c r="F326" s="1" t="s">
        <v>310</v>
      </c>
      <c r="G326" s="1">
        <v>96</v>
      </c>
      <c r="H326" s="1">
        <v>0</v>
      </c>
      <c r="I326" s="1">
        <v>0.5</v>
      </c>
      <c r="J326">
        <f t="shared" si="15"/>
        <v>96</v>
      </c>
      <c r="K326">
        <f t="shared" si="16"/>
        <v>0</v>
      </c>
      <c r="L326" s="7">
        <f>IFERROR(IF(K326=0,0,VLOOKUP(G326,Sheet3!$A$2:$B$8,2,1)),VLOOKUP(G326,Sheet3!$A$2:$B$8,2,1))</f>
        <v>0</v>
      </c>
      <c r="M326" s="7">
        <f t="shared" si="17"/>
        <v>0</v>
      </c>
    </row>
    <row r="327" spans="1:13" ht="38.25" x14ac:dyDescent="0.2">
      <c r="A327" s="1" t="s">
        <v>327</v>
      </c>
      <c r="B327" s="1">
        <v>96</v>
      </c>
      <c r="C327" s="1">
        <v>0.5</v>
      </c>
      <c r="F327" s="1" t="s">
        <v>311</v>
      </c>
      <c r="G327" s="1">
        <v>96</v>
      </c>
      <c r="H327" s="1">
        <v>0</v>
      </c>
      <c r="I327" s="1">
        <v>0.5</v>
      </c>
      <c r="J327">
        <f t="shared" si="15"/>
        <v>96</v>
      </c>
      <c r="K327">
        <f t="shared" si="16"/>
        <v>0</v>
      </c>
      <c r="L327" s="7">
        <f>IFERROR(IF(K327=0,0,VLOOKUP(G327,Sheet3!$A$2:$B$8,2,1)),VLOOKUP(G327,Sheet3!$A$2:$B$8,2,1))</f>
        <v>0</v>
      </c>
      <c r="M327" s="7">
        <f t="shared" si="17"/>
        <v>0</v>
      </c>
    </row>
    <row r="328" spans="1:13" ht="38.25" x14ac:dyDescent="0.2">
      <c r="A328" s="1" t="s">
        <v>328</v>
      </c>
      <c r="B328" s="1">
        <v>96</v>
      </c>
      <c r="C328" s="1">
        <v>0.499</v>
      </c>
      <c r="F328" s="1" t="s">
        <v>312</v>
      </c>
      <c r="G328" s="1">
        <v>96</v>
      </c>
      <c r="H328" s="1">
        <v>0</v>
      </c>
      <c r="I328" s="1">
        <v>0.5</v>
      </c>
      <c r="J328">
        <f t="shared" si="15"/>
        <v>96</v>
      </c>
      <c r="K328">
        <f t="shared" si="16"/>
        <v>0</v>
      </c>
      <c r="L328" s="7">
        <f>IFERROR(IF(K328=0,0,VLOOKUP(G328,Sheet3!$A$2:$B$8,2,1)),VLOOKUP(G328,Sheet3!$A$2:$B$8,2,1))</f>
        <v>0</v>
      </c>
      <c r="M328" s="7">
        <f t="shared" si="17"/>
        <v>0</v>
      </c>
    </row>
    <row r="329" spans="1:13" ht="38.25" x14ac:dyDescent="0.2">
      <c r="A329" s="1" t="s">
        <v>329</v>
      </c>
      <c r="B329" s="1">
        <v>101</v>
      </c>
      <c r="C329" s="1">
        <v>0.5</v>
      </c>
      <c r="F329" s="1" t="s">
        <v>313</v>
      </c>
      <c r="G329" s="1">
        <v>101</v>
      </c>
      <c r="H329" s="1">
        <v>0</v>
      </c>
      <c r="I329" s="1">
        <v>0.5</v>
      </c>
      <c r="J329">
        <f t="shared" si="15"/>
        <v>101</v>
      </c>
      <c r="K329">
        <f t="shared" si="16"/>
        <v>0</v>
      </c>
      <c r="L329" s="7">
        <f>IFERROR(IF(K329=0,0,VLOOKUP(G329,Sheet3!$A$2:$B$8,2,1)),VLOOKUP(G329,Sheet3!$A$2:$B$8,2,1))</f>
        <v>0</v>
      </c>
      <c r="M329" s="7">
        <f t="shared" si="17"/>
        <v>0</v>
      </c>
    </row>
    <row r="330" spans="1:13" ht="38.25" x14ac:dyDescent="0.2">
      <c r="A330" s="1" t="s">
        <v>330</v>
      </c>
      <c r="B330" s="1">
        <v>101</v>
      </c>
      <c r="C330" s="1">
        <v>0.5</v>
      </c>
      <c r="F330" s="1" t="s">
        <v>314</v>
      </c>
      <c r="G330" s="1">
        <v>101</v>
      </c>
      <c r="H330" s="1">
        <v>0</v>
      </c>
      <c r="I330" s="1">
        <v>0.501</v>
      </c>
      <c r="J330">
        <f t="shared" si="15"/>
        <v>101</v>
      </c>
      <c r="K330">
        <f t="shared" si="16"/>
        <v>0</v>
      </c>
      <c r="L330" s="7">
        <f>IFERROR(IF(K330=0,0,VLOOKUP(G330,Sheet3!$A$2:$B$8,2,1)),VLOOKUP(G330,Sheet3!$A$2:$B$8,2,1))</f>
        <v>0</v>
      </c>
      <c r="M330" s="7">
        <f t="shared" si="17"/>
        <v>0</v>
      </c>
    </row>
    <row r="331" spans="1:13" ht="38.25" x14ac:dyDescent="0.2">
      <c r="A331" s="1" t="s">
        <v>331</v>
      </c>
      <c r="B331" s="1">
        <v>96</v>
      </c>
      <c r="C331" s="1">
        <v>0.5</v>
      </c>
      <c r="F331" s="1" t="s">
        <v>315</v>
      </c>
      <c r="G331" s="1">
        <v>63</v>
      </c>
      <c r="H331" s="1">
        <v>0</v>
      </c>
      <c r="I331" s="1">
        <v>0.5</v>
      </c>
      <c r="J331">
        <f t="shared" si="15"/>
        <v>63</v>
      </c>
      <c r="K331">
        <f t="shared" si="16"/>
        <v>0</v>
      </c>
      <c r="L331" s="7">
        <f>IFERROR(IF(K331=0,0,VLOOKUP(G331,Sheet3!$A$2:$B$8,2,1)),VLOOKUP(G331,Sheet3!$A$2:$B$8,2,1))</f>
        <v>0</v>
      </c>
      <c r="M331" s="7">
        <f t="shared" si="17"/>
        <v>0</v>
      </c>
    </row>
    <row r="332" spans="1:13" ht="38.25" x14ac:dyDescent="0.2">
      <c r="A332" s="1" t="s">
        <v>332</v>
      </c>
      <c r="B332" s="1">
        <v>101</v>
      </c>
      <c r="C332" s="1">
        <v>0.5</v>
      </c>
      <c r="F332" s="1" t="s">
        <v>316</v>
      </c>
      <c r="G332" s="1">
        <v>63</v>
      </c>
      <c r="H332" s="1">
        <v>0</v>
      </c>
      <c r="I332" s="1">
        <v>0.5</v>
      </c>
      <c r="J332">
        <f t="shared" si="15"/>
        <v>63</v>
      </c>
      <c r="K332">
        <f t="shared" si="16"/>
        <v>0</v>
      </c>
      <c r="L332" s="7">
        <f>IFERROR(IF(K332=0,0,VLOOKUP(G332,Sheet3!$A$2:$B$8,2,1)),VLOOKUP(G332,Sheet3!$A$2:$B$8,2,1))</f>
        <v>0</v>
      </c>
      <c r="M332" s="7">
        <f t="shared" si="17"/>
        <v>0</v>
      </c>
    </row>
    <row r="333" spans="1:13" ht="38.25" x14ac:dyDescent="0.2">
      <c r="A333" s="1" t="s">
        <v>333</v>
      </c>
      <c r="B333" s="1">
        <v>96</v>
      </c>
      <c r="C333" s="1">
        <v>0.5</v>
      </c>
      <c r="F333" s="1" t="s">
        <v>317</v>
      </c>
      <c r="G333" s="1">
        <v>101</v>
      </c>
      <c r="H333" s="1">
        <v>0</v>
      </c>
      <c r="I333" s="1">
        <v>0.5</v>
      </c>
      <c r="J333">
        <f t="shared" si="15"/>
        <v>101</v>
      </c>
      <c r="K333">
        <f t="shared" si="16"/>
        <v>0</v>
      </c>
      <c r="L333" s="7">
        <f>IFERROR(IF(K333=0,0,VLOOKUP(G333,Sheet3!$A$2:$B$8,2,1)),VLOOKUP(G333,Sheet3!$A$2:$B$8,2,1))</f>
        <v>0</v>
      </c>
      <c r="M333" s="7">
        <f t="shared" si="17"/>
        <v>0</v>
      </c>
    </row>
    <row r="334" spans="1:13" ht="38.25" x14ac:dyDescent="0.2">
      <c r="A334" s="1" t="s">
        <v>334</v>
      </c>
      <c r="B334" s="1">
        <v>96</v>
      </c>
      <c r="C334" s="1">
        <v>0.501</v>
      </c>
      <c r="F334" s="1" t="s">
        <v>318</v>
      </c>
      <c r="G334" s="1">
        <v>101</v>
      </c>
      <c r="H334" s="1">
        <v>0</v>
      </c>
      <c r="I334" s="1">
        <v>0.5</v>
      </c>
      <c r="J334">
        <f t="shared" si="15"/>
        <v>101</v>
      </c>
      <c r="K334">
        <f t="shared" si="16"/>
        <v>0</v>
      </c>
      <c r="L334" s="7">
        <f>IFERROR(IF(K334=0,0,VLOOKUP(G334,Sheet3!$A$2:$B$8,2,1)),VLOOKUP(G334,Sheet3!$A$2:$B$8,2,1))</f>
        <v>0</v>
      </c>
      <c r="M334" s="7">
        <f t="shared" si="17"/>
        <v>0</v>
      </c>
    </row>
    <row r="335" spans="1:13" ht="38.25" x14ac:dyDescent="0.2">
      <c r="A335" s="1" t="s">
        <v>335</v>
      </c>
      <c r="B335" s="1">
        <v>96</v>
      </c>
      <c r="C335" s="1">
        <v>0.5</v>
      </c>
      <c r="F335" s="1" t="s">
        <v>319</v>
      </c>
      <c r="G335" s="1">
        <v>75</v>
      </c>
      <c r="H335" s="1">
        <v>0</v>
      </c>
      <c r="I335" s="1">
        <v>0.5</v>
      </c>
      <c r="J335">
        <f t="shared" si="15"/>
        <v>75</v>
      </c>
      <c r="K335">
        <f t="shared" si="16"/>
        <v>0</v>
      </c>
      <c r="L335" s="7">
        <f>IFERROR(IF(K335=0,0,VLOOKUP(G335,Sheet3!$A$2:$B$8,2,1)),VLOOKUP(G335,Sheet3!$A$2:$B$8,2,1))</f>
        <v>0</v>
      </c>
      <c r="M335" s="7">
        <f t="shared" si="17"/>
        <v>0</v>
      </c>
    </row>
    <row r="336" spans="1:13" ht="38.25" x14ac:dyDescent="0.2">
      <c r="A336" s="1" t="s">
        <v>336</v>
      </c>
      <c r="B336" s="1">
        <v>96</v>
      </c>
      <c r="C336" s="1">
        <v>0.5</v>
      </c>
      <c r="F336" s="1" t="s">
        <v>320</v>
      </c>
      <c r="G336" s="1">
        <v>96</v>
      </c>
      <c r="H336" s="1">
        <v>0</v>
      </c>
      <c r="I336" s="1">
        <v>0.5</v>
      </c>
      <c r="J336">
        <f t="shared" si="15"/>
        <v>96</v>
      </c>
      <c r="K336">
        <f t="shared" si="16"/>
        <v>0</v>
      </c>
      <c r="L336" s="7">
        <f>IFERROR(IF(K336=0,0,VLOOKUP(G336,Sheet3!$A$2:$B$8,2,1)),VLOOKUP(G336,Sheet3!$A$2:$B$8,2,1))</f>
        <v>0</v>
      </c>
      <c r="M336" s="7">
        <f t="shared" si="17"/>
        <v>0</v>
      </c>
    </row>
    <row r="337" spans="1:13" ht="38.25" x14ac:dyDescent="0.2">
      <c r="A337" s="1" t="s">
        <v>337</v>
      </c>
      <c r="B337" s="1">
        <v>96</v>
      </c>
      <c r="C337" s="1">
        <v>0.5</v>
      </c>
      <c r="F337" s="1" t="s">
        <v>321</v>
      </c>
      <c r="G337" s="1">
        <v>96</v>
      </c>
      <c r="H337" s="1">
        <v>0</v>
      </c>
      <c r="I337" s="1">
        <v>0.5</v>
      </c>
      <c r="J337">
        <f t="shared" si="15"/>
        <v>96</v>
      </c>
      <c r="K337">
        <f t="shared" si="16"/>
        <v>0</v>
      </c>
      <c r="L337" s="7">
        <f>IFERROR(IF(K337=0,0,VLOOKUP(G337,Sheet3!$A$2:$B$8,2,1)),VLOOKUP(G337,Sheet3!$A$2:$B$8,2,1))</f>
        <v>0</v>
      </c>
      <c r="M337" s="7">
        <f t="shared" si="17"/>
        <v>0</v>
      </c>
    </row>
    <row r="338" spans="1:13" ht="38.25" x14ac:dyDescent="0.2">
      <c r="A338" s="1" t="s">
        <v>338</v>
      </c>
      <c r="B338" s="1">
        <v>96</v>
      </c>
      <c r="C338" s="1">
        <v>0.5</v>
      </c>
      <c r="F338" s="1" t="s">
        <v>322</v>
      </c>
      <c r="G338" s="1">
        <v>96</v>
      </c>
      <c r="H338" s="1">
        <v>0</v>
      </c>
      <c r="I338" s="1">
        <v>0.499</v>
      </c>
      <c r="J338">
        <f t="shared" si="15"/>
        <v>96</v>
      </c>
      <c r="K338">
        <f t="shared" si="16"/>
        <v>0</v>
      </c>
      <c r="L338" s="7">
        <f>IFERROR(IF(K338=0,0,VLOOKUP(G338,Sheet3!$A$2:$B$8,2,1)),VLOOKUP(G338,Sheet3!$A$2:$B$8,2,1))</f>
        <v>0</v>
      </c>
      <c r="M338" s="7">
        <f t="shared" si="17"/>
        <v>0</v>
      </c>
    </row>
    <row r="339" spans="1:13" ht="38.25" x14ac:dyDescent="0.2">
      <c r="A339" s="1" t="s">
        <v>339</v>
      </c>
      <c r="B339" s="1">
        <v>96</v>
      </c>
      <c r="C339" s="1">
        <v>0.501</v>
      </c>
      <c r="F339" s="1" t="s">
        <v>323</v>
      </c>
      <c r="G339" s="1">
        <v>96</v>
      </c>
      <c r="H339" s="1">
        <v>0</v>
      </c>
      <c r="I339" s="1">
        <v>0.5</v>
      </c>
      <c r="J339">
        <f t="shared" si="15"/>
        <v>96</v>
      </c>
      <c r="K339">
        <f t="shared" si="16"/>
        <v>0</v>
      </c>
      <c r="L339" s="7">
        <f>IFERROR(IF(K339=0,0,VLOOKUP(G339,Sheet3!$A$2:$B$8,2,1)),VLOOKUP(G339,Sheet3!$A$2:$B$8,2,1))</f>
        <v>0</v>
      </c>
      <c r="M339" s="7">
        <f t="shared" si="17"/>
        <v>0</v>
      </c>
    </row>
    <row r="340" spans="1:13" ht="38.25" x14ac:dyDescent="0.2">
      <c r="A340" s="1" t="s">
        <v>340</v>
      </c>
      <c r="B340" s="1">
        <v>96</v>
      </c>
      <c r="C340" s="1">
        <v>0.5</v>
      </c>
      <c r="F340" s="1" t="s">
        <v>324</v>
      </c>
      <c r="G340" s="1">
        <v>96</v>
      </c>
      <c r="H340" s="1">
        <v>0</v>
      </c>
      <c r="I340" s="1">
        <v>0.5</v>
      </c>
      <c r="J340">
        <f t="shared" si="15"/>
        <v>96</v>
      </c>
      <c r="K340">
        <f t="shared" si="16"/>
        <v>0</v>
      </c>
      <c r="L340" s="7">
        <f>IFERROR(IF(K340=0,0,VLOOKUP(G340,Sheet3!$A$2:$B$8,2,1)),VLOOKUP(G340,Sheet3!$A$2:$B$8,2,1))</f>
        <v>0</v>
      </c>
      <c r="M340" s="7">
        <f t="shared" si="17"/>
        <v>0</v>
      </c>
    </row>
    <row r="341" spans="1:13" ht="38.25" x14ac:dyDescent="0.2">
      <c r="A341" s="1" t="s">
        <v>341</v>
      </c>
      <c r="B341" s="1">
        <v>141</v>
      </c>
      <c r="C341" s="1">
        <v>0.5</v>
      </c>
      <c r="F341" s="1" t="s">
        <v>325</v>
      </c>
      <c r="G341" s="1">
        <v>101</v>
      </c>
      <c r="H341" s="1">
        <v>0</v>
      </c>
      <c r="I341" s="1">
        <v>0.5</v>
      </c>
      <c r="J341">
        <f t="shared" si="15"/>
        <v>101</v>
      </c>
      <c r="K341">
        <f t="shared" si="16"/>
        <v>0</v>
      </c>
      <c r="L341" s="7">
        <f>IFERROR(IF(K341=0,0,VLOOKUP(G341,Sheet3!$A$2:$B$8,2,1)),VLOOKUP(G341,Sheet3!$A$2:$B$8,2,1))</f>
        <v>0</v>
      </c>
      <c r="M341" s="7">
        <f t="shared" si="17"/>
        <v>0</v>
      </c>
    </row>
    <row r="342" spans="1:13" ht="38.25" x14ac:dyDescent="0.2">
      <c r="A342" s="1" t="s">
        <v>342</v>
      </c>
      <c r="B342" s="1">
        <v>186</v>
      </c>
      <c r="C342" s="1">
        <v>0.5</v>
      </c>
      <c r="F342" s="1" t="s">
        <v>326</v>
      </c>
      <c r="G342" s="1">
        <v>96</v>
      </c>
      <c r="H342" s="1">
        <v>0</v>
      </c>
      <c r="I342" s="1">
        <v>0.5</v>
      </c>
      <c r="J342">
        <f t="shared" si="15"/>
        <v>96</v>
      </c>
      <c r="K342">
        <f t="shared" si="16"/>
        <v>0</v>
      </c>
      <c r="L342" s="7">
        <f>IFERROR(IF(K342=0,0,VLOOKUP(G342,Sheet3!$A$2:$B$8,2,1)),VLOOKUP(G342,Sheet3!$A$2:$B$8,2,1))</f>
        <v>0</v>
      </c>
      <c r="M342" s="7">
        <f t="shared" si="17"/>
        <v>0</v>
      </c>
    </row>
    <row r="343" spans="1:13" ht="38.25" x14ac:dyDescent="0.2">
      <c r="A343" s="1" t="s">
        <v>343</v>
      </c>
      <c r="B343" s="1">
        <v>96</v>
      </c>
      <c r="C343" s="1">
        <v>0.5</v>
      </c>
      <c r="F343" s="1" t="s">
        <v>327</v>
      </c>
      <c r="G343" s="1">
        <v>96</v>
      </c>
      <c r="H343" s="1">
        <v>0</v>
      </c>
      <c r="I343" s="1">
        <v>0.5</v>
      </c>
      <c r="J343">
        <f t="shared" si="15"/>
        <v>96</v>
      </c>
      <c r="K343">
        <f t="shared" si="16"/>
        <v>0</v>
      </c>
      <c r="L343" s="7">
        <f>IFERROR(IF(K343=0,0,VLOOKUP(G343,Sheet3!$A$2:$B$8,2,1)),VLOOKUP(G343,Sheet3!$A$2:$B$8,2,1))</f>
        <v>0</v>
      </c>
      <c r="M343" s="7">
        <f t="shared" si="17"/>
        <v>0</v>
      </c>
    </row>
    <row r="344" spans="1:13" ht="38.25" x14ac:dyDescent="0.2">
      <c r="A344" s="1" t="s">
        <v>344</v>
      </c>
      <c r="B344" s="1">
        <v>96</v>
      </c>
      <c r="C344" s="1">
        <v>0.5</v>
      </c>
      <c r="F344" s="1" t="s">
        <v>328</v>
      </c>
      <c r="G344" s="1">
        <v>96</v>
      </c>
      <c r="H344" s="1">
        <v>0</v>
      </c>
      <c r="I344" s="1">
        <v>0.499</v>
      </c>
      <c r="J344">
        <f t="shared" si="15"/>
        <v>96</v>
      </c>
      <c r="K344">
        <f t="shared" si="16"/>
        <v>0</v>
      </c>
      <c r="L344" s="7">
        <f>IFERROR(IF(K344=0,0,VLOOKUP(G344,Sheet3!$A$2:$B$8,2,1)),VLOOKUP(G344,Sheet3!$A$2:$B$8,2,1))</f>
        <v>0</v>
      </c>
      <c r="M344" s="7">
        <f t="shared" si="17"/>
        <v>0</v>
      </c>
    </row>
    <row r="345" spans="1:13" ht="38.25" x14ac:dyDescent="0.2">
      <c r="A345" s="1" t="s">
        <v>345</v>
      </c>
      <c r="B345" s="1">
        <v>50</v>
      </c>
      <c r="C345" s="1">
        <v>0.5</v>
      </c>
      <c r="F345" s="1" t="s">
        <v>329</v>
      </c>
      <c r="G345" s="1">
        <v>101</v>
      </c>
      <c r="H345" s="1">
        <v>0</v>
      </c>
      <c r="I345" s="1">
        <v>0.5</v>
      </c>
      <c r="J345">
        <f t="shared" si="15"/>
        <v>101</v>
      </c>
      <c r="K345">
        <f t="shared" si="16"/>
        <v>0</v>
      </c>
      <c r="L345" s="7">
        <f>IFERROR(IF(K345=0,0,VLOOKUP(G345,Sheet3!$A$2:$B$8,2,1)),VLOOKUP(G345,Sheet3!$A$2:$B$8,2,1))</f>
        <v>0</v>
      </c>
      <c r="M345" s="7">
        <f t="shared" si="17"/>
        <v>0</v>
      </c>
    </row>
    <row r="346" spans="1:13" ht="38.25" x14ac:dyDescent="0.2">
      <c r="A346" s="1" t="s">
        <v>346</v>
      </c>
      <c r="B346" s="1">
        <v>96</v>
      </c>
      <c r="C346" s="1">
        <v>0.5</v>
      </c>
      <c r="F346" s="1" t="s">
        <v>330</v>
      </c>
      <c r="G346" s="1">
        <v>101</v>
      </c>
      <c r="H346" s="1">
        <v>0</v>
      </c>
      <c r="I346" s="1">
        <v>0.5</v>
      </c>
      <c r="J346">
        <f t="shared" si="15"/>
        <v>101</v>
      </c>
      <c r="K346">
        <f t="shared" si="16"/>
        <v>0</v>
      </c>
      <c r="L346" s="7">
        <f>IFERROR(IF(K346=0,0,VLOOKUP(G346,Sheet3!$A$2:$B$8,2,1)),VLOOKUP(G346,Sheet3!$A$2:$B$8,2,1))</f>
        <v>0</v>
      </c>
      <c r="M346" s="7">
        <f t="shared" si="17"/>
        <v>0</v>
      </c>
    </row>
    <row r="347" spans="1:13" ht="38.25" x14ac:dyDescent="0.2">
      <c r="A347" s="1" t="s">
        <v>347</v>
      </c>
      <c r="B347" s="1">
        <v>141</v>
      </c>
      <c r="C347" s="1">
        <v>0.5</v>
      </c>
      <c r="F347" s="1" t="s">
        <v>331</v>
      </c>
      <c r="G347" s="1">
        <v>96</v>
      </c>
      <c r="H347" s="1">
        <v>0</v>
      </c>
      <c r="I347" s="1">
        <v>0.5</v>
      </c>
      <c r="J347">
        <f t="shared" si="15"/>
        <v>96</v>
      </c>
      <c r="K347">
        <f t="shared" si="16"/>
        <v>0</v>
      </c>
      <c r="L347" s="7">
        <f>IFERROR(IF(K347=0,0,VLOOKUP(G347,Sheet3!$A$2:$B$8,2,1)),VLOOKUP(G347,Sheet3!$A$2:$B$8,2,1))</f>
        <v>0</v>
      </c>
      <c r="M347" s="7">
        <f t="shared" si="17"/>
        <v>0</v>
      </c>
    </row>
    <row r="348" spans="1:13" ht="38.25" x14ac:dyDescent="0.2">
      <c r="A348" s="1" t="s">
        <v>348</v>
      </c>
      <c r="B348" s="1">
        <v>141</v>
      </c>
      <c r="C348" s="1">
        <v>0.5</v>
      </c>
      <c r="F348" s="1" t="s">
        <v>332</v>
      </c>
      <c r="G348" s="1">
        <v>101</v>
      </c>
      <c r="H348" s="1">
        <v>0</v>
      </c>
      <c r="I348" s="1">
        <v>0.5</v>
      </c>
      <c r="J348">
        <f t="shared" si="15"/>
        <v>101</v>
      </c>
      <c r="K348">
        <f t="shared" si="16"/>
        <v>0</v>
      </c>
      <c r="L348" s="7">
        <f>IFERROR(IF(K348=0,0,VLOOKUP(G348,Sheet3!$A$2:$B$8,2,1)),VLOOKUP(G348,Sheet3!$A$2:$B$8,2,1))</f>
        <v>0</v>
      </c>
      <c r="M348" s="7">
        <f t="shared" si="17"/>
        <v>0</v>
      </c>
    </row>
    <row r="349" spans="1:13" ht="38.25" x14ac:dyDescent="0.2">
      <c r="A349" s="1" t="s">
        <v>349</v>
      </c>
      <c r="B349" s="1">
        <v>96</v>
      </c>
      <c r="C349" s="1">
        <v>0.499</v>
      </c>
      <c r="F349" s="1" t="s">
        <v>333</v>
      </c>
      <c r="G349" s="1">
        <v>96</v>
      </c>
      <c r="H349" s="1">
        <v>0</v>
      </c>
      <c r="I349" s="1">
        <v>0.5</v>
      </c>
      <c r="J349">
        <f t="shared" si="15"/>
        <v>96</v>
      </c>
      <c r="K349">
        <f t="shared" si="16"/>
        <v>0</v>
      </c>
      <c r="L349" s="7">
        <f>IFERROR(IF(K349=0,0,VLOOKUP(G349,Sheet3!$A$2:$B$8,2,1)),VLOOKUP(G349,Sheet3!$A$2:$B$8,2,1))</f>
        <v>0</v>
      </c>
      <c r="M349" s="7">
        <f t="shared" si="17"/>
        <v>0</v>
      </c>
    </row>
    <row r="350" spans="1:13" ht="38.25" x14ac:dyDescent="0.2">
      <c r="A350" s="1" t="s">
        <v>350</v>
      </c>
      <c r="B350" s="1">
        <v>200</v>
      </c>
      <c r="C350" s="1">
        <v>0.5</v>
      </c>
      <c r="F350" s="1" t="s">
        <v>334</v>
      </c>
      <c r="G350" s="1">
        <v>96</v>
      </c>
      <c r="H350" s="1">
        <v>0</v>
      </c>
      <c r="I350" s="1">
        <v>0.501</v>
      </c>
      <c r="J350">
        <f t="shared" si="15"/>
        <v>96</v>
      </c>
      <c r="K350">
        <f t="shared" si="16"/>
        <v>0</v>
      </c>
      <c r="L350" s="7">
        <f>IFERROR(IF(K350=0,0,VLOOKUP(G350,Sheet3!$A$2:$B$8,2,1)),VLOOKUP(G350,Sheet3!$A$2:$B$8,2,1))</f>
        <v>0</v>
      </c>
      <c r="M350" s="7">
        <f t="shared" si="17"/>
        <v>0</v>
      </c>
    </row>
    <row r="351" spans="1:13" ht="38.25" x14ac:dyDescent="0.2">
      <c r="A351" s="1" t="s">
        <v>351</v>
      </c>
      <c r="B351" s="1">
        <v>96</v>
      </c>
      <c r="C351" s="1">
        <v>0.5</v>
      </c>
      <c r="F351" s="1" t="s">
        <v>335</v>
      </c>
      <c r="G351" s="1">
        <v>96</v>
      </c>
      <c r="H351" s="1">
        <v>0</v>
      </c>
      <c r="I351" s="1">
        <v>0.5</v>
      </c>
      <c r="J351">
        <f t="shared" si="15"/>
        <v>96</v>
      </c>
      <c r="K351">
        <f t="shared" si="16"/>
        <v>0</v>
      </c>
      <c r="L351" s="7">
        <f>IFERROR(IF(K351=0,0,VLOOKUP(G351,Sheet3!$A$2:$B$8,2,1)),VLOOKUP(G351,Sheet3!$A$2:$B$8,2,1))</f>
        <v>0</v>
      </c>
      <c r="M351" s="7">
        <f t="shared" si="17"/>
        <v>0</v>
      </c>
    </row>
    <row r="352" spans="1:13" ht="38.25" x14ac:dyDescent="0.2">
      <c r="A352" s="1" t="s">
        <v>352</v>
      </c>
      <c r="B352" s="1">
        <v>50</v>
      </c>
      <c r="C352" s="1">
        <v>0.5</v>
      </c>
      <c r="F352" s="1" t="s">
        <v>336</v>
      </c>
      <c r="G352" s="1">
        <v>96</v>
      </c>
      <c r="H352" s="1">
        <v>0</v>
      </c>
      <c r="I352" s="1">
        <v>0.5</v>
      </c>
      <c r="J352">
        <f t="shared" si="15"/>
        <v>96</v>
      </c>
      <c r="K352">
        <f t="shared" si="16"/>
        <v>0</v>
      </c>
      <c r="L352" s="7">
        <f>IFERROR(IF(K352=0,0,VLOOKUP(G352,Sheet3!$A$2:$B$8,2,1)),VLOOKUP(G352,Sheet3!$A$2:$B$8,2,1))</f>
        <v>0</v>
      </c>
      <c r="M352" s="7">
        <f t="shared" si="17"/>
        <v>0</v>
      </c>
    </row>
    <row r="353" spans="1:13" ht="38.25" x14ac:dyDescent="0.2">
      <c r="A353" s="1" t="s">
        <v>353</v>
      </c>
      <c r="B353" s="1">
        <v>96</v>
      </c>
      <c r="C353" s="1">
        <v>0.5</v>
      </c>
      <c r="F353" s="1" t="s">
        <v>337</v>
      </c>
      <c r="G353" s="1">
        <v>96</v>
      </c>
      <c r="H353" s="1">
        <v>0</v>
      </c>
      <c r="I353" s="1">
        <v>0.5</v>
      </c>
      <c r="J353">
        <f t="shared" si="15"/>
        <v>96</v>
      </c>
      <c r="K353">
        <f t="shared" si="16"/>
        <v>0</v>
      </c>
      <c r="L353" s="7">
        <f>IFERROR(IF(K353=0,0,VLOOKUP(G353,Sheet3!$A$2:$B$8,2,1)),VLOOKUP(G353,Sheet3!$A$2:$B$8,2,1))</f>
        <v>0</v>
      </c>
      <c r="M353" s="7">
        <f t="shared" si="17"/>
        <v>0</v>
      </c>
    </row>
    <row r="354" spans="1:13" ht="38.25" x14ac:dyDescent="0.2">
      <c r="A354" s="1" t="s">
        <v>354</v>
      </c>
      <c r="B354" s="1">
        <v>101</v>
      </c>
      <c r="C354" s="1">
        <v>0.5</v>
      </c>
      <c r="F354" s="1" t="s">
        <v>338</v>
      </c>
      <c r="G354" s="1">
        <v>96</v>
      </c>
      <c r="H354" s="1">
        <v>0</v>
      </c>
      <c r="I354" s="1">
        <v>0.5</v>
      </c>
      <c r="J354">
        <f t="shared" si="15"/>
        <v>96</v>
      </c>
      <c r="K354">
        <f t="shared" si="16"/>
        <v>0</v>
      </c>
      <c r="L354" s="7">
        <f>IFERROR(IF(K354=0,0,VLOOKUP(G354,Sheet3!$A$2:$B$8,2,1)),VLOOKUP(G354,Sheet3!$A$2:$B$8,2,1))</f>
        <v>0</v>
      </c>
      <c r="M354" s="7">
        <f t="shared" si="17"/>
        <v>0</v>
      </c>
    </row>
    <row r="355" spans="1:13" ht="38.25" x14ac:dyDescent="0.2">
      <c r="A355" s="1" t="s">
        <v>355</v>
      </c>
      <c r="B355" s="1">
        <v>96</v>
      </c>
      <c r="C355" s="1">
        <v>0.5</v>
      </c>
      <c r="F355" s="1" t="s">
        <v>339</v>
      </c>
      <c r="G355" s="1">
        <v>96</v>
      </c>
      <c r="H355" s="1">
        <v>0</v>
      </c>
      <c r="I355" s="1">
        <v>0.501</v>
      </c>
      <c r="J355">
        <f t="shared" si="15"/>
        <v>96</v>
      </c>
      <c r="K355">
        <f t="shared" si="16"/>
        <v>0</v>
      </c>
      <c r="L355" s="7">
        <f>IFERROR(IF(K355=0,0,VLOOKUP(G355,Sheet3!$A$2:$B$8,2,1)),VLOOKUP(G355,Sheet3!$A$2:$B$8,2,1))</f>
        <v>0</v>
      </c>
      <c r="M355" s="7">
        <f t="shared" si="17"/>
        <v>0</v>
      </c>
    </row>
    <row r="356" spans="1:13" ht="38.25" x14ac:dyDescent="0.2">
      <c r="A356" s="1" t="s">
        <v>356</v>
      </c>
      <c r="B356" s="1">
        <v>143</v>
      </c>
      <c r="C356" s="1">
        <v>0.5</v>
      </c>
      <c r="F356" s="1" t="s">
        <v>340</v>
      </c>
      <c r="G356" s="1">
        <v>96</v>
      </c>
      <c r="H356" s="1">
        <v>0</v>
      </c>
      <c r="I356" s="1">
        <v>0.5</v>
      </c>
      <c r="J356">
        <f t="shared" si="15"/>
        <v>96</v>
      </c>
      <c r="K356">
        <f t="shared" si="16"/>
        <v>0</v>
      </c>
      <c r="L356" s="7">
        <f>IFERROR(IF(K356=0,0,VLOOKUP(G356,Sheet3!$A$2:$B$8,2,1)),VLOOKUP(G356,Sheet3!$A$2:$B$8,2,1))</f>
        <v>0</v>
      </c>
      <c r="M356" s="7">
        <f t="shared" si="17"/>
        <v>0</v>
      </c>
    </row>
    <row r="357" spans="1:13" ht="38.25" x14ac:dyDescent="0.2">
      <c r="A357" s="1" t="s">
        <v>357</v>
      </c>
      <c r="B357" s="1">
        <v>143</v>
      </c>
      <c r="C357" s="1">
        <v>0.5</v>
      </c>
      <c r="F357" s="1" t="s">
        <v>341</v>
      </c>
      <c r="G357" s="1">
        <v>141</v>
      </c>
      <c r="H357" s="1">
        <v>0</v>
      </c>
      <c r="I357" s="1">
        <v>0.5</v>
      </c>
      <c r="J357">
        <f t="shared" si="15"/>
        <v>141</v>
      </c>
      <c r="K357">
        <f t="shared" si="16"/>
        <v>0</v>
      </c>
      <c r="L357" s="7">
        <f>IFERROR(IF(K357=0,0,VLOOKUP(G357,Sheet3!$A$2:$B$8,2,1)),VLOOKUP(G357,Sheet3!$A$2:$B$8,2,1))</f>
        <v>0</v>
      </c>
      <c r="M357" s="7">
        <f t="shared" si="17"/>
        <v>0</v>
      </c>
    </row>
    <row r="358" spans="1:13" ht="38.25" x14ac:dyDescent="0.2">
      <c r="A358" s="1" t="s">
        <v>358</v>
      </c>
      <c r="B358" s="1">
        <v>143</v>
      </c>
      <c r="C358" s="1">
        <v>0.5</v>
      </c>
      <c r="F358" s="1" t="s">
        <v>343</v>
      </c>
      <c r="G358" s="1">
        <v>96</v>
      </c>
      <c r="H358" s="1">
        <v>0</v>
      </c>
      <c r="I358" s="1">
        <v>0.5</v>
      </c>
      <c r="J358">
        <f t="shared" si="15"/>
        <v>96</v>
      </c>
      <c r="K358">
        <f t="shared" si="16"/>
        <v>0</v>
      </c>
      <c r="L358" s="7">
        <f>IFERROR(IF(K358=0,0,VLOOKUP(G358,Sheet3!$A$2:$B$8,2,1)),VLOOKUP(G358,Sheet3!$A$2:$B$8,2,1))</f>
        <v>0</v>
      </c>
      <c r="M358" s="7">
        <f t="shared" si="17"/>
        <v>0</v>
      </c>
    </row>
    <row r="359" spans="1:13" ht="38.25" x14ac:dyDescent="0.2">
      <c r="A359" s="1" t="s">
        <v>359</v>
      </c>
      <c r="B359" s="1">
        <v>143</v>
      </c>
      <c r="C359" s="1">
        <v>0.5</v>
      </c>
      <c r="F359" s="1" t="s">
        <v>344</v>
      </c>
      <c r="G359" s="1">
        <v>96</v>
      </c>
      <c r="H359" s="1">
        <v>0</v>
      </c>
      <c r="I359" s="1">
        <v>0.5</v>
      </c>
      <c r="J359">
        <f t="shared" si="15"/>
        <v>96</v>
      </c>
      <c r="K359">
        <f t="shared" si="16"/>
        <v>0</v>
      </c>
      <c r="L359" s="7">
        <f>IFERROR(IF(K359=0,0,VLOOKUP(G359,Sheet3!$A$2:$B$8,2,1)),VLOOKUP(G359,Sheet3!$A$2:$B$8,2,1))</f>
        <v>0</v>
      </c>
      <c r="M359" s="7">
        <f t="shared" si="17"/>
        <v>0</v>
      </c>
    </row>
    <row r="360" spans="1:13" ht="38.25" x14ac:dyDescent="0.2">
      <c r="A360" s="1" t="s">
        <v>360</v>
      </c>
      <c r="B360" s="1">
        <v>141</v>
      </c>
      <c r="C360" s="1">
        <v>0.5</v>
      </c>
      <c r="F360" s="1" t="s">
        <v>345</v>
      </c>
      <c r="G360" s="1">
        <v>50</v>
      </c>
      <c r="H360" s="1">
        <v>0</v>
      </c>
      <c r="I360" s="1">
        <v>0.5</v>
      </c>
      <c r="J360">
        <f t="shared" si="15"/>
        <v>50</v>
      </c>
      <c r="K360">
        <f t="shared" si="16"/>
        <v>0</v>
      </c>
      <c r="L360" s="7">
        <f>IFERROR(IF(K360=0,0,VLOOKUP(G360,Sheet3!$A$2:$B$8,2,1)),VLOOKUP(G360,Sheet3!$A$2:$B$8,2,1))</f>
        <v>0</v>
      </c>
      <c r="M360" s="7">
        <f t="shared" si="17"/>
        <v>0</v>
      </c>
    </row>
    <row r="361" spans="1:13" ht="38.25" x14ac:dyDescent="0.2">
      <c r="A361" s="1" t="s">
        <v>361</v>
      </c>
      <c r="B361" s="1">
        <v>96</v>
      </c>
      <c r="C361" s="1">
        <v>0.5</v>
      </c>
      <c r="F361" s="1" t="s">
        <v>346</v>
      </c>
      <c r="G361" s="1">
        <v>96</v>
      </c>
      <c r="H361" s="1">
        <v>0</v>
      </c>
      <c r="I361" s="1">
        <v>0.5</v>
      </c>
      <c r="J361">
        <f t="shared" si="15"/>
        <v>96</v>
      </c>
      <c r="K361">
        <f t="shared" si="16"/>
        <v>0</v>
      </c>
      <c r="L361" s="7">
        <f>IFERROR(IF(K361=0,0,VLOOKUP(G361,Sheet3!$A$2:$B$8,2,1)),VLOOKUP(G361,Sheet3!$A$2:$B$8,2,1))</f>
        <v>0</v>
      </c>
      <c r="M361" s="7">
        <f t="shared" si="17"/>
        <v>0</v>
      </c>
    </row>
    <row r="362" spans="1:13" ht="38.25" x14ac:dyDescent="0.2">
      <c r="A362" s="1" t="s">
        <v>362</v>
      </c>
      <c r="B362" s="1">
        <v>200</v>
      </c>
      <c r="C362" s="1">
        <v>0.5</v>
      </c>
      <c r="F362" s="1" t="s">
        <v>347</v>
      </c>
      <c r="G362" s="1">
        <v>141</v>
      </c>
      <c r="H362" s="1">
        <v>0</v>
      </c>
      <c r="I362" s="1">
        <v>0.5</v>
      </c>
      <c r="J362">
        <f t="shared" si="15"/>
        <v>141</v>
      </c>
      <c r="K362">
        <f t="shared" si="16"/>
        <v>0</v>
      </c>
      <c r="L362" s="7">
        <f>IFERROR(IF(K362=0,0,VLOOKUP(G362,Sheet3!$A$2:$B$8,2,1)),VLOOKUP(G362,Sheet3!$A$2:$B$8,2,1))</f>
        <v>0</v>
      </c>
      <c r="M362" s="7">
        <f t="shared" si="17"/>
        <v>0</v>
      </c>
    </row>
    <row r="363" spans="1:13" ht="38.25" x14ac:dyDescent="0.2">
      <c r="A363" s="1" t="s">
        <v>363</v>
      </c>
      <c r="B363" s="1">
        <v>200</v>
      </c>
      <c r="C363" s="1">
        <v>0.501</v>
      </c>
      <c r="F363" s="1" t="s">
        <v>348</v>
      </c>
      <c r="G363" s="1">
        <v>141</v>
      </c>
      <c r="H363" s="1">
        <v>0</v>
      </c>
      <c r="I363" s="1">
        <v>0.5</v>
      </c>
      <c r="J363">
        <f t="shared" si="15"/>
        <v>141</v>
      </c>
      <c r="K363">
        <f t="shared" si="16"/>
        <v>0</v>
      </c>
      <c r="L363" s="7">
        <f>IFERROR(IF(K363=0,0,VLOOKUP(G363,Sheet3!$A$2:$B$8,2,1)),VLOOKUP(G363,Sheet3!$A$2:$B$8,2,1))</f>
        <v>0</v>
      </c>
      <c r="M363" s="7">
        <f t="shared" si="17"/>
        <v>0</v>
      </c>
    </row>
    <row r="364" spans="1:13" ht="38.25" x14ac:dyDescent="0.2">
      <c r="A364" s="1" t="s">
        <v>364</v>
      </c>
      <c r="B364" s="1">
        <v>96</v>
      </c>
      <c r="C364" s="1">
        <v>0.5</v>
      </c>
      <c r="F364" s="1" t="s">
        <v>349</v>
      </c>
      <c r="G364" s="1">
        <v>96</v>
      </c>
      <c r="H364" s="1">
        <v>0</v>
      </c>
      <c r="I364" s="1">
        <v>0.499</v>
      </c>
      <c r="J364">
        <f t="shared" si="15"/>
        <v>96</v>
      </c>
      <c r="K364">
        <f t="shared" si="16"/>
        <v>0</v>
      </c>
      <c r="L364" s="7">
        <f>IFERROR(IF(K364=0,0,VLOOKUP(G364,Sheet3!$A$2:$B$8,2,1)),VLOOKUP(G364,Sheet3!$A$2:$B$8,2,1))</f>
        <v>0</v>
      </c>
      <c r="M364" s="7">
        <f t="shared" si="17"/>
        <v>0</v>
      </c>
    </row>
    <row r="365" spans="1:13" ht="38.25" x14ac:dyDescent="0.2">
      <c r="A365" s="1" t="s">
        <v>365</v>
      </c>
      <c r="B365" s="1">
        <v>96</v>
      </c>
      <c r="C365" s="1">
        <v>0.5</v>
      </c>
      <c r="F365" s="1" t="s">
        <v>350</v>
      </c>
      <c r="G365" s="1">
        <v>200</v>
      </c>
      <c r="H365" s="1">
        <v>0</v>
      </c>
      <c r="I365" s="1">
        <v>0.5</v>
      </c>
      <c r="J365">
        <f t="shared" si="15"/>
        <v>200</v>
      </c>
      <c r="K365">
        <f t="shared" si="16"/>
        <v>0</v>
      </c>
      <c r="L365" s="7">
        <f>IFERROR(IF(K365=0,0,VLOOKUP(G365,Sheet3!$A$2:$B$8,2,1)),VLOOKUP(G365,Sheet3!$A$2:$B$8,2,1))</f>
        <v>0</v>
      </c>
      <c r="M365" s="7">
        <f t="shared" si="17"/>
        <v>0</v>
      </c>
    </row>
    <row r="366" spans="1:13" ht="38.25" x14ac:dyDescent="0.2">
      <c r="A366" s="1" t="s">
        <v>366</v>
      </c>
      <c r="B366" s="1">
        <v>141</v>
      </c>
      <c r="C366" s="1">
        <v>0.5</v>
      </c>
      <c r="F366" s="1" t="s">
        <v>351</v>
      </c>
      <c r="G366" s="1">
        <v>96</v>
      </c>
      <c r="H366" s="1">
        <v>0</v>
      </c>
      <c r="I366" s="1">
        <v>0.5</v>
      </c>
      <c r="J366">
        <f t="shared" si="15"/>
        <v>96</v>
      </c>
      <c r="K366">
        <f t="shared" si="16"/>
        <v>0</v>
      </c>
      <c r="L366" s="7">
        <f>IFERROR(IF(K366=0,0,VLOOKUP(G366,Sheet3!$A$2:$B$8,2,1)),VLOOKUP(G366,Sheet3!$A$2:$B$8,2,1))</f>
        <v>0</v>
      </c>
      <c r="M366" s="7">
        <f t="shared" si="17"/>
        <v>0</v>
      </c>
    </row>
    <row r="367" spans="1:13" ht="38.25" x14ac:dyDescent="0.2">
      <c r="A367" s="1" t="s">
        <v>367</v>
      </c>
      <c r="B367" s="1">
        <v>200</v>
      </c>
      <c r="C367" s="1">
        <v>0.5</v>
      </c>
      <c r="F367" s="1" t="s">
        <v>352</v>
      </c>
      <c r="G367" s="1">
        <v>50</v>
      </c>
      <c r="H367" s="1">
        <v>0</v>
      </c>
      <c r="I367" s="1">
        <v>0.5</v>
      </c>
      <c r="J367">
        <f t="shared" si="15"/>
        <v>50</v>
      </c>
      <c r="K367">
        <f t="shared" si="16"/>
        <v>0</v>
      </c>
      <c r="L367" s="7">
        <f>IFERROR(IF(K367=0,0,VLOOKUP(G367,Sheet3!$A$2:$B$8,2,1)),VLOOKUP(G367,Sheet3!$A$2:$B$8,2,1))</f>
        <v>0</v>
      </c>
      <c r="M367" s="7">
        <f t="shared" si="17"/>
        <v>0</v>
      </c>
    </row>
    <row r="368" spans="1:13" ht="38.25" x14ac:dyDescent="0.2">
      <c r="A368" s="1" t="s">
        <v>368</v>
      </c>
      <c r="B368" s="1">
        <v>96</v>
      </c>
      <c r="C368" s="1">
        <v>0.5</v>
      </c>
      <c r="F368" s="1" t="s">
        <v>354</v>
      </c>
      <c r="G368" s="1">
        <v>101</v>
      </c>
      <c r="H368" s="1">
        <v>0</v>
      </c>
      <c r="I368" s="1">
        <v>0.5</v>
      </c>
      <c r="J368">
        <f t="shared" si="15"/>
        <v>101</v>
      </c>
      <c r="K368">
        <f t="shared" si="16"/>
        <v>0</v>
      </c>
      <c r="L368" s="7">
        <f>IFERROR(IF(K368=0,0,VLOOKUP(G368,Sheet3!$A$2:$B$8,2,1)),VLOOKUP(G368,Sheet3!$A$2:$B$8,2,1))</f>
        <v>0</v>
      </c>
      <c r="M368" s="7">
        <f t="shared" si="17"/>
        <v>0</v>
      </c>
    </row>
    <row r="369" spans="1:13" ht="38.25" x14ac:dyDescent="0.2">
      <c r="A369" s="1" t="s">
        <v>369</v>
      </c>
      <c r="B369" s="1">
        <v>96</v>
      </c>
      <c r="C369" s="1">
        <v>0.5</v>
      </c>
      <c r="F369" s="1" t="s">
        <v>355</v>
      </c>
      <c r="G369" s="1">
        <v>96</v>
      </c>
      <c r="H369" s="1">
        <v>0</v>
      </c>
      <c r="I369" s="1">
        <v>0.5</v>
      </c>
      <c r="J369">
        <f t="shared" si="15"/>
        <v>96</v>
      </c>
      <c r="K369">
        <f t="shared" si="16"/>
        <v>0</v>
      </c>
      <c r="L369" s="7">
        <f>IFERROR(IF(K369=0,0,VLOOKUP(G369,Sheet3!$A$2:$B$8,2,1)),VLOOKUP(G369,Sheet3!$A$2:$B$8,2,1))</f>
        <v>0</v>
      </c>
      <c r="M369" s="7">
        <f t="shared" si="17"/>
        <v>0</v>
      </c>
    </row>
    <row r="370" spans="1:13" ht="38.25" x14ac:dyDescent="0.2">
      <c r="A370" s="1" t="s">
        <v>370</v>
      </c>
      <c r="B370" s="1">
        <v>96</v>
      </c>
      <c r="C370" s="1">
        <v>0.5</v>
      </c>
      <c r="F370" s="1" t="s">
        <v>356</v>
      </c>
      <c r="G370" s="1">
        <v>143</v>
      </c>
      <c r="H370" s="1">
        <v>0</v>
      </c>
      <c r="I370" s="1">
        <v>0.5</v>
      </c>
      <c r="J370">
        <f t="shared" si="15"/>
        <v>143</v>
      </c>
      <c r="K370">
        <f t="shared" si="16"/>
        <v>0</v>
      </c>
      <c r="L370" s="7">
        <f>IFERROR(IF(K370=0,0,VLOOKUP(G370,Sheet3!$A$2:$B$8,2,1)),VLOOKUP(G370,Sheet3!$A$2:$B$8,2,1))</f>
        <v>0</v>
      </c>
      <c r="M370" s="7">
        <f t="shared" si="17"/>
        <v>0</v>
      </c>
    </row>
    <row r="371" spans="1:13" ht="38.25" x14ac:dyDescent="0.2">
      <c r="A371" s="1" t="s">
        <v>371</v>
      </c>
      <c r="B371" s="1">
        <v>96</v>
      </c>
      <c r="C371" s="1">
        <v>0.5</v>
      </c>
      <c r="F371" s="1" t="s">
        <v>357</v>
      </c>
      <c r="G371" s="1">
        <v>143</v>
      </c>
      <c r="H371" s="1">
        <v>0</v>
      </c>
      <c r="I371" s="1">
        <v>0.5</v>
      </c>
      <c r="J371">
        <f t="shared" si="15"/>
        <v>143</v>
      </c>
      <c r="K371">
        <f t="shared" si="16"/>
        <v>0</v>
      </c>
      <c r="L371" s="7">
        <f>IFERROR(IF(K371=0,0,VLOOKUP(G371,Sheet3!$A$2:$B$8,2,1)),VLOOKUP(G371,Sheet3!$A$2:$B$8,2,1))</f>
        <v>0</v>
      </c>
      <c r="M371" s="7">
        <f t="shared" si="17"/>
        <v>0</v>
      </c>
    </row>
    <row r="372" spans="1:13" ht="38.25" x14ac:dyDescent="0.2">
      <c r="A372" s="1" t="s">
        <v>372</v>
      </c>
      <c r="B372" s="1">
        <v>96</v>
      </c>
      <c r="C372" s="1">
        <v>0.499</v>
      </c>
      <c r="F372" s="1" t="s">
        <v>358</v>
      </c>
      <c r="G372" s="1">
        <v>143</v>
      </c>
      <c r="H372" s="1">
        <v>0</v>
      </c>
      <c r="I372" s="1">
        <v>0.5</v>
      </c>
      <c r="J372">
        <f t="shared" si="15"/>
        <v>143</v>
      </c>
      <c r="K372">
        <f t="shared" si="16"/>
        <v>0</v>
      </c>
      <c r="L372" s="7">
        <f>IFERROR(IF(K372=0,0,VLOOKUP(G372,Sheet3!$A$2:$B$8,2,1)),VLOOKUP(G372,Sheet3!$A$2:$B$8,2,1))</f>
        <v>0</v>
      </c>
      <c r="M372" s="7">
        <f t="shared" si="17"/>
        <v>0</v>
      </c>
    </row>
    <row r="373" spans="1:13" ht="38.25" x14ac:dyDescent="0.2">
      <c r="A373" s="1" t="s">
        <v>373</v>
      </c>
      <c r="B373" s="1">
        <v>96</v>
      </c>
      <c r="C373" s="1">
        <v>0.5</v>
      </c>
      <c r="F373" s="1" t="s">
        <v>359</v>
      </c>
      <c r="G373" s="1">
        <v>143</v>
      </c>
      <c r="H373" s="1">
        <v>0</v>
      </c>
      <c r="I373" s="1">
        <v>0.5</v>
      </c>
      <c r="J373">
        <f t="shared" si="15"/>
        <v>143</v>
      </c>
      <c r="K373">
        <f t="shared" si="16"/>
        <v>0</v>
      </c>
      <c r="L373" s="7">
        <f>IFERROR(IF(K373=0,0,VLOOKUP(G373,Sheet3!$A$2:$B$8,2,1)),VLOOKUP(G373,Sheet3!$A$2:$B$8,2,1))</f>
        <v>0</v>
      </c>
      <c r="M373" s="7">
        <f t="shared" si="17"/>
        <v>0</v>
      </c>
    </row>
    <row r="374" spans="1:13" ht="38.25" x14ac:dyDescent="0.2">
      <c r="A374" s="1" t="s">
        <v>374</v>
      </c>
      <c r="B374" s="1">
        <v>96</v>
      </c>
      <c r="C374" s="1">
        <v>0.5</v>
      </c>
      <c r="F374" s="1" t="s">
        <v>361</v>
      </c>
      <c r="G374" s="1">
        <v>96</v>
      </c>
      <c r="H374" s="1">
        <v>0</v>
      </c>
      <c r="I374" s="1">
        <v>0.5</v>
      </c>
      <c r="J374">
        <f t="shared" si="15"/>
        <v>96</v>
      </c>
      <c r="K374">
        <f t="shared" si="16"/>
        <v>0</v>
      </c>
      <c r="L374" s="7">
        <f>IFERROR(IF(K374=0,0,VLOOKUP(G374,Sheet3!$A$2:$B$8,2,1)),VLOOKUP(G374,Sheet3!$A$2:$B$8,2,1))</f>
        <v>0</v>
      </c>
      <c r="M374" s="7">
        <f t="shared" si="17"/>
        <v>0</v>
      </c>
    </row>
    <row r="375" spans="1:13" ht="38.25" x14ac:dyDescent="0.2">
      <c r="A375" s="1" t="s">
        <v>375</v>
      </c>
      <c r="B375" s="1">
        <v>96</v>
      </c>
      <c r="C375" s="1">
        <v>0.5</v>
      </c>
      <c r="F375" s="1" t="s">
        <v>362</v>
      </c>
      <c r="G375" s="1">
        <v>200</v>
      </c>
      <c r="H375" s="1">
        <v>0</v>
      </c>
      <c r="I375" s="1">
        <v>0.5</v>
      </c>
      <c r="J375">
        <f t="shared" si="15"/>
        <v>200</v>
      </c>
      <c r="K375">
        <f t="shared" si="16"/>
        <v>0</v>
      </c>
      <c r="L375" s="7">
        <f>IFERROR(IF(K375=0,0,VLOOKUP(G375,Sheet3!$A$2:$B$8,2,1)),VLOOKUP(G375,Sheet3!$A$2:$B$8,2,1))</f>
        <v>0</v>
      </c>
      <c r="M375" s="7">
        <f t="shared" si="17"/>
        <v>0</v>
      </c>
    </row>
    <row r="376" spans="1:13" ht="38.25" x14ac:dyDescent="0.2">
      <c r="A376" s="1" t="s">
        <v>376</v>
      </c>
      <c r="B376" s="1">
        <v>96</v>
      </c>
      <c r="C376" s="1">
        <v>0.5</v>
      </c>
      <c r="F376" s="1" t="s">
        <v>363</v>
      </c>
      <c r="G376" s="1">
        <v>200</v>
      </c>
      <c r="H376" s="1">
        <v>0</v>
      </c>
      <c r="I376" s="1">
        <v>0.501</v>
      </c>
      <c r="J376">
        <f t="shared" si="15"/>
        <v>200</v>
      </c>
      <c r="K376">
        <f t="shared" si="16"/>
        <v>0</v>
      </c>
      <c r="L376" s="7">
        <f>IFERROR(IF(K376=0,0,VLOOKUP(G376,Sheet3!$A$2:$B$8,2,1)),VLOOKUP(G376,Sheet3!$A$2:$B$8,2,1))</f>
        <v>0</v>
      </c>
      <c r="M376" s="7">
        <f t="shared" si="17"/>
        <v>0</v>
      </c>
    </row>
    <row r="377" spans="1:13" ht="38.25" x14ac:dyDescent="0.2">
      <c r="A377" s="1" t="s">
        <v>377</v>
      </c>
      <c r="B377" s="1">
        <v>96</v>
      </c>
      <c r="C377" s="1">
        <v>0.5</v>
      </c>
      <c r="F377" s="1" t="s">
        <v>364</v>
      </c>
      <c r="G377" s="1">
        <v>96</v>
      </c>
      <c r="H377" s="1">
        <v>0</v>
      </c>
      <c r="I377" s="1">
        <v>0.5</v>
      </c>
      <c r="J377">
        <f t="shared" si="15"/>
        <v>96</v>
      </c>
      <c r="K377">
        <f t="shared" si="16"/>
        <v>0</v>
      </c>
      <c r="L377" s="7">
        <f>IFERROR(IF(K377=0,0,VLOOKUP(G377,Sheet3!$A$2:$B$8,2,1)),VLOOKUP(G377,Sheet3!$A$2:$B$8,2,1))</f>
        <v>0</v>
      </c>
      <c r="M377" s="7">
        <f t="shared" si="17"/>
        <v>0</v>
      </c>
    </row>
    <row r="378" spans="1:13" ht="38.25" x14ac:dyDescent="0.2">
      <c r="A378" s="1" t="s">
        <v>378</v>
      </c>
      <c r="B378" s="1">
        <v>141</v>
      </c>
      <c r="C378" s="1">
        <v>0.5</v>
      </c>
      <c r="F378" s="1" t="s">
        <v>365</v>
      </c>
      <c r="G378" s="1">
        <v>96</v>
      </c>
      <c r="H378" s="1">
        <v>0</v>
      </c>
      <c r="I378" s="1">
        <v>0.5</v>
      </c>
      <c r="J378">
        <f t="shared" si="15"/>
        <v>96</v>
      </c>
      <c r="K378">
        <f t="shared" si="16"/>
        <v>0</v>
      </c>
      <c r="L378" s="7">
        <f>IFERROR(IF(K378=0,0,VLOOKUP(G378,Sheet3!$A$2:$B$8,2,1)),VLOOKUP(G378,Sheet3!$A$2:$B$8,2,1))</f>
        <v>0</v>
      </c>
      <c r="M378" s="7">
        <f t="shared" si="17"/>
        <v>0</v>
      </c>
    </row>
    <row r="379" spans="1:13" ht="38.25" x14ac:dyDescent="0.2">
      <c r="A379" s="1" t="s">
        <v>379</v>
      </c>
      <c r="B379" s="1">
        <v>96</v>
      </c>
      <c r="C379" s="1">
        <v>0.5</v>
      </c>
      <c r="F379" s="1" t="s">
        <v>366</v>
      </c>
      <c r="G379" s="1">
        <v>141</v>
      </c>
      <c r="H379" s="1">
        <v>0</v>
      </c>
      <c r="I379" s="1">
        <v>0.5</v>
      </c>
      <c r="J379">
        <f t="shared" si="15"/>
        <v>141</v>
      </c>
      <c r="K379">
        <f t="shared" si="16"/>
        <v>0</v>
      </c>
      <c r="L379" s="7">
        <f>IFERROR(IF(K379=0,0,VLOOKUP(G379,Sheet3!$A$2:$B$8,2,1)),VLOOKUP(G379,Sheet3!$A$2:$B$8,2,1))</f>
        <v>0</v>
      </c>
      <c r="M379" s="7">
        <f t="shared" si="17"/>
        <v>0</v>
      </c>
    </row>
    <row r="380" spans="1:13" ht="38.25" x14ac:dyDescent="0.2">
      <c r="A380" s="1" t="s">
        <v>380</v>
      </c>
      <c r="B380" s="1">
        <v>96</v>
      </c>
      <c r="C380" s="1">
        <v>0.5</v>
      </c>
      <c r="F380" s="1" t="s">
        <v>367</v>
      </c>
      <c r="G380" s="1">
        <v>200</v>
      </c>
      <c r="H380" s="1">
        <v>0</v>
      </c>
      <c r="I380" s="1">
        <v>0.5</v>
      </c>
      <c r="J380">
        <f t="shared" si="15"/>
        <v>200</v>
      </c>
      <c r="K380">
        <f t="shared" si="16"/>
        <v>0</v>
      </c>
      <c r="L380" s="7">
        <f>IFERROR(IF(K380=0,0,VLOOKUP(G380,Sheet3!$A$2:$B$8,2,1)),VLOOKUP(G380,Sheet3!$A$2:$B$8,2,1))</f>
        <v>0</v>
      </c>
      <c r="M380" s="7">
        <f t="shared" si="17"/>
        <v>0</v>
      </c>
    </row>
    <row r="381" spans="1:13" ht="38.25" x14ac:dyDescent="0.2">
      <c r="A381" s="1" t="s">
        <v>381</v>
      </c>
      <c r="B381" s="1">
        <v>103</v>
      </c>
      <c r="C381" s="1">
        <v>0.5</v>
      </c>
      <c r="F381" s="1" t="s">
        <v>368</v>
      </c>
      <c r="G381" s="1">
        <v>96</v>
      </c>
      <c r="H381" s="1">
        <v>0</v>
      </c>
      <c r="I381" s="1">
        <v>0.5</v>
      </c>
      <c r="J381">
        <f t="shared" si="15"/>
        <v>96</v>
      </c>
      <c r="K381">
        <f t="shared" si="16"/>
        <v>0</v>
      </c>
      <c r="L381" s="7">
        <f>IFERROR(IF(K381=0,0,VLOOKUP(G381,Sheet3!$A$2:$B$8,2,1)),VLOOKUP(G381,Sheet3!$A$2:$B$8,2,1))</f>
        <v>0</v>
      </c>
      <c r="M381" s="7">
        <f t="shared" si="17"/>
        <v>0</v>
      </c>
    </row>
    <row r="382" spans="1:13" ht="38.25" x14ac:dyDescent="0.2">
      <c r="A382" s="1" t="s">
        <v>382</v>
      </c>
      <c r="B382" s="1">
        <v>96</v>
      </c>
      <c r="C382" s="1">
        <v>0.5</v>
      </c>
      <c r="F382" s="1" t="s">
        <v>369</v>
      </c>
      <c r="G382" s="1">
        <v>96</v>
      </c>
      <c r="H382" s="1">
        <v>0</v>
      </c>
      <c r="I382" s="1">
        <v>0.5</v>
      </c>
      <c r="J382">
        <f t="shared" si="15"/>
        <v>96</v>
      </c>
      <c r="K382">
        <f t="shared" si="16"/>
        <v>0</v>
      </c>
      <c r="L382" s="7">
        <f>IFERROR(IF(K382=0,0,VLOOKUP(G382,Sheet3!$A$2:$B$8,2,1)),VLOOKUP(G382,Sheet3!$A$2:$B$8,2,1))</f>
        <v>0</v>
      </c>
      <c r="M382" s="7">
        <f t="shared" si="17"/>
        <v>0</v>
      </c>
    </row>
    <row r="383" spans="1:13" ht="38.25" x14ac:dyDescent="0.2">
      <c r="A383" s="1" t="s">
        <v>383</v>
      </c>
      <c r="B383" s="1">
        <v>96</v>
      </c>
      <c r="C383" s="1">
        <v>0.5</v>
      </c>
      <c r="F383" s="1" t="s">
        <v>370</v>
      </c>
      <c r="G383" s="1">
        <v>96</v>
      </c>
      <c r="H383" s="1">
        <v>0</v>
      </c>
      <c r="I383" s="1">
        <v>0.5</v>
      </c>
      <c r="J383">
        <f t="shared" si="15"/>
        <v>96</v>
      </c>
      <c r="K383">
        <f t="shared" si="16"/>
        <v>0</v>
      </c>
      <c r="L383" s="7">
        <f>IFERROR(IF(K383=0,0,VLOOKUP(G383,Sheet3!$A$2:$B$8,2,1)),VLOOKUP(G383,Sheet3!$A$2:$B$8,2,1))</f>
        <v>0</v>
      </c>
      <c r="M383" s="7">
        <f t="shared" si="17"/>
        <v>0</v>
      </c>
    </row>
    <row r="384" spans="1:13" ht="38.25" x14ac:dyDescent="0.2">
      <c r="A384" s="1" t="s">
        <v>384</v>
      </c>
      <c r="B384" s="1">
        <v>96</v>
      </c>
      <c r="C384" s="1">
        <v>0.5</v>
      </c>
      <c r="F384" s="1" t="s">
        <v>371</v>
      </c>
      <c r="G384" s="1">
        <v>96</v>
      </c>
      <c r="H384" s="1">
        <v>0</v>
      </c>
      <c r="I384" s="1">
        <v>0.5</v>
      </c>
      <c r="J384">
        <f t="shared" si="15"/>
        <v>96</v>
      </c>
      <c r="K384">
        <f t="shared" si="16"/>
        <v>0</v>
      </c>
      <c r="L384" s="7">
        <f>IFERROR(IF(K384=0,0,VLOOKUP(G384,Sheet3!$A$2:$B$8,2,1)),VLOOKUP(G384,Sheet3!$A$2:$B$8,2,1))</f>
        <v>0</v>
      </c>
      <c r="M384" s="7">
        <f t="shared" si="17"/>
        <v>0</v>
      </c>
    </row>
    <row r="385" spans="1:13" ht="38.25" x14ac:dyDescent="0.2">
      <c r="A385" s="1" t="s">
        <v>385</v>
      </c>
      <c r="B385" s="1">
        <v>100</v>
      </c>
      <c r="C385" s="1">
        <v>0.5</v>
      </c>
      <c r="F385" s="1" t="s">
        <v>372</v>
      </c>
      <c r="G385" s="1">
        <v>96</v>
      </c>
      <c r="H385" s="1">
        <v>0</v>
      </c>
      <c r="I385" s="1">
        <v>0.499</v>
      </c>
      <c r="J385">
        <f t="shared" si="15"/>
        <v>96</v>
      </c>
      <c r="K385">
        <f t="shared" si="16"/>
        <v>0</v>
      </c>
      <c r="L385" s="7">
        <f>IFERROR(IF(K385=0,0,VLOOKUP(G385,Sheet3!$A$2:$B$8,2,1)),VLOOKUP(G385,Sheet3!$A$2:$B$8,2,1))</f>
        <v>0</v>
      </c>
      <c r="M385" s="7">
        <f t="shared" si="17"/>
        <v>0</v>
      </c>
    </row>
    <row r="386" spans="1:13" ht="38.25" x14ac:dyDescent="0.2">
      <c r="A386" s="1" t="s">
        <v>386</v>
      </c>
      <c r="B386" s="1">
        <v>101</v>
      </c>
      <c r="C386" s="1">
        <v>0.5</v>
      </c>
      <c r="F386" s="1" t="s">
        <v>373</v>
      </c>
      <c r="G386" s="1">
        <v>96</v>
      </c>
      <c r="H386" s="1">
        <v>0</v>
      </c>
      <c r="I386" s="1">
        <v>0.5</v>
      </c>
      <c r="J386">
        <f t="shared" si="15"/>
        <v>96</v>
      </c>
      <c r="K386">
        <f t="shared" si="16"/>
        <v>0</v>
      </c>
      <c r="L386" s="7">
        <f>IFERROR(IF(K386=0,0,VLOOKUP(G386,Sheet3!$A$2:$B$8,2,1)),VLOOKUP(G386,Sheet3!$A$2:$B$8,2,1))</f>
        <v>0</v>
      </c>
      <c r="M386" s="7">
        <f t="shared" si="17"/>
        <v>0</v>
      </c>
    </row>
    <row r="387" spans="1:13" ht="38.25" x14ac:dyDescent="0.2">
      <c r="A387" s="1" t="s">
        <v>387</v>
      </c>
      <c r="B387" s="1">
        <v>143</v>
      </c>
      <c r="C387" s="1">
        <v>0.499</v>
      </c>
      <c r="F387" s="1" t="s">
        <v>374</v>
      </c>
      <c r="G387" s="1">
        <v>96</v>
      </c>
      <c r="H387" s="1">
        <v>0</v>
      </c>
      <c r="I387" s="1">
        <v>0.5</v>
      </c>
      <c r="J387">
        <f t="shared" ref="J387:J413" si="18">VLOOKUP(F387,$A$2:$C$397,2,FALSE)</f>
        <v>96</v>
      </c>
      <c r="K387">
        <f t="shared" ref="K387:K413" si="19">G387-J387</f>
        <v>0</v>
      </c>
      <c r="L387" s="7">
        <f>IFERROR(IF(K387=0,0,VLOOKUP(G387,Sheet3!$A$2:$B$8,2,1)),VLOOKUP(G387,Sheet3!$A$2:$B$8,2,1))</f>
        <v>0</v>
      </c>
      <c r="M387" s="7">
        <f t="shared" ref="M387:M413" si="20">L387*I387</f>
        <v>0</v>
      </c>
    </row>
    <row r="388" spans="1:13" ht="38.25" x14ac:dyDescent="0.2">
      <c r="A388" s="1" t="s">
        <v>388</v>
      </c>
      <c r="B388" s="1">
        <v>32</v>
      </c>
      <c r="C388" s="1">
        <v>0.5</v>
      </c>
      <c r="F388" s="1" t="s">
        <v>375</v>
      </c>
      <c r="G388" s="1">
        <v>96</v>
      </c>
      <c r="H388" s="1">
        <v>0</v>
      </c>
      <c r="I388" s="1">
        <v>0.5</v>
      </c>
      <c r="J388">
        <f t="shared" si="18"/>
        <v>96</v>
      </c>
      <c r="K388">
        <f t="shared" si="19"/>
        <v>0</v>
      </c>
      <c r="L388" s="7">
        <f>IFERROR(IF(K388=0,0,VLOOKUP(G388,Sheet3!$A$2:$B$8,2,1)),VLOOKUP(G388,Sheet3!$A$2:$B$8,2,1))</f>
        <v>0</v>
      </c>
      <c r="M388" s="7">
        <f t="shared" si="20"/>
        <v>0</v>
      </c>
    </row>
    <row r="389" spans="1:13" ht="38.25" x14ac:dyDescent="0.2">
      <c r="A389" s="1" t="s">
        <v>389</v>
      </c>
      <c r="B389" s="1">
        <v>32</v>
      </c>
      <c r="C389" s="1">
        <v>0.5</v>
      </c>
      <c r="F389" s="1" t="s">
        <v>376</v>
      </c>
      <c r="G389" s="1">
        <v>96</v>
      </c>
      <c r="H389" s="1">
        <v>0</v>
      </c>
      <c r="I389" s="1">
        <v>0.5</v>
      </c>
      <c r="J389">
        <f t="shared" si="18"/>
        <v>96</v>
      </c>
      <c r="K389">
        <f t="shared" si="19"/>
        <v>0</v>
      </c>
      <c r="L389" s="7">
        <f>IFERROR(IF(K389=0,0,VLOOKUP(G389,Sheet3!$A$2:$B$8,2,1)),VLOOKUP(G389,Sheet3!$A$2:$B$8,2,1))</f>
        <v>0</v>
      </c>
      <c r="M389" s="7">
        <f t="shared" si="20"/>
        <v>0</v>
      </c>
    </row>
    <row r="390" spans="1:13" ht="38.25" x14ac:dyDescent="0.2">
      <c r="A390" s="1" t="s">
        <v>390</v>
      </c>
      <c r="B390" s="1">
        <v>158</v>
      </c>
      <c r="C390" s="1">
        <v>0.5</v>
      </c>
      <c r="F390" s="1" t="s">
        <v>377</v>
      </c>
      <c r="G390" s="1">
        <v>96</v>
      </c>
      <c r="H390" s="1">
        <v>0</v>
      </c>
      <c r="I390" s="1">
        <v>0.5</v>
      </c>
      <c r="J390">
        <f t="shared" si="18"/>
        <v>96</v>
      </c>
      <c r="K390">
        <f t="shared" si="19"/>
        <v>0</v>
      </c>
      <c r="L390" s="7">
        <f>IFERROR(IF(K390=0,0,VLOOKUP(G390,Sheet3!$A$2:$B$8,2,1)),VLOOKUP(G390,Sheet3!$A$2:$B$8,2,1))</f>
        <v>0</v>
      </c>
      <c r="M390" s="7">
        <f t="shared" si="20"/>
        <v>0</v>
      </c>
    </row>
    <row r="391" spans="1:13" ht="38.25" x14ac:dyDescent="0.2">
      <c r="A391" s="1" t="s">
        <v>391</v>
      </c>
      <c r="B391" s="1">
        <v>158</v>
      </c>
      <c r="C391" s="1">
        <v>0.5</v>
      </c>
      <c r="F391" s="1" t="s">
        <v>378</v>
      </c>
      <c r="G391" s="1">
        <v>141</v>
      </c>
      <c r="H391" s="1">
        <v>0</v>
      </c>
      <c r="I391" s="1">
        <v>0.5</v>
      </c>
      <c r="J391">
        <f t="shared" si="18"/>
        <v>141</v>
      </c>
      <c r="K391">
        <f t="shared" si="19"/>
        <v>0</v>
      </c>
      <c r="L391" s="7">
        <f>IFERROR(IF(K391=0,0,VLOOKUP(G391,Sheet3!$A$2:$B$8,2,1)),VLOOKUP(G391,Sheet3!$A$2:$B$8,2,1))</f>
        <v>0</v>
      </c>
      <c r="M391" s="7">
        <f t="shared" si="20"/>
        <v>0</v>
      </c>
    </row>
    <row r="392" spans="1:13" ht="38.25" x14ac:dyDescent="0.2">
      <c r="A392" s="1" t="s">
        <v>392</v>
      </c>
      <c r="B392" s="1">
        <v>235</v>
      </c>
      <c r="C392" s="1">
        <v>0.5</v>
      </c>
      <c r="F392" s="1" t="s">
        <v>379</v>
      </c>
      <c r="G392" s="1">
        <v>96</v>
      </c>
      <c r="H392" s="1">
        <v>0</v>
      </c>
      <c r="I392" s="1">
        <v>0.5</v>
      </c>
      <c r="J392">
        <f t="shared" si="18"/>
        <v>96</v>
      </c>
      <c r="K392">
        <f t="shared" si="19"/>
        <v>0</v>
      </c>
      <c r="L392" s="7">
        <f>IFERROR(IF(K392=0,0,VLOOKUP(G392,Sheet3!$A$2:$B$8,2,1)),VLOOKUP(G392,Sheet3!$A$2:$B$8,2,1))</f>
        <v>0</v>
      </c>
      <c r="M392" s="7">
        <f t="shared" si="20"/>
        <v>0</v>
      </c>
    </row>
    <row r="393" spans="1:13" ht="38.25" x14ac:dyDescent="0.2">
      <c r="A393" s="1" t="s">
        <v>393</v>
      </c>
      <c r="B393" s="1">
        <v>150</v>
      </c>
      <c r="C393" s="1">
        <v>0.5</v>
      </c>
      <c r="F393" s="1" t="s">
        <v>380</v>
      </c>
      <c r="G393" s="1">
        <v>96</v>
      </c>
      <c r="H393" s="1">
        <v>0</v>
      </c>
      <c r="I393" s="1">
        <v>0.5</v>
      </c>
      <c r="J393">
        <f t="shared" si="18"/>
        <v>96</v>
      </c>
      <c r="K393">
        <f t="shared" si="19"/>
        <v>0</v>
      </c>
      <c r="L393" s="7">
        <f>IFERROR(IF(K393=0,0,VLOOKUP(G393,Sheet3!$A$2:$B$8,2,1)),VLOOKUP(G393,Sheet3!$A$2:$B$8,2,1))</f>
        <v>0</v>
      </c>
      <c r="M393" s="7">
        <f t="shared" si="20"/>
        <v>0</v>
      </c>
    </row>
    <row r="394" spans="1:13" ht="38.25" x14ac:dyDescent="0.2">
      <c r="A394" s="1" t="s">
        <v>394</v>
      </c>
      <c r="B394" s="1">
        <v>101</v>
      </c>
      <c r="C394" s="1">
        <v>0.5</v>
      </c>
      <c r="F394" s="1" t="s">
        <v>381</v>
      </c>
      <c r="G394" s="1">
        <v>103</v>
      </c>
      <c r="H394" s="1">
        <v>0</v>
      </c>
      <c r="I394" s="1">
        <v>0.5</v>
      </c>
      <c r="J394">
        <f t="shared" si="18"/>
        <v>103</v>
      </c>
      <c r="K394">
        <f t="shared" si="19"/>
        <v>0</v>
      </c>
      <c r="L394" s="7">
        <f>IFERROR(IF(K394=0,0,VLOOKUP(G394,Sheet3!$A$2:$B$8,2,1)),VLOOKUP(G394,Sheet3!$A$2:$B$8,2,1))</f>
        <v>0</v>
      </c>
      <c r="M394" s="7">
        <f t="shared" si="20"/>
        <v>0</v>
      </c>
    </row>
    <row r="395" spans="1:13" ht="38.25" x14ac:dyDescent="0.2">
      <c r="A395" s="1" t="s">
        <v>395</v>
      </c>
      <c r="B395" s="1">
        <v>101</v>
      </c>
      <c r="C395" s="1">
        <v>0.5</v>
      </c>
      <c r="F395" s="1" t="s">
        <v>382</v>
      </c>
      <c r="G395" s="1">
        <v>96</v>
      </c>
      <c r="H395" s="1">
        <v>0</v>
      </c>
      <c r="I395" s="1">
        <v>0.5</v>
      </c>
      <c r="J395">
        <f t="shared" si="18"/>
        <v>96</v>
      </c>
      <c r="K395">
        <f t="shared" si="19"/>
        <v>0</v>
      </c>
      <c r="L395" s="7">
        <f>IFERROR(IF(K395=0,0,VLOOKUP(G395,Sheet3!$A$2:$B$8,2,1)),VLOOKUP(G395,Sheet3!$A$2:$B$8,2,1))</f>
        <v>0</v>
      </c>
      <c r="M395" s="7">
        <f t="shared" si="20"/>
        <v>0</v>
      </c>
    </row>
    <row r="396" spans="1:13" ht="38.25" x14ac:dyDescent="0.2">
      <c r="A396" s="1" t="s">
        <v>396</v>
      </c>
      <c r="B396" s="1">
        <v>63</v>
      </c>
      <c r="C396" s="1">
        <v>0.5</v>
      </c>
      <c r="F396" s="1" t="s">
        <v>383</v>
      </c>
      <c r="G396" s="1">
        <v>96</v>
      </c>
      <c r="H396" s="1">
        <v>0</v>
      </c>
      <c r="I396" s="1">
        <v>0.5</v>
      </c>
      <c r="J396">
        <f t="shared" si="18"/>
        <v>96</v>
      </c>
      <c r="K396">
        <f t="shared" si="19"/>
        <v>0</v>
      </c>
      <c r="L396" s="7">
        <f>IFERROR(IF(K396=0,0,VLOOKUP(G396,Sheet3!$A$2:$B$8,2,1)),VLOOKUP(G396,Sheet3!$A$2:$B$8,2,1))</f>
        <v>0</v>
      </c>
      <c r="M396" s="7">
        <f t="shared" si="20"/>
        <v>0</v>
      </c>
    </row>
    <row r="397" spans="1:13" ht="38.25" x14ac:dyDescent="0.2">
      <c r="A397" s="1" t="s">
        <v>397</v>
      </c>
      <c r="B397" s="1">
        <v>141</v>
      </c>
      <c r="C397" s="1">
        <v>0.5</v>
      </c>
      <c r="F397" s="1" t="s">
        <v>384</v>
      </c>
      <c r="G397" s="1">
        <v>96</v>
      </c>
      <c r="H397" s="1">
        <v>0</v>
      </c>
      <c r="I397" s="1">
        <v>0.5</v>
      </c>
      <c r="J397">
        <f t="shared" si="18"/>
        <v>96</v>
      </c>
      <c r="K397">
        <f t="shared" si="19"/>
        <v>0</v>
      </c>
      <c r="L397" s="7">
        <f>IFERROR(IF(K397=0,0,VLOOKUP(G397,Sheet3!$A$2:$B$8,2,1)),VLOOKUP(G397,Sheet3!$A$2:$B$8,2,1))</f>
        <v>0</v>
      </c>
      <c r="M397" s="7">
        <f t="shared" si="20"/>
        <v>0</v>
      </c>
    </row>
    <row r="398" spans="1:13" ht="38.25" x14ac:dyDescent="0.2">
      <c r="F398" s="1" t="s">
        <v>385</v>
      </c>
      <c r="G398" s="1">
        <v>100</v>
      </c>
      <c r="H398" s="1">
        <v>0</v>
      </c>
      <c r="I398" s="1">
        <v>0.5</v>
      </c>
      <c r="J398">
        <f t="shared" si="18"/>
        <v>100</v>
      </c>
      <c r="K398">
        <f t="shared" si="19"/>
        <v>0</v>
      </c>
      <c r="L398" s="7">
        <f>IFERROR(IF(K398=0,0,VLOOKUP(G398,Sheet3!$A$2:$B$8,2,1)),VLOOKUP(G398,Sheet3!$A$2:$B$8,2,1))</f>
        <v>0</v>
      </c>
      <c r="M398" s="7">
        <f t="shared" si="20"/>
        <v>0</v>
      </c>
    </row>
    <row r="399" spans="1:13" ht="38.25" x14ac:dyDescent="0.2">
      <c r="F399" s="1" t="s">
        <v>386</v>
      </c>
      <c r="G399" s="1">
        <v>101</v>
      </c>
      <c r="H399" s="1">
        <v>0</v>
      </c>
      <c r="I399" s="1">
        <v>0.5</v>
      </c>
      <c r="J399">
        <f t="shared" si="18"/>
        <v>101</v>
      </c>
      <c r="K399">
        <f t="shared" si="19"/>
        <v>0</v>
      </c>
      <c r="L399" s="7">
        <f>IFERROR(IF(K399=0,0,VLOOKUP(G399,Sheet3!$A$2:$B$8,2,1)),VLOOKUP(G399,Sheet3!$A$2:$B$8,2,1))</f>
        <v>0</v>
      </c>
      <c r="M399" s="7">
        <f t="shared" si="20"/>
        <v>0</v>
      </c>
    </row>
    <row r="400" spans="1:13" ht="38.25" x14ac:dyDescent="0.2">
      <c r="F400" s="1" t="s">
        <v>387</v>
      </c>
      <c r="G400" s="1">
        <v>143</v>
      </c>
      <c r="H400" s="1">
        <v>0</v>
      </c>
      <c r="I400" s="1">
        <v>0.499</v>
      </c>
      <c r="J400">
        <f t="shared" si="18"/>
        <v>143</v>
      </c>
      <c r="K400">
        <f t="shared" si="19"/>
        <v>0</v>
      </c>
      <c r="L400" s="7">
        <f>IFERROR(IF(K400=0,0,VLOOKUP(G400,Sheet3!$A$2:$B$8,2,1)),VLOOKUP(G400,Sheet3!$A$2:$B$8,2,1))</f>
        <v>0</v>
      </c>
      <c r="M400" s="7">
        <f t="shared" si="20"/>
        <v>0</v>
      </c>
    </row>
    <row r="401" spans="6:13" ht="38.25" x14ac:dyDescent="0.2">
      <c r="F401" s="1" t="s">
        <v>388</v>
      </c>
      <c r="G401" s="1">
        <v>32</v>
      </c>
      <c r="H401" s="1">
        <v>0</v>
      </c>
      <c r="I401" s="1">
        <v>0.5</v>
      </c>
      <c r="J401">
        <f t="shared" si="18"/>
        <v>32</v>
      </c>
      <c r="K401">
        <f t="shared" si="19"/>
        <v>0</v>
      </c>
      <c r="L401" s="7">
        <f>IFERROR(IF(K401=0,0,VLOOKUP(G401,Sheet3!$A$2:$B$8,2,1)),VLOOKUP(G401,Sheet3!$A$2:$B$8,2,1))</f>
        <v>0</v>
      </c>
      <c r="M401" s="7">
        <f t="shared" si="20"/>
        <v>0</v>
      </c>
    </row>
    <row r="402" spans="6:13" ht="38.25" x14ac:dyDescent="0.2">
      <c r="F402" s="1" t="s">
        <v>389</v>
      </c>
      <c r="G402" s="1">
        <v>32</v>
      </c>
      <c r="H402" s="1">
        <v>0</v>
      </c>
      <c r="I402" s="1">
        <v>0.5</v>
      </c>
      <c r="J402">
        <f t="shared" si="18"/>
        <v>32</v>
      </c>
      <c r="K402">
        <f t="shared" si="19"/>
        <v>0</v>
      </c>
      <c r="L402" s="7">
        <f>IFERROR(IF(K402=0,0,VLOOKUP(G402,Sheet3!$A$2:$B$8,2,1)),VLOOKUP(G402,Sheet3!$A$2:$B$8,2,1))</f>
        <v>0</v>
      </c>
      <c r="M402" s="7">
        <f t="shared" si="20"/>
        <v>0</v>
      </c>
    </row>
    <row r="403" spans="6:13" ht="38.25" x14ac:dyDescent="0.2">
      <c r="F403" s="1" t="s">
        <v>390</v>
      </c>
      <c r="G403" s="1">
        <v>158</v>
      </c>
      <c r="H403" s="1">
        <v>0</v>
      </c>
      <c r="I403" s="1">
        <v>0.5</v>
      </c>
      <c r="J403">
        <f t="shared" si="18"/>
        <v>158</v>
      </c>
      <c r="K403">
        <f t="shared" si="19"/>
        <v>0</v>
      </c>
      <c r="L403" s="7">
        <f>IFERROR(IF(K403=0,0,VLOOKUP(G403,Sheet3!$A$2:$B$8,2,1)),VLOOKUP(G403,Sheet3!$A$2:$B$8,2,1))</f>
        <v>0</v>
      </c>
      <c r="M403" s="7">
        <f t="shared" si="20"/>
        <v>0</v>
      </c>
    </row>
    <row r="404" spans="6:13" ht="38.25" x14ac:dyDescent="0.2">
      <c r="F404" s="1" t="s">
        <v>391</v>
      </c>
      <c r="G404" s="1">
        <v>158</v>
      </c>
      <c r="H404" s="1">
        <v>0</v>
      </c>
      <c r="I404" s="1">
        <v>0.5</v>
      </c>
      <c r="J404">
        <f t="shared" si="18"/>
        <v>158</v>
      </c>
      <c r="K404">
        <f t="shared" si="19"/>
        <v>0</v>
      </c>
      <c r="L404" s="7">
        <f>IFERROR(IF(K404=0,0,VLOOKUP(G404,Sheet3!$A$2:$B$8,2,1)),VLOOKUP(G404,Sheet3!$A$2:$B$8,2,1))</f>
        <v>0</v>
      </c>
      <c r="M404" s="7">
        <f t="shared" si="20"/>
        <v>0</v>
      </c>
    </row>
    <row r="405" spans="6:13" ht="38.25" x14ac:dyDescent="0.2">
      <c r="F405" s="1" t="s">
        <v>392</v>
      </c>
      <c r="G405" s="1">
        <v>235</v>
      </c>
      <c r="H405" s="1">
        <v>0</v>
      </c>
      <c r="I405" s="1">
        <v>0.5</v>
      </c>
      <c r="J405">
        <f t="shared" si="18"/>
        <v>235</v>
      </c>
      <c r="K405">
        <f t="shared" si="19"/>
        <v>0</v>
      </c>
      <c r="L405" s="7">
        <f>IFERROR(IF(K405=0,0,VLOOKUP(G405,Sheet3!$A$2:$B$8,2,1)),VLOOKUP(G405,Sheet3!$A$2:$B$8,2,1))</f>
        <v>0</v>
      </c>
      <c r="M405" s="7">
        <f t="shared" si="20"/>
        <v>0</v>
      </c>
    </row>
    <row r="406" spans="6:13" ht="38.25" x14ac:dyDescent="0.2">
      <c r="F406" s="1" t="s">
        <v>394</v>
      </c>
      <c r="G406" s="1">
        <v>101</v>
      </c>
      <c r="H406" s="1">
        <v>0</v>
      </c>
      <c r="I406" s="1">
        <v>0.5</v>
      </c>
      <c r="J406">
        <f t="shared" si="18"/>
        <v>101</v>
      </c>
      <c r="K406">
        <f t="shared" si="19"/>
        <v>0</v>
      </c>
      <c r="L406" s="7">
        <f>IFERROR(IF(K406=0,0,VLOOKUP(G406,Sheet3!$A$2:$B$8,2,1)),VLOOKUP(G406,Sheet3!$A$2:$B$8,2,1))</f>
        <v>0</v>
      </c>
      <c r="M406" s="7">
        <f t="shared" si="20"/>
        <v>0</v>
      </c>
    </row>
    <row r="407" spans="6:13" ht="38.25" x14ac:dyDescent="0.2">
      <c r="F407" s="1" t="s">
        <v>395</v>
      </c>
      <c r="G407" s="1">
        <v>101</v>
      </c>
      <c r="H407" s="1">
        <v>0</v>
      </c>
      <c r="I407" s="1">
        <v>0.5</v>
      </c>
      <c r="J407">
        <f t="shared" si="18"/>
        <v>101</v>
      </c>
      <c r="K407">
        <f t="shared" si="19"/>
        <v>0</v>
      </c>
      <c r="L407" s="7">
        <f>IFERROR(IF(K407=0,0,VLOOKUP(G407,Sheet3!$A$2:$B$8,2,1)),VLOOKUP(G407,Sheet3!$A$2:$B$8,2,1))</f>
        <v>0</v>
      </c>
      <c r="M407" s="7">
        <f t="shared" si="20"/>
        <v>0</v>
      </c>
    </row>
    <row r="408" spans="6:13" ht="38.25" x14ac:dyDescent="0.2">
      <c r="F408" s="1" t="s">
        <v>396</v>
      </c>
      <c r="G408" s="1">
        <v>63</v>
      </c>
      <c r="H408" s="1">
        <v>0</v>
      </c>
      <c r="I408" s="1">
        <v>0.5</v>
      </c>
      <c r="J408">
        <f t="shared" si="18"/>
        <v>63</v>
      </c>
      <c r="K408">
        <f t="shared" si="19"/>
        <v>0</v>
      </c>
      <c r="L408" s="7">
        <f>IFERROR(IF(K408=0,0,VLOOKUP(G408,Sheet3!$A$2:$B$8,2,1)),VLOOKUP(G408,Sheet3!$A$2:$B$8,2,1))</f>
        <v>0</v>
      </c>
      <c r="M408" s="7">
        <f t="shared" si="20"/>
        <v>0</v>
      </c>
    </row>
    <row r="409" spans="6:13" ht="38.25" x14ac:dyDescent="0.2">
      <c r="F409" s="1" t="s">
        <v>397</v>
      </c>
      <c r="G409" s="1">
        <v>141</v>
      </c>
      <c r="H409" s="1">
        <v>0</v>
      </c>
      <c r="I409" s="1">
        <v>0.5</v>
      </c>
      <c r="J409">
        <f t="shared" si="18"/>
        <v>141</v>
      </c>
      <c r="K409">
        <f t="shared" si="19"/>
        <v>0</v>
      </c>
      <c r="L409" s="7">
        <f>IFERROR(IF(K409=0,0,VLOOKUP(G409,Sheet3!$A$2:$B$8,2,1)),VLOOKUP(G409,Sheet3!$A$2:$B$8,2,1))</f>
        <v>0</v>
      </c>
      <c r="M409" s="7">
        <f t="shared" si="20"/>
        <v>0</v>
      </c>
    </row>
    <row r="410" spans="6:13" ht="38.25" x14ac:dyDescent="0.2">
      <c r="F410" s="1" t="s">
        <v>424</v>
      </c>
      <c r="G410" s="1">
        <v>150</v>
      </c>
      <c r="H410" s="1">
        <v>0</v>
      </c>
      <c r="I410" s="1">
        <v>0.65500000000000003</v>
      </c>
      <c r="J410" t="e">
        <f t="shared" si="18"/>
        <v>#N/A</v>
      </c>
      <c r="K410" t="e">
        <f t="shared" si="19"/>
        <v>#N/A</v>
      </c>
      <c r="L410" s="7">
        <f>IFERROR(IF(K410=0,0,VLOOKUP(G410,Sheet3!$A$2:$B$8,2,1)),VLOOKUP(G410,Sheet3!$A$2:$B$8,2,1))</f>
        <v>286</v>
      </c>
      <c r="M410" s="7">
        <f t="shared" si="20"/>
        <v>187.33</v>
      </c>
    </row>
    <row r="411" spans="6:13" ht="38.25" x14ac:dyDescent="0.2">
      <c r="F411" s="1" t="s">
        <v>425</v>
      </c>
      <c r="G411" s="1">
        <v>225</v>
      </c>
      <c r="H411" s="1">
        <v>0</v>
      </c>
      <c r="I411" s="1">
        <v>0.86099999999999999</v>
      </c>
      <c r="J411" t="e">
        <f t="shared" si="18"/>
        <v>#N/A</v>
      </c>
      <c r="K411" t="e">
        <f t="shared" si="19"/>
        <v>#N/A</v>
      </c>
      <c r="L411" s="7">
        <f>IFERROR(IF(K411=0,0,VLOOKUP(G411,Sheet3!$A$2:$B$8,2,1)),VLOOKUP(G411,Sheet3!$A$2:$B$8,2,1))</f>
        <v>360</v>
      </c>
      <c r="M411" s="7">
        <f t="shared" si="20"/>
        <v>309.95999999999998</v>
      </c>
    </row>
    <row r="412" spans="6:13" ht="38.25" x14ac:dyDescent="0.2">
      <c r="F412" s="1" t="s">
        <v>426</v>
      </c>
      <c r="G412" s="1">
        <v>225</v>
      </c>
      <c r="H412" s="1">
        <v>0</v>
      </c>
      <c r="I412" s="1">
        <v>0.96199999999999997</v>
      </c>
      <c r="J412" t="e">
        <f t="shared" si="18"/>
        <v>#N/A</v>
      </c>
      <c r="K412" t="e">
        <f t="shared" si="19"/>
        <v>#N/A</v>
      </c>
      <c r="L412" s="7">
        <f>IFERROR(IF(K412=0,0,VLOOKUP(G412,Sheet3!$A$2:$B$8,2,1)),VLOOKUP(G412,Sheet3!$A$2:$B$8,2,1))</f>
        <v>360</v>
      </c>
      <c r="M412" s="7">
        <f t="shared" si="20"/>
        <v>346.32</v>
      </c>
    </row>
    <row r="413" spans="6:13" ht="38.25" x14ac:dyDescent="0.2">
      <c r="F413" s="1" t="s">
        <v>427</v>
      </c>
      <c r="G413" s="1">
        <v>225</v>
      </c>
      <c r="H413" s="1">
        <v>0</v>
      </c>
      <c r="I413" s="1">
        <v>0.81100000000000005</v>
      </c>
      <c r="J413" t="e">
        <f t="shared" si="18"/>
        <v>#N/A</v>
      </c>
      <c r="K413" t="e">
        <f t="shared" si="19"/>
        <v>#N/A</v>
      </c>
      <c r="L413" s="7">
        <f>IFERROR(IF(K413=0,0,VLOOKUP(G413,Sheet3!$A$2:$B$8,2,1)),VLOOKUP(G413,Sheet3!$A$2:$B$8,2,1))</f>
        <v>360</v>
      </c>
      <c r="M413" s="7">
        <f t="shared" si="20"/>
        <v>291.96000000000004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F494-AD56-4A34-8979-55DF977A31FF}">
  <dimension ref="A1:B8"/>
  <sheetViews>
    <sheetView workbookViewId="0">
      <selection activeCell="C2" sqref="C2"/>
    </sheetView>
  </sheetViews>
  <sheetFormatPr defaultRowHeight="12.75" x14ac:dyDescent="0.2"/>
  <sheetData>
    <row r="1" spans="1:2" ht="25.5" x14ac:dyDescent="0.2">
      <c r="A1" s="2" t="s">
        <v>430</v>
      </c>
      <c r="B1" s="3" t="s">
        <v>431</v>
      </c>
    </row>
    <row r="2" spans="1:2" x14ac:dyDescent="0.2">
      <c r="A2" s="2">
        <v>100</v>
      </c>
      <c r="B2" s="4">
        <v>239</v>
      </c>
    </row>
    <row r="3" spans="1:2" x14ac:dyDescent="0.2">
      <c r="A3" s="2">
        <v>150</v>
      </c>
      <c r="B3" s="4">
        <v>286</v>
      </c>
    </row>
    <row r="4" spans="1:2" x14ac:dyDescent="0.2">
      <c r="A4" s="2">
        <v>225</v>
      </c>
      <c r="B4" s="4">
        <v>360</v>
      </c>
    </row>
    <row r="5" spans="1:2" x14ac:dyDescent="0.2">
      <c r="A5" s="2">
        <v>300</v>
      </c>
      <c r="B5" s="4">
        <v>455</v>
      </c>
    </row>
    <row r="6" spans="1:2" x14ac:dyDescent="0.2">
      <c r="A6" s="2">
        <v>375</v>
      </c>
      <c r="B6" s="4">
        <v>669</v>
      </c>
    </row>
    <row r="7" spans="1:2" x14ac:dyDescent="0.2">
      <c r="A7" s="2">
        <v>450</v>
      </c>
      <c r="B7" s="4">
        <v>722</v>
      </c>
    </row>
    <row r="8" spans="1:2" x14ac:dyDescent="0.2">
      <c r="A8" s="2">
        <v>525</v>
      </c>
      <c r="B8" s="4">
        <v>915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</dc:creator>
  <cp:lastModifiedBy>David Le</cp:lastModifiedBy>
  <dcterms:created xsi:type="dcterms:W3CDTF">2024-05-17T06:16:54Z</dcterms:created>
  <dcterms:modified xsi:type="dcterms:W3CDTF">2024-05-20T13:27:22Z</dcterms:modified>
</cp:coreProperties>
</file>