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0" yWindow="-180" windowWidth="21600" windowHeight="14600" tabRatio="500"/>
  </bookViews>
  <sheets>
    <sheet name="tube identity" sheetId="1" r:id="rId1"/>
    <sheet name="any roots" sheetId="2" r:id="rId2"/>
    <sheet name="length" sheetId="3" r:id="rId3"/>
    <sheet name="area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1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2"/>
  <c r="H127"/>
  <c r="H128"/>
  <c r="G131"/>
  <c r="G127"/>
  <c r="G128"/>
  <c r="F133"/>
  <c r="E133"/>
  <c r="D133"/>
  <c r="C133"/>
  <c r="D131"/>
  <c r="E131"/>
  <c r="F131"/>
  <c r="C131"/>
  <c r="I127"/>
  <c r="C128"/>
  <c r="D128"/>
  <c r="E128"/>
  <c r="F128"/>
  <c r="B128"/>
  <c r="C127"/>
  <c r="D127"/>
  <c r="E127"/>
  <c r="F127"/>
  <c r="B127"/>
  <c r="J128" i="4"/>
  <c r="J6"/>
  <c r="J9"/>
  <c r="J11"/>
  <c r="J12"/>
  <c r="J13"/>
  <c r="J17"/>
  <c r="J19"/>
  <c r="J22"/>
  <c r="J23"/>
  <c r="J24"/>
  <c r="J28"/>
  <c r="J29"/>
  <c r="J30"/>
  <c r="J33"/>
  <c r="J34"/>
  <c r="J35"/>
  <c r="J36"/>
  <c r="J37"/>
  <c r="J38"/>
  <c r="J39"/>
  <c r="J40"/>
  <c r="J41"/>
  <c r="J42"/>
  <c r="J43"/>
  <c r="J44"/>
  <c r="J45"/>
  <c r="J46"/>
  <c r="J47"/>
  <c r="J48"/>
  <c r="J49"/>
  <c r="J51"/>
  <c r="J52"/>
  <c r="J54"/>
  <c r="J55"/>
  <c r="J57"/>
  <c r="J58"/>
  <c r="J60"/>
  <c r="J61"/>
  <c r="J62"/>
  <c r="J64"/>
  <c r="J65"/>
  <c r="J67"/>
  <c r="J68"/>
  <c r="J69"/>
  <c r="J70"/>
  <c r="J71"/>
  <c r="J73"/>
  <c r="J74"/>
  <c r="J75"/>
  <c r="J77"/>
  <c r="J80"/>
  <c r="J81"/>
  <c r="J82"/>
  <c r="J85"/>
  <c r="J88"/>
  <c r="J91"/>
  <c r="J93"/>
  <c r="J94"/>
  <c r="J95"/>
  <c r="J97"/>
  <c r="J99"/>
  <c r="J100"/>
  <c r="J102"/>
  <c r="J103"/>
  <c r="J104"/>
  <c r="J105"/>
  <c r="J106"/>
  <c r="J107"/>
  <c r="J108"/>
  <c r="J110"/>
  <c r="J113"/>
  <c r="J116"/>
  <c r="J119"/>
  <c r="J120"/>
  <c r="J121"/>
  <c r="J124"/>
  <c r="J125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2"/>
  <c r="J127" i="3"/>
  <c r="J6"/>
  <c r="J9"/>
  <c r="J11"/>
  <c r="J12"/>
  <c r="J13"/>
  <c r="J17"/>
  <c r="J19"/>
  <c r="J22"/>
  <c r="J23"/>
  <c r="J24"/>
  <c r="J28"/>
  <c r="J29"/>
  <c r="J30"/>
  <c r="J33"/>
  <c r="J34"/>
  <c r="J35"/>
  <c r="J36"/>
  <c r="J37"/>
  <c r="J38"/>
  <c r="J39"/>
  <c r="J40"/>
  <c r="J41"/>
  <c r="J42"/>
  <c r="J43"/>
  <c r="J44"/>
  <c r="J45"/>
  <c r="J46"/>
  <c r="J47"/>
  <c r="J48"/>
  <c r="J49"/>
  <c r="J51"/>
  <c r="J52"/>
  <c r="J54"/>
  <c r="J55"/>
  <c r="J57"/>
  <c r="J58"/>
  <c r="J60"/>
  <c r="J61"/>
  <c r="J62"/>
  <c r="J64"/>
  <c r="J65"/>
  <c r="J67"/>
  <c r="J68"/>
  <c r="J69"/>
  <c r="J70"/>
  <c r="J71"/>
  <c r="J73"/>
  <c r="J74"/>
  <c r="J75"/>
  <c r="J77"/>
  <c r="J80"/>
  <c r="J81"/>
  <c r="J82"/>
  <c r="J85"/>
  <c r="J88"/>
  <c r="J91"/>
  <c r="J93"/>
  <c r="J94"/>
  <c r="J95"/>
  <c r="J97"/>
  <c r="J99"/>
  <c r="J100"/>
  <c r="J102"/>
  <c r="J103"/>
  <c r="J104"/>
  <c r="J105"/>
  <c r="J106"/>
  <c r="J107"/>
  <c r="J108"/>
  <c r="J110"/>
  <c r="J113"/>
  <c r="J116"/>
  <c r="J119"/>
  <c r="J120"/>
  <c r="J121"/>
  <c r="J124"/>
  <c r="J125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2"/>
  <c r="U120" i="1"/>
  <c r="U116"/>
  <c r="U99"/>
  <c r="U31"/>
  <c r="U47"/>
  <c r="U26"/>
  <c r="U69"/>
  <c r="U124"/>
  <c r="U97"/>
  <c r="U64"/>
  <c r="U8"/>
  <c r="U21"/>
  <c r="U30"/>
  <c r="U67"/>
  <c r="U96"/>
  <c r="U55"/>
  <c r="U121"/>
  <c r="U7"/>
  <c r="U10"/>
  <c r="U20"/>
  <c r="U9"/>
  <c r="U115"/>
  <c r="U77"/>
  <c r="U84"/>
  <c r="U35"/>
  <c r="U38"/>
  <c r="U111"/>
  <c r="U94"/>
  <c r="U78"/>
  <c r="U25"/>
  <c r="U48"/>
  <c r="U107"/>
  <c r="U125"/>
  <c r="U61"/>
  <c r="U45"/>
  <c r="U32"/>
  <c r="U102"/>
  <c r="U105"/>
  <c r="U79"/>
  <c r="U27"/>
  <c r="U6"/>
  <c r="U113"/>
  <c r="U119"/>
  <c r="U98"/>
  <c r="U75"/>
  <c r="U60"/>
  <c r="U11"/>
  <c r="U62"/>
  <c r="U51"/>
  <c r="U33"/>
  <c r="U36"/>
  <c r="U95"/>
  <c r="U118"/>
  <c r="U109"/>
  <c r="U65"/>
  <c r="U87"/>
  <c r="U40"/>
  <c r="U24"/>
  <c r="U18"/>
  <c r="U106"/>
  <c r="U22"/>
  <c r="U74"/>
  <c r="U23"/>
  <c r="U42"/>
  <c r="U52"/>
  <c r="U4"/>
  <c r="U16"/>
  <c r="U59"/>
  <c r="U72"/>
  <c r="U88"/>
  <c r="U34"/>
  <c r="U76"/>
  <c r="U54"/>
  <c r="U93"/>
  <c r="U46"/>
  <c r="U127"/>
  <c r="U71"/>
  <c r="U5"/>
  <c r="U19"/>
  <c r="U17"/>
  <c r="U73"/>
  <c r="U37"/>
  <c r="U15"/>
  <c r="U28"/>
  <c r="U104"/>
  <c r="U91"/>
  <c r="U108"/>
  <c r="U103"/>
  <c r="U53"/>
  <c r="U43"/>
  <c r="U122"/>
  <c r="U29"/>
  <c r="U82"/>
  <c r="U114"/>
  <c r="U90"/>
  <c r="U39"/>
  <c r="U101"/>
  <c r="U49"/>
  <c r="U126"/>
  <c r="U44"/>
  <c r="U123"/>
  <c r="U83"/>
  <c r="U86"/>
  <c r="U50"/>
  <c r="U92"/>
  <c r="U56"/>
  <c r="U80"/>
  <c r="U13"/>
  <c r="U110"/>
  <c r="U70"/>
  <c r="U41"/>
  <c r="U63"/>
  <c r="U100"/>
  <c r="U68"/>
  <c r="U58"/>
  <c r="U66"/>
  <c r="U14"/>
  <c r="U112"/>
  <c r="U85"/>
  <c r="U117"/>
  <c r="U57"/>
  <c r="U89"/>
  <c r="U12"/>
  <c r="U81"/>
</calcChain>
</file>

<file path=xl/sharedStrings.xml><?xml version="1.0" encoding="utf-8"?>
<sst xmlns="http://schemas.openxmlformats.org/spreadsheetml/2006/main" count="2342" uniqueCount="111">
  <si>
    <t>ap</t>
    <phoneticPr fontId="1" type="noConversion"/>
  </si>
  <si>
    <t>ckb</t>
    <phoneticPr fontId="1" type="noConversion"/>
  </si>
  <si>
    <t>lf</t>
    <phoneticPr fontId="1" type="noConversion"/>
  </si>
  <si>
    <t>mean</t>
    <phoneticPr fontId="1" type="noConversion"/>
  </si>
  <si>
    <t>LF-trace</t>
    <phoneticPr fontId="1" type="noConversion"/>
  </si>
  <si>
    <t>% agree throwing out the 6 where we unanimously disagree with assigned</t>
    <phoneticPr fontId="1" type="noConversion"/>
  </si>
  <si>
    <t>pasted by values (no autoupdating!) from selected tubes list. Use for sorting only.</t>
  </si>
  <si>
    <t>line</t>
  </si>
  <si>
    <t>img</t>
  </si>
  <si>
    <t>issue</t>
  </si>
  <si>
    <t>roots?</t>
  </si>
  <si>
    <t>Crop</t>
  </si>
  <si>
    <t>Corn</t>
  </si>
  <si>
    <t>misc</t>
  </si>
  <si>
    <t>switch</t>
  </si>
  <si>
    <t>prairie</t>
  </si>
  <si>
    <t>assigned name</t>
  </si>
  <si>
    <t>Numbered in tube 2</t>
  </si>
  <si>
    <t>EF</t>
  </si>
  <si>
    <t>T</t>
  </si>
  <si>
    <t>L</t>
  </si>
  <si>
    <t>2009.06.05</t>
  </si>
  <si>
    <t>CKB</t>
  </si>
  <si>
    <t>jpg</t>
  </si>
  <si>
    <t>n</t>
  </si>
  <si>
    <t>x</t>
  </si>
  <si>
    <t/>
  </si>
  <si>
    <t>EF2010</t>
  </si>
  <si>
    <t>2010.08.12</t>
  </si>
  <si>
    <t>AP</t>
  </si>
  <si>
    <t>EF2011</t>
  </si>
  <si>
    <t>2011.04.05</t>
  </si>
  <si>
    <t>MD</t>
  </si>
  <si>
    <t>y</t>
  </si>
  <si>
    <t>2010.07.26</t>
  </si>
  <si>
    <t>2010.08.18</t>
  </si>
  <si>
    <t>8072-2</t>
  </si>
  <si>
    <t>8072-3</t>
  </si>
  <si>
    <t>2009.07.24</t>
  </si>
  <si>
    <t>8125-2</t>
  </si>
  <si>
    <t>8125-3</t>
  </si>
  <si>
    <t>2010.05.28</t>
  </si>
  <si>
    <t>2010.07.23</t>
  </si>
  <si>
    <t>2011.03.30</t>
  </si>
  <si>
    <t>MM</t>
  </si>
  <si>
    <t>MSS</t>
  </si>
  <si>
    <t>2011.04.01</t>
  </si>
  <si>
    <t>8347-2</t>
  </si>
  <si>
    <t>8347-3</t>
  </si>
  <si>
    <t>Misc</t>
  </si>
  <si>
    <t>2009.06.25</t>
  </si>
  <si>
    <t>6574-2</t>
  </si>
  <si>
    <t>6574-3</t>
  </si>
  <si>
    <t>2009.08.26</t>
  </si>
  <si>
    <t>6713-2</t>
  </si>
  <si>
    <t>6713-3</t>
  </si>
  <si>
    <t>2010.05.27</t>
  </si>
  <si>
    <t>10281-2</t>
  </si>
  <si>
    <t>10281-3</t>
  </si>
  <si>
    <t>2010.08.17</t>
  </si>
  <si>
    <t>2010.07.22</t>
  </si>
  <si>
    <t>2009.08.27</t>
  </si>
  <si>
    <t>2009.06.27</t>
  </si>
  <si>
    <t>Switch</t>
  </si>
  <si>
    <t>7147-2</t>
  </si>
  <si>
    <t>7147-3</t>
  </si>
  <si>
    <t>4463-2</t>
  </si>
  <si>
    <t>4463-3</t>
  </si>
  <si>
    <t>2011.03.29</t>
  </si>
  <si>
    <t>7342-2</t>
  </si>
  <si>
    <t>7342-3</t>
  </si>
  <si>
    <t>blurry</t>
  </si>
  <si>
    <t>Prairie</t>
  </si>
  <si>
    <t>2009.06.17</t>
  </si>
  <si>
    <t>5859-2</t>
  </si>
  <si>
    <t>5859-3</t>
  </si>
  <si>
    <t>shows duct tape + tiny bit soil, no roots. Leaving in as a test for obviousness</t>
  </si>
  <si>
    <t>9562-2</t>
  </si>
  <si>
    <t>9562-3</t>
  </si>
  <si>
    <t>9635-2</t>
  </si>
  <si>
    <t>9635-3</t>
  </si>
  <si>
    <t>assigned</t>
    <phoneticPr fontId="1" type="noConversion"/>
  </si>
  <si>
    <t>LF</t>
    <phoneticPr fontId="1" type="noConversion"/>
  </si>
  <si>
    <t>WAM</t>
    <phoneticPr fontId="1" type="noConversion"/>
  </si>
  <si>
    <t>AP</t>
    <phoneticPr fontId="1" type="noConversion"/>
  </si>
  <si>
    <t>CKB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</si>
  <si>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</si>
  <si>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</si>
  <si>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</si>
  <si>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</si>
  <si>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y/n</t>
  </si>
  <si>
    <t>n</t>
    <phoneticPr fontId="1" type="noConversion"/>
  </si>
  <si>
    <t># disagree w/assigned</t>
    <phoneticPr fontId="1" type="noConversion"/>
  </si>
  <si>
    <t>% agreement w/assigned</t>
    <phoneticPr fontId="1" type="noConversion"/>
  </si>
  <si>
    <t>repset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</si>
  <si>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</si>
  <si>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</si>
  <si>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</si>
  <si>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</si>
  <si>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Wrong call! This totally has roots.</t>
    <phoneticPr fontId="1" type="noConversion"/>
  </si>
  <si>
    <t>totally has roots</t>
    <phoneticPr fontId="1" type="noConversion"/>
  </si>
  <si>
    <t>MPD</t>
    <phoneticPr fontId="1" type="noConversion"/>
  </si>
  <si>
    <t xml:space="preserve">y </t>
  </si>
  <si>
    <t>?</t>
  </si>
  <si>
    <t>ckb</t>
    <phoneticPr fontId="1" type="noConversion"/>
  </si>
  <si>
    <t>ap</t>
    <phoneticPr fontId="1" type="noConversion"/>
  </si>
  <si>
    <t>wam</t>
    <phoneticPr fontId="1" type="noConversion"/>
  </si>
  <si>
    <t>lf</t>
    <phoneticPr fontId="1" type="noConversion"/>
  </si>
  <si>
    <t>mpd</t>
    <phoneticPr fontId="1" type="noConversion"/>
  </si>
  <si>
    <t>mean</t>
    <phoneticPr fontId="1" type="noConversion"/>
  </si>
  <si>
    <t>range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</si>
</sst>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27"/>
  <sheetViews>
    <sheetView tabSelected="1" topLeftCell="F1" workbookViewId="0">
      <pane ySplit="3" topLeftCell="A50" activePane="bottomLeft" state="frozenSplit"/>
      <selection pane="bottomLeft" activeCell="W95" sqref="W95"/>
    </sheetView>
  </sheetViews>
  <sheetFormatPr baseColWidth="10" defaultColWidth="7.5703125" defaultRowHeight="13"/>
  <cols>
    <col min="2" max="2" width="6.42578125" customWidth="1"/>
    <col min="3" max="3" width="1.7109375" customWidth="1"/>
    <col min="4" max="4" width="2.5703125" customWidth="1"/>
    <col min="5" max="5" width="1.7109375" customWidth="1"/>
    <col min="6" max="6" width="3.42578125" customWidth="1"/>
    <col min="7" max="7" width="8.7109375" customWidth="1"/>
    <col min="8" max="8" width="7" bestFit="1" customWidth="1"/>
    <col min="9" max="9" width="1.7109375" customWidth="1"/>
    <col min="10" max="10" width="4.42578125" customWidth="1"/>
    <col min="11" max="11" width="3" customWidth="1"/>
    <col min="12" max="12" width="8.5703125" customWidth="1"/>
    <col min="13" max="13" width="5.28515625" customWidth="1"/>
    <col min="14" max="14" width="5.5703125" customWidth="1"/>
    <col min="15" max="15" width="4.140625" customWidth="1"/>
    <col min="16" max="16" width="4.28515625" customWidth="1"/>
    <col min="17" max="17" width="5.28515625" customWidth="1"/>
    <col min="18" max="18" width="5.140625" customWidth="1"/>
    <col min="19" max="19" width="1.7109375" customWidth="1"/>
  </cols>
  <sheetData>
    <row r="1" spans="1:23">
      <c r="A1" t="s">
        <v>6</v>
      </c>
    </row>
    <row r="2" spans="1:23">
      <c r="M2">
        <v>52</v>
      </c>
      <c r="O2">
        <v>25</v>
      </c>
      <c r="P2">
        <v>25</v>
      </c>
      <c r="Q2">
        <v>25</v>
      </c>
      <c r="R2">
        <v>25</v>
      </c>
    </row>
    <row r="3" spans="1:23">
      <c r="A3" t="s">
        <v>7</v>
      </c>
      <c r="B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T3" t="s">
        <v>16</v>
      </c>
      <c r="U3" t="s">
        <v>17</v>
      </c>
      <c r="W3" t="s">
        <v>94</v>
      </c>
    </row>
    <row r="4" spans="1:23">
      <c r="A4">
        <v>6950</v>
      </c>
      <c r="B4" t="s">
        <v>27</v>
      </c>
      <c r="C4" t="s">
        <v>19</v>
      </c>
      <c r="D4">
        <v>45</v>
      </c>
      <c r="E4" t="s">
        <v>20</v>
      </c>
      <c r="F4">
        <v>25</v>
      </c>
      <c r="G4" t="s">
        <v>60</v>
      </c>
      <c r="H4">
        <v>150127</v>
      </c>
      <c r="I4">
        <v>3</v>
      </c>
      <c r="J4" t="s">
        <v>29</v>
      </c>
      <c r="K4" t="s">
        <v>23</v>
      </c>
      <c r="M4" t="s">
        <v>33</v>
      </c>
      <c r="N4" t="s">
        <v>49</v>
      </c>
      <c r="O4" t="s">
        <v>26</v>
      </c>
      <c r="P4" t="s">
        <v>25</v>
      </c>
      <c r="Q4" t="s">
        <v>26</v>
      </c>
      <c r="R4" t="s">
        <v>26</v>
      </c>
      <c r="T4">
        <v>1</v>
      </c>
      <c r="U4" t="str">
        <f t="shared" ref="U4:U35" si="0">IF(T4&gt;100,T4-100,"")</f>
        <v/>
      </c>
      <c r="W4">
        <v>0</v>
      </c>
    </row>
    <row r="5" spans="1:23">
      <c r="A5">
        <v>5044</v>
      </c>
      <c r="B5" t="s">
        <v>27</v>
      </c>
      <c r="C5" t="s">
        <v>19</v>
      </c>
      <c r="D5">
        <v>37</v>
      </c>
      <c r="E5" t="s">
        <v>20</v>
      </c>
      <c r="F5">
        <v>15</v>
      </c>
      <c r="G5" t="s">
        <v>56</v>
      </c>
      <c r="H5">
        <v>153605</v>
      </c>
      <c r="I5">
        <v>1</v>
      </c>
      <c r="J5" t="s">
        <v>29</v>
      </c>
      <c r="K5" t="s">
        <v>23</v>
      </c>
      <c r="M5" t="s">
        <v>33</v>
      </c>
      <c r="N5" t="s">
        <v>49</v>
      </c>
      <c r="O5" t="s">
        <v>26</v>
      </c>
      <c r="P5" t="s">
        <v>25</v>
      </c>
      <c r="Q5" t="s">
        <v>26</v>
      </c>
      <c r="R5" t="s">
        <v>26</v>
      </c>
      <c r="T5">
        <v>2</v>
      </c>
      <c r="U5" t="str">
        <f t="shared" si="0"/>
        <v/>
      </c>
      <c r="W5">
        <v>0</v>
      </c>
    </row>
    <row r="6" spans="1:23">
      <c r="A6">
        <v>4513</v>
      </c>
      <c r="B6" t="s">
        <v>18</v>
      </c>
      <c r="C6" t="s">
        <v>19</v>
      </c>
      <c r="D6">
        <v>60</v>
      </c>
      <c r="E6" t="s">
        <v>20</v>
      </c>
      <c r="F6">
        <v>45</v>
      </c>
      <c r="G6" t="s">
        <v>61</v>
      </c>
      <c r="H6">
        <v>112353</v>
      </c>
      <c r="I6">
        <v>2</v>
      </c>
      <c r="J6" t="s">
        <v>22</v>
      </c>
      <c r="K6" t="s">
        <v>23</v>
      </c>
      <c r="M6" t="s">
        <v>24</v>
      </c>
      <c r="N6" t="s">
        <v>63</v>
      </c>
      <c r="O6" t="s">
        <v>26</v>
      </c>
      <c r="P6" t="s">
        <v>26</v>
      </c>
      <c r="Q6" t="s">
        <v>25</v>
      </c>
      <c r="R6" t="s">
        <v>26</v>
      </c>
      <c r="T6">
        <v>3</v>
      </c>
      <c r="U6" t="str">
        <f t="shared" si="0"/>
        <v/>
      </c>
      <c r="W6">
        <v>0</v>
      </c>
    </row>
    <row r="7" spans="1:23">
      <c r="A7">
        <v>2877</v>
      </c>
      <c r="B7" t="s">
        <v>18</v>
      </c>
      <c r="C7" t="s">
        <v>19</v>
      </c>
      <c r="D7">
        <v>86</v>
      </c>
      <c r="E7" t="s">
        <v>20</v>
      </c>
      <c r="F7">
        <v>70</v>
      </c>
      <c r="G7" t="s">
        <v>73</v>
      </c>
      <c r="H7">
        <v>133150</v>
      </c>
      <c r="I7">
        <v>1</v>
      </c>
      <c r="J7" t="s">
        <v>22</v>
      </c>
      <c r="K7" t="s">
        <v>23</v>
      </c>
      <c r="M7" t="s">
        <v>24</v>
      </c>
      <c r="N7" t="s">
        <v>72</v>
      </c>
      <c r="O7" t="s">
        <v>26</v>
      </c>
      <c r="P7" t="s">
        <v>26</v>
      </c>
      <c r="Q7" t="s">
        <v>26</v>
      </c>
      <c r="R7" t="s">
        <v>25</v>
      </c>
      <c r="T7">
        <v>4</v>
      </c>
      <c r="U7" t="str">
        <f t="shared" si="0"/>
        <v/>
      </c>
      <c r="W7">
        <v>0</v>
      </c>
    </row>
    <row r="8" spans="1:23">
      <c r="A8" t="s">
        <v>77</v>
      </c>
      <c r="B8" t="s">
        <v>27</v>
      </c>
      <c r="C8" t="s">
        <v>19</v>
      </c>
      <c r="D8">
        <v>92</v>
      </c>
      <c r="E8" t="s">
        <v>20</v>
      </c>
      <c r="F8">
        <v>25</v>
      </c>
      <c r="G8" t="s">
        <v>59</v>
      </c>
      <c r="H8">
        <v>102553</v>
      </c>
      <c r="I8">
        <v>4</v>
      </c>
      <c r="J8" t="s">
        <v>29</v>
      </c>
      <c r="K8" t="s">
        <v>23</v>
      </c>
      <c r="M8" t="s">
        <v>95</v>
      </c>
      <c r="N8" t="s">
        <v>72</v>
      </c>
      <c r="T8">
        <v>5</v>
      </c>
      <c r="U8" t="str">
        <f t="shared" si="0"/>
        <v/>
      </c>
      <c r="W8">
        <v>11</v>
      </c>
    </row>
    <row r="9" spans="1:23">
      <c r="A9">
        <v>11107</v>
      </c>
      <c r="B9" t="s">
        <v>30</v>
      </c>
      <c r="C9" t="s">
        <v>19</v>
      </c>
      <c r="D9">
        <v>82</v>
      </c>
      <c r="E9" t="s">
        <v>20</v>
      </c>
      <c r="F9">
        <v>40</v>
      </c>
      <c r="G9" t="s">
        <v>68</v>
      </c>
      <c r="H9">
        <v>155715</v>
      </c>
      <c r="I9">
        <v>1</v>
      </c>
      <c r="J9" t="s">
        <v>32</v>
      </c>
      <c r="K9" t="s">
        <v>23</v>
      </c>
      <c r="M9" t="s">
        <v>24</v>
      </c>
      <c r="N9" t="s">
        <v>72</v>
      </c>
      <c r="O9" t="s">
        <v>26</v>
      </c>
      <c r="P9" t="s">
        <v>26</v>
      </c>
      <c r="Q9" t="s">
        <v>26</v>
      </c>
      <c r="R9" t="s">
        <v>25</v>
      </c>
      <c r="T9">
        <v>6</v>
      </c>
      <c r="U9" t="str">
        <f t="shared" si="0"/>
        <v/>
      </c>
      <c r="W9">
        <v>0</v>
      </c>
    </row>
    <row r="10" spans="1:23">
      <c r="A10">
        <v>9449</v>
      </c>
      <c r="B10" t="s">
        <v>27</v>
      </c>
      <c r="C10" t="s">
        <v>19</v>
      </c>
      <c r="D10">
        <v>86</v>
      </c>
      <c r="E10" t="s">
        <v>20</v>
      </c>
      <c r="F10">
        <v>1</v>
      </c>
      <c r="G10" t="s">
        <v>59</v>
      </c>
      <c r="H10">
        <v>152750</v>
      </c>
      <c r="I10">
        <v>4</v>
      </c>
      <c r="J10" t="s">
        <v>29</v>
      </c>
      <c r="K10" t="s">
        <v>23</v>
      </c>
      <c r="L10" t="s">
        <v>76</v>
      </c>
      <c r="M10" t="s">
        <v>24</v>
      </c>
      <c r="N10" t="s">
        <v>72</v>
      </c>
      <c r="O10" t="s">
        <v>26</v>
      </c>
      <c r="P10" t="s">
        <v>26</v>
      </c>
      <c r="Q10" t="s">
        <v>26</v>
      </c>
      <c r="R10" t="s">
        <v>25</v>
      </c>
      <c r="T10">
        <v>7</v>
      </c>
      <c r="U10" t="str">
        <f t="shared" si="0"/>
        <v/>
      </c>
      <c r="W10">
        <v>0</v>
      </c>
    </row>
    <row r="11" spans="1:23">
      <c r="A11" t="s">
        <v>66</v>
      </c>
      <c r="B11" t="s">
        <v>18</v>
      </c>
      <c r="C11" t="s">
        <v>19</v>
      </c>
      <c r="D11">
        <v>58</v>
      </c>
      <c r="E11" t="s">
        <v>20</v>
      </c>
      <c r="F11">
        <v>25</v>
      </c>
      <c r="G11" t="s">
        <v>61</v>
      </c>
      <c r="H11">
        <v>110701</v>
      </c>
      <c r="I11">
        <v>2</v>
      </c>
      <c r="J11" t="s">
        <v>22</v>
      </c>
      <c r="K11" t="s">
        <v>23</v>
      </c>
      <c r="M11" t="s">
        <v>95</v>
      </c>
      <c r="N11" t="s">
        <v>63</v>
      </c>
      <c r="T11">
        <v>8</v>
      </c>
      <c r="U11" t="str">
        <f t="shared" si="0"/>
        <v/>
      </c>
      <c r="W11">
        <v>8</v>
      </c>
    </row>
    <row r="12" spans="1:23">
      <c r="A12">
        <v>136</v>
      </c>
      <c r="B12" t="s">
        <v>18</v>
      </c>
      <c r="C12" t="s">
        <v>19</v>
      </c>
      <c r="D12">
        <v>2</v>
      </c>
      <c r="E12" t="s">
        <v>20</v>
      </c>
      <c r="F12">
        <v>25</v>
      </c>
      <c r="G12" t="s">
        <v>21</v>
      </c>
      <c r="H12">
        <v>150718</v>
      </c>
      <c r="I12">
        <v>1</v>
      </c>
      <c r="J12" t="s">
        <v>22</v>
      </c>
      <c r="K12" t="s">
        <v>23</v>
      </c>
      <c r="M12" t="s">
        <v>24</v>
      </c>
      <c r="N12" t="s">
        <v>12</v>
      </c>
      <c r="O12" t="s">
        <v>25</v>
      </c>
      <c r="P12" t="s">
        <v>26</v>
      </c>
      <c r="Q12" t="s">
        <v>26</v>
      </c>
      <c r="R12" t="s">
        <v>26</v>
      </c>
      <c r="T12">
        <v>9</v>
      </c>
      <c r="U12" t="str">
        <f t="shared" si="0"/>
        <v/>
      </c>
      <c r="W12">
        <v>0</v>
      </c>
    </row>
    <row r="13" spans="1:23">
      <c r="A13" t="s">
        <v>40</v>
      </c>
      <c r="B13" t="s">
        <v>27</v>
      </c>
      <c r="C13" t="s">
        <v>19</v>
      </c>
      <c r="D13">
        <v>12</v>
      </c>
      <c r="E13" t="s">
        <v>20</v>
      </c>
      <c r="F13">
        <v>95</v>
      </c>
      <c r="G13" t="s">
        <v>35</v>
      </c>
      <c r="H13">
        <v>144747</v>
      </c>
      <c r="I13">
        <v>4</v>
      </c>
      <c r="J13" t="s">
        <v>29</v>
      </c>
      <c r="K13" t="s">
        <v>23</v>
      </c>
      <c r="M13" t="s">
        <v>95</v>
      </c>
      <c r="N13" t="s">
        <v>12</v>
      </c>
      <c r="T13">
        <v>10</v>
      </c>
      <c r="U13" t="str">
        <f t="shared" si="0"/>
        <v/>
      </c>
      <c r="W13">
        <v>2</v>
      </c>
    </row>
    <row r="14" spans="1:23">
      <c r="A14">
        <v>6195</v>
      </c>
      <c r="B14" t="s">
        <v>27</v>
      </c>
      <c r="C14" t="s">
        <v>19</v>
      </c>
      <c r="D14">
        <v>8</v>
      </c>
      <c r="E14" t="s">
        <v>20</v>
      </c>
      <c r="F14">
        <v>40</v>
      </c>
      <c r="G14" t="s">
        <v>34</v>
      </c>
      <c r="H14">
        <v>110256</v>
      </c>
      <c r="I14">
        <v>3</v>
      </c>
      <c r="J14" t="s">
        <v>29</v>
      </c>
      <c r="K14" t="s">
        <v>23</v>
      </c>
      <c r="M14" t="s">
        <v>33</v>
      </c>
      <c r="N14" t="s">
        <v>12</v>
      </c>
      <c r="O14" t="s">
        <v>25</v>
      </c>
      <c r="P14" t="s">
        <v>26</v>
      </c>
      <c r="Q14" t="s">
        <v>26</v>
      </c>
      <c r="R14" t="s">
        <v>26</v>
      </c>
      <c r="T14">
        <v>11</v>
      </c>
      <c r="U14" t="str">
        <f t="shared" si="0"/>
        <v/>
      </c>
      <c r="W14">
        <v>0</v>
      </c>
    </row>
    <row r="15" spans="1:23">
      <c r="A15">
        <v>6713</v>
      </c>
      <c r="B15" t="s">
        <v>27</v>
      </c>
      <c r="C15" t="s">
        <v>19</v>
      </c>
      <c r="D15">
        <v>33</v>
      </c>
      <c r="E15" t="s">
        <v>20</v>
      </c>
      <c r="F15">
        <v>40</v>
      </c>
      <c r="G15" t="s">
        <v>42</v>
      </c>
      <c r="H15">
        <v>125831</v>
      </c>
      <c r="I15">
        <v>3</v>
      </c>
      <c r="J15" t="s">
        <v>29</v>
      </c>
      <c r="K15" t="s">
        <v>23</v>
      </c>
      <c r="M15" t="s">
        <v>33</v>
      </c>
      <c r="N15" t="s">
        <v>49</v>
      </c>
      <c r="O15" t="s">
        <v>26</v>
      </c>
      <c r="P15" t="s">
        <v>25</v>
      </c>
      <c r="Q15" t="s">
        <v>26</v>
      </c>
      <c r="R15" t="s">
        <v>26</v>
      </c>
      <c r="S15" t="s">
        <v>25</v>
      </c>
      <c r="T15">
        <v>12</v>
      </c>
      <c r="U15" t="str">
        <f t="shared" si="0"/>
        <v/>
      </c>
      <c r="W15">
        <v>5</v>
      </c>
    </row>
    <row r="16" spans="1:23">
      <c r="A16">
        <v>1932</v>
      </c>
      <c r="B16" t="s">
        <v>18</v>
      </c>
      <c r="C16" t="s">
        <v>19</v>
      </c>
      <c r="D16">
        <v>44</v>
      </c>
      <c r="E16" t="s">
        <v>20</v>
      </c>
      <c r="F16">
        <v>110</v>
      </c>
      <c r="G16" t="s">
        <v>50</v>
      </c>
      <c r="H16">
        <v>161532</v>
      </c>
      <c r="I16">
        <v>1</v>
      </c>
      <c r="J16" t="s">
        <v>22</v>
      </c>
      <c r="K16" t="s">
        <v>23</v>
      </c>
      <c r="M16" t="s">
        <v>24</v>
      </c>
      <c r="N16" t="s">
        <v>49</v>
      </c>
      <c r="O16" t="s">
        <v>26</v>
      </c>
      <c r="P16" t="s">
        <v>25</v>
      </c>
      <c r="Q16" t="s">
        <v>26</v>
      </c>
      <c r="R16" t="s">
        <v>26</v>
      </c>
      <c r="T16">
        <v>13</v>
      </c>
      <c r="U16" t="str">
        <f t="shared" si="0"/>
        <v/>
      </c>
      <c r="W16">
        <v>0</v>
      </c>
    </row>
    <row r="17" spans="1:23">
      <c r="A17">
        <v>6761</v>
      </c>
      <c r="B17" t="s">
        <v>27</v>
      </c>
      <c r="C17" t="s">
        <v>19</v>
      </c>
      <c r="D17">
        <v>35</v>
      </c>
      <c r="E17" t="s">
        <v>20</v>
      </c>
      <c r="F17">
        <v>80</v>
      </c>
      <c r="G17" t="s">
        <v>42</v>
      </c>
      <c r="H17">
        <v>130837</v>
      </c>
      <c r="I17">
        <v>3</v>
      </c>
      <c r="J17" t="s">
        <v>29</v>
      </c>
      <c r="K17" t="s">
        <v>23</v>
      </c>
      <c r="M17" t="s">
        <v>24</v>
      </c>
      <c r="N17" t="s">
        <v>49</v>
      </c>
      <c r="O17" t="s">
        <v>26</v>
      </c>
      <c r="P17" t="s">
        <v>25</v>
      </c>
      <c r="Q17" t="s">
        <v>26</v>
      </c>
      <c r="R17" t="s">
        <v>26</v>
      </c>
      <c r="T17">
        <v>14</v>
      </c>
      <c r="U17" t="str">
        <f t="shared" si="0"/>
        <v/>
      </c>
      <c r="W17">
        <v>0</v>
      </c>
    </row>
    <row r="18" spans="1:23">
      <c r="A18">
        <v>2076</v>
      </c>
      <c r="B18" t="s">
        <v>18</v>
      </c>
      <c r="C18" t="s">
        <v>19</v>
      </c>
      <c r="D18">
        <v>51</v>
      </c>
      <c r="E18" t="s">
        <v>20</v>
      </c>
      <c r="F18">
        <v>20</v>
      </c>
      <c r="G18" t="s">
        <v>62</v>
      </c>
      <c r="H18">
        <v>142148</v>
      </c>
      <c r="I18">
        <v>1</v>
      </c>
      <c r="J18" t="s">
        <v>22</v>
      </c>
      <c r="K18" t="s">
        <v>23</v>
      </c>
      <c r="M18" t="s">
        <v>24</v>
      </c>
      <c r="N18" t="s">
        <v>63</v>
      </c>
      <c r="O18" t="s">
        <v>26</v>
      </c>
      <c r="P18" t="s">
        <v>26</v>
      </c>
      <c r="Q18" t="s">
        <v>25</v>
      </c>
      <c r="R18" t="s">
        <v>26</v>
      </c>
      <c r="T18">
        <v>15</v>
      </c>
      <c r="U18" t="str">
        <f t="shared" si="0"/>
        <v/>
      </c>
      <c r="W18">
        <v>0</v>
      </c>
    </row>
    <row r="19" spans="1:23">
      <c r="A19">
        <v>5027</v>
      </c>
      <c r="B19" t="s">
        <v>27</v>
      </c>
      <c r="C19" t="s">
        <v>19</v>
      </c>
      <c r="D19">
        <v>36</v>
      </c>
      <c r="E19" t="s">
        <v>20</v>
      </c>
      <c r="F19">
        <v>25</v>
      </c>
      <c r="G19" t="s">
        <v>56</v>
      </c>
      <c r="H19">
        <v>133342</v>
      </c>
      <c r="I19">
        <v>1</v>
      </c>
      <c r="J19" t="s">
        <v>29</v>
      </c>
      <c r="K19" t="s">
        <v>23</v>
      </c>
      <c r="M19" t="s">
        <v>33</v>
      </c>
      <c r="N19" t="s">
        <v>49</v>
      </c>
      <c r="O19" t="s">
        <v>26</v>
      </c>
      <c r="P19" t="s">
        <v>25</v>
      </c>
      <c r="Q19" t="s">
        <v>26</v>
      </c>
      <c r="R19" t="s">
        <v>26</v>
      </c>
      <c r="T19">
        <v>16</v>
      </c>
      <c r="U19" t="str">
        <f t="shared" si="0"/>
        <v/>
      </c>
      <c r="W19">
        <v>0</v>
      </c>
    </row>
    <row r="20" spans="1:23">
      <c r="A20">
        <v>2841</v>
      </c>
      <c r="B20" t="s">
        <v>18</v>
      </c>
      <c r="C20" t="s">
        <v>19</v>
      </c>
      <c r="D20">
        <v>85</v>
      </c>
      <c r="E20" t="s">
        <v>20</v>
      </c>
      <c r="F20">
        <v>5</v>
      </c>
      <c r="G20" t="s">
        <v>73</v>
      </c>
      <c r="H20">
        <v>132509</v>
      </c>
      <c r="I20">
        <v>1</v>
      </c>
      <c r="J20" t="s">
        <v>22</v>
      </c>
      <c r="K20" t="s">
        <v>23</v>
      </c>
      <c r="M20" t="s">
        <v>24</v>
      </c>
      <c r="N20" t="s">
        <v>72</v>
      </c>
      <c r="O20" t="s">
        <v>26</v>
      </c>
      <c r="P20" t="s">
        <v>26</v>
      </c>
      <c r="Q20" t="s">
        <v>26</v>
      </c>
      <c r="R20" t="s">
        <v>25</v>
      </c>
      <c r="T20">
        <v>17</v>
      </c>
      <c r="U20" t="str">
        <f t="shared" si="0"/>
        <v/>
      </c>
      <c r="W20">
        <v>0</v>
      </c>
    </row>
    <row r="21" spans="1:23">
      <c r="A21">
        <v>9562</v>
      </c>
      <c r="B21" t="s">
        <v>27</v>
      </c>
      <c r="C21" t="s">
        <v>19</v>
      </c>
      <c r="D21">
        <v>92</v>
      </c>
      <c r="E21" t="s">
        <v>20</v>
      </c>
      <c r="F21">
        <v>25</v>
      </c>
      <c r="G21" t="s">
        <v>59</v>
      </c>
      <c r="H21">
        <v>102553</v>
      </c>
      <c r="I21">
        <v>4</v>
      </c>
      <c r="J21" t="s">
        <v>29</v>
      </c>
      <c r="K21" t="s">
        <v>23</v>
      </c>
      <c r="M21" t="s">
        <v>33</v>
      </c>
      <c r="N21" t="s">
        <v>72</v>
      </c>
      <c r="O21" t="s">
        <v>26</v>
      </c>
      <c r="P21" t="s">
        <v>26</v>
      </c>
      <c r="Q21" t="s">
        <v>26</v>
      </c>
      <c r="R21" t="s">
        <v>25</v>
      </c>
      <c r="S21" t="s">
        <v>25</v>
      </c>
      <c r="T21">
        <v>18</v>
      </c>
      <c r="U21" t="str">
        <f t="shared" si="0"/>
        <v/>
      </c>
      <c r="W21">
        <v>11</v>
      </c>
    </row>
    <row r="22" spans="1:23">
      <c r="A22">
        <v>2043</v>
      </c>
      <c r="B22" t="s">
        <v>18</v>
      </c>
      <c r="C22" t="s">
        <v>19</v>
      </c>
      <c r="D22">
        <v>49</v>
      </c>
      <c r="E22" t="s">
        <v>20</v>
      </c>
      <c r="F22">
        <v>90</v>
      </c>
      <c r="G22" t="s">
        <v>62</v>
      </c>
      <c r="H22">
        <v>143147</v>
      </c>
      <c r="I22">
        <v>1</v>
      </c>
      <c r="J22" t="s">
        <v>22</v>
      </c>
      <c r="K22" t="s">
        <v>23</v>
      </c>
      <c r="M22" t="s">
        <v>24</v>
      </c>
      <c r="N22" t="s">
        <v>63</v>
      </c>
      <c r="O22" t="s">
        <v>26</v>
      </c>
      <c r="P22" t="s">
        <v>26</v>
      </c>
      <c r="Q22" t="s">
        <v>25</v>
      </c>
      <c r="R22" t="s">
        <v>26</v>
      </c>
      <c r="T22">
        <v>19</v>
      </c>
      <c r="U22" t="str">
        <f t="shared" si="0"/>
        <v/>
      </c>
      <c r="W22">
        <v>0</v>
      </c>
    </row>
    <row r="23" spans="1:23">
      <c r="A23">
        <v>1963</v>
      </c>
      <c r="B23" t="s">
        <v>18</v>
      </c>
      <c r="C23" t="s">
        <v>19</v>
      </c>
      <c r="D23">
        <v>46</v>
      </c>
      <c r="E23" t="s">
        <v>20</v>
      </c>
      <c r="F23">
        <v>35</v>
      </c>
      <c r="G23" t="s">
        <v>50</v>
      </c>
      <c r="H23">
        <v>163014</v>
      </c>
      <c r="I23">
        <v>1</v>
      </c>
      <c r="J23" t="s">
        <v>22</v>
      </c>
      <c r="K23" t="s">
        <v>23</v>
      </c>
      <c r="M23" t="s">
        <v>24</v>
      </c>
      <c r="N23" t="s">
        <v>49</v>
      </c>
      <c r="O23" t="s">
        <v>26</v>
      </c>
      <c r="P23" t="s">
        <v>25</v>
      </c>
      <c r="Q23" t="s">
        <v>26</v>
      </c>
      <c r="R23" t="s">
        <v>26</v>
      </c>
      <c r="T23">
        <v>20</v>
      </c>
      <c r="U23" t="str">
        <f t="shared" si="0"/>
        <v/>
      </c>
      <c r="W23">
        <v>0</v>
      </c>
    </row>
    <row r="24" spans="1:23">
      <c r="A24">
        <v>4324</v>
      </c>
      <c r="B24" t="s">
        <v>18</v>
      </c>
      <c r="C24" t="s">
        <v>19</v>
      </c>
      <c r="D24">
        <v>52</v>
      </c>
      <c r="E24" t="s">
        <v>20</v>
      </c>
      <c r="F24">
        <v>20</v>
      </c>
      <c r="G24" t="s">
        <v>61</v>
      </c>
      <c r="H24">
        <v>102647</v>
      </c>
      <c r="I24">
        <v>2</v>
      </c>
      <c r="J24" t="s">
        <v>22</v>
      </c>
      <c r="K24" t="s">
        <v>23</v>
      </c>
      <c r="M24" t="s">
        <v>33</v>
      </c>
      <c r="N24" t="s">
        <v>63</v>
      </c>
      <c r="O24" t="s">
        <v>26</v>
      </c>
      <c r="P24" t="s">
        <v>26</v>
      </c>
      <c r="Q24" t="s">
        <v>25</v>
      </c>
      <c r="R24" t="s">
        <v>26</v>
      </c>
      <c r="T24">
        <v>21</v>
      </c>
      <c r="U24" t="str">
        <f t="shared" si="0"/>
        <v/>
      </c>
      <c r="W24">
        <v>0</v>
      </c>
    </row>
    <row r="25" spans="1:23">
      <c r="A25">
        <v>7438</v>
      </c>
      <c r="B25" t="s">
        <v>27</v>
      </c>
      <c r="C25" t="s">
        <v>19</v>
      </c>
      <c r="D25">
        <v>74</v>
      </c>
      <c r="E25" t="s">
        <v>20</v>
      </c>
      <c r="F25">
        <v>50</v>
      </c>
      <c r="G25" t="s">
        <v>42</v>
      </c>
      <c r="H25">
        <v>154317</v>
      </c>
      <c r="I25">
        <v>3</v>
      </c>
      <c r="J25" t="s">
        <v>29</v>
      </c>
      <c r="K25" t="s">
        <v>23</v>
      </c>
      <c r="M25" t="s">
        <v>33</v>
      </c>
      <c r="N25" t="s">
        <v>72</v>
      </c>
      <c r="O25" t="s">
        <v>26</v>
      </c>
      <c r="P25" t="s">
        <v>26</v>
      </c>
      <c r="Q25" t="s">
        <v>26</v>
      </c>
      <c r="R25" t="s">
        <v>25</v>
      </c>
      <c r="T25">
        <v>22</v>
      </c>
      <c r="U25" t="str">
        <f t="shared" si="0"/>
        <v/>
      </c>
      <c r="W25">
        <v>0</v>
      </c>
    </row>
    <row r="26" spans="1:23">
      <c r="A26">
        <v>7827</v>
      </c>
      <c r="B26" t="s">
        <v>27</v>
      </c>
      <c r="C26" t="s">
        <v>19</v>
      </c>
      <c r="D26">
        <v>93</v>
      </c>
      <c r="E26" t="s">
        <v>20</v>
      </c>
      <c r="F26">
        <v>95</v>
      </c>
      <c r="G26" t="s">
        <v>60</v>
      </c>
      <c r="H26">
        <v>161512</v>
      </c>
      <c r="I26">
        <v>3</v>
      </c>
      <c r="J26" t="s">
        <v>29</v>
      </c>
      <c r="K26" t="s">
        <v>23</v>
      </c>
      <c r="M26" t="s">
        <v>33</v>
      </c>
      <c r="N26" t="s">
        <v>72</v>
      </c>
      <c r="O26" t="s">
        <v>26</v>
      </c>
      <c r="P26" t="s">
        <v>26</v>
      </c>
      <c r="Q26" t="s">
        <v>26</v>
      </c>
      <c r="R26" t="s">
        <v>25</v>
      </c>
      <c r="T26">
        <v>23</v>
      </c>
      <c r="U26" t="str">
        <f t="shared" si="0"/>
        <v/>
      </c>
      <c r="W26">
        <v>0</v>
      </c>
    </row>
    <row r="27" spans="1:23">
      <c r="A27">
        <v>10725</v>
      </c>
      <c r="B27" t="s">
        <v>30</v>
      </c>
      <c r="C27" t="s">
        <v>19</v>
      </c>
      <c r="D27">
        <v>62</v>
      </c>
      <c r="E27" t="s">
        <v>20</v>
      </c>
      <c r="F27">
        <v>95</v>
      </c>
      <c r="G27" t="s">
        <v>43</v>
      </c>
      <c r="H27">
        <v>134244</v>
      </c>
      <c r="I27">
        <v>1</v>
      </c>
      <c r="J27" t="s">
        <v>44</v>
      </c>
      <c r="K27" t="s">
        <v>23</v>
      </c>
      <c r="M27" t="s">
        <v>24</v>
      </c>
      <c r="N27" t="s">
        <v>63</v>
      </c>
      <c r="O27" t="s">
        <v>26</v>
      </c>
      <c r="P27" t="s">
        <v>26</v>
      </c>
      <c r="Q27" t="s">
        <v>25</v>
      </c>
      <c r="R27" t="s">
        <v>26</v>
      </c>
      <c r="T27">
        <v>24</v>
      </c>
      <c r="U27" t="str">
        <f t="shared" si="0"/>
        <v/>
      </c>
      <c r="W27">
        <v>0</v>
      </c>
    </row>
    <row r="28" spans="1:23">
      <c r="A28">
        <v>6701</v>
      </c>
      <c r="B28" t="s">
        <v>27</v>
      </c>
      <c r="C28" t="s">
        <v>19</v>
      </c>
      <c r="D28">
        <v>32</v>
      </c>
      <c r="E28" t="s">
        <v>20</v>
      </c>
      <c r="F28">
        <v>85</v>
      </c>
      <c r="G28" t="s">
        <v>34</v>
      </c>
      <c r="H28">
        <v>120418</v>
      </c>
      <c r="I28">
        <v>3</v>
      </c>
      <c r="J28" t="s">
        <v>29</v>
      </c>
      <c r="K28" t="s">
        <v>23</v>
      </c>
      <c r="M28" t="s">
        <v>24</v>
      </c>
      <c r="N28" t="s">
        <v>49</v>
      </c>
      <c r="O28" t="s">
        <v>26</v>
      </c>
      <c r="P28" t="s">
        <v>25</v>
      </c>
      <c r="Q28" t="s">
        <v>26</v>
      </c>
      <c r="R28" t="s">
        <v>26</v>
      </c>
      <c r="T28">
        <v>25</v>
      </c>
      <c r="U28" t="str">
        <f t="shared" si="0"/>
        <v/>
      </c>
      <c r="W28">
        <v>0</v>
      </c>
    </row>
    <row r="29" spans="1:23">
      <c r="A29">
        <v>1481</v>
      </c>
      <c r="B29" t="s">
        <v>18</v>
      </c>
      <c r="C29" t="s">
        <v>19</v>
      </c>
      <c r="D29">
        <v>25</v>
      </c>
      <c r="E29" t="s">
        <v>20</v>
      </c>
      <c r="F29">
        <v>75</v>
      </c>
      <c r="G29" t="s">
        <v>50</v>
      </c>
      <c r="H29">
        <v>134454</v>
      </c>
      <c r="I29">
        <v>1</v>
      </c>
      <c r="J29" t="s">
        <v>22</v>
      </c>
      <c r="K29" t="s">
        <v>23</v>
      </c>
      <c r="M29" t="s">
        <v>33</v>
      </c>
      <c r="N29" t="s">
        <v>49</v>
      </c>
      <c r="O29" t="s">
        <v>26</v>
      </c>
      <c r="P29" t="s">
        <v>25</v>
      </c>
      <c r="Q29" t="s">
        <v>26</v>
      </c>
      <c r="R29" t="s">
        <v>26</v>
      </c>
      <c r="T29">
        <v>26</v>
      </c>
      <c r="U29" t="str">
        <f t="shared" si="0"/>
        <v/>
      </c>
      <c r="W29">
        <v>0</v>
      </c>
    </row>
    <row r="30" spans="1:23">
      <c r="A30">
        <v>7783</v>
      </c>
      <c r="B30" t="s">
        <v>27</v>
      </c>
      <c r="C30" t="s">
        <v>19</v>
      </c>
      <c r="D30">
        <v>91</v>
      </c>
      <c r="E30" t="s">
        <v>20</v>
      </c>
      <c r="F30">
        <v>75</v>
      </c>
      <c r="G30" t="s">
        <v>60</v>
      </c>
      <c r="H30">
        <v>140409</v>
      </c>
      <c r="I30">
        <v>3</v>
      </c>
      <c r="J30" t="s">
        <v>29</v>
      </c>
      <c r="K30" t="s">
        <v>23</v>
      </c>
      <c r="M30" t="s">
        <v>33</v>
      </c>
      <c r="N30" t="s">
        <v>72</v>
      </c>
      <c r="O30" t="s">
        <v>26</v>
      </c>
      <c r="P30" t="s">
        <v>26</v>
      </c>
      <c r="Q30" t="s">
        <v>26</v>
      </c>
      <c r="R30" t="s">
        <v>25</v>
      </c>
      <c r="T30">
        <v>27</v>
      </c>
      <c r="U30" t="str">
        <f t="shared" si="0"/>
        <v/>
      </c>
      <c r="W30">
        <v>0</v>
      </c>
    </row>
    <row r="31" spans="1:23">
      <c r="A31" t="s">
        <v>79</v>
      </c>
      <c r="B31" t="s">
        <v>27</v>
      </c>
      <c r="C31" t="s">
        <v>19</v>
      </c>
      <c r="D31">
        <v>95</v>
      </c>
      <c r="E31" t="s">
        <v>20</v>
      </c>
      <c r="F31">
        <v>75</v>
      </c>
      <c r="G31" t="s">
        <v>59</v>
      </c>
      <c r="H31">
        <v>114319</v>
      </c>
      <c r="I31">
        <v>4</v>
      </c>
      <c r="J31" t="s">
        <v>29</v>
      </c>
      <c r="K31" t="s">
        <v>23</v>
      </c>
      <c r="M31" t="s">
        <v>33</v>
      </c>
      <c r="N31" t="s">
        <v>72</v>
      </c>
      <c r="T31">
        <v>28</v>
      </c>
      <c r="U31" t="str">
        <f t="shared" si="0"/>
        <v/>
      </c>
      <c r="W31">
        <v>12</v>
      </c>
    </row>
    <row r="32" spans="1:23">
      <c r="A32" t="s">
        <v>69</v>
      </c>
      <c r="B32" t="s">
        <v>27</v>
      </c>
      <c r="C32" t="s">
        <v>19</v>
      </c>
      <c r="D32">
        <v>69</v>
      </c>
      <c r="E32" t="s">
        <v>20</v>
      </c>
      <c r="F32">
        <v>70</v>
      </c>
      <c r="G32" t="s">
        <v>42</v>
      </c>
      <c r="H32">
        <v>110146</v>
      </c>
      <c r="I32">
        <v>3</v>
      </c>
      <c r="J32" t="s">
        <v>29</v>
      </c>
      <c r="K32" t="s">
        <v>23</v>
      </c>
      <c r="M32" t="s">
        <v>33</v>
      </c>
      <c r="N32" t="s">
        <v>63</v>
      </c>
      <c r="T32">
        <v>29</v>
      </c>
      <c r="U32" t="str">
        <f t="shared" si="0"/>
        <v/>
      </c>
      <c r="W32">
        <v>9</v>
      </c>
    </row>
    <row r="33" spans="1:24">
      <c r="A33">
        <v>10611</v>
      </c>
      <c r="B33" t="s">
        <v>30</v>
      </c>
      <c r="C33" t="s">
        <v>19</v>
      </c>
      <c r="D33">
        <v>57</v>
      </c>
      <c r="E33" t="s">
        <v>20</v>
      </c>
      <c r="F33">
        <v>105</v>
      </c>
      <c r="G33" t="s">
        <v>31</v>
      </c>
      <c r="H33">
        <v>111002</v>
      </c>
      <c r="I33">
        <v>1</v>
      </c>
      <c r="J33" t="s">
        <v>32</v>
      </c>
      <c r="K33" t="s">
        <v>23</v>
      </c>
      <c r="M33" t="s">
        <v>24</v>
      </c>
      <c r="N33" t="s">
        <v>63</v>
      </c>
      <c r="O33" t="s">
        <v>26</v>
      </c>
      <c r="P33" t="s">
        <v>26</v>
      </c>
      <c r="Q33" t="s">
        <v>25</v>
      </c>
      <c r="R33" t="s">
        <v>26</v>
      </c>
      <c r="T33">
        <v>30</v>
      </c>
      <c r="U33" t="str">
        <f t="shared" si="0"/>
        <v/>
      </c>
      <c r="W33">
        <v>0</v>
      </c>
    </row>
    <row r="34" spans="1:24">
      <c r="A34">
        <v>1880</v>
      </c>
      <c r="B34" t="s">
        <v>18</v>
      </c>
      <c r="C34" t="s">
        <v>19</v>
      </c>
      <c r="D34">
        <v>42</v>
      </c>
      <c r="E34" t="s">
        <v>20</v>
      </c>
      <c r="F34">
        <v>80</v>
      </c>
      <c r="G34" t="s">
        <v>50</v>
      </c>
      <c r="H34">
        <v>160647</v>
      </c>
      <c r="I34">
        <v>1</v>
      </c>
      <c r="J34" t="s">
        <v>22</v>
      </c>
      <c r="K34" t="s">
        <v>23</v>
      </c>
      <c r="M34" t="s">
        <v>24</v>
      </c>
      <c r="N34" t="s">
        <v>49</v>
      </c>
      <c r="O34" t="s">
        <v>26</v>
      </c>
      <c r="P34" t="s">
        <v>25</v>
      </c>
      <c r="Q34" t="s">
        <v>26</v>
      </c>
      <c r="R34" t="s">
        <v>26</v>
      </c>
      <c r="T34">
        <v>31</v>
      </c>
      <c r="U34" t="str">
        <f t="shared" si="0"/>
        <v/>
      </c>
      <c r="W34">
        <v>0</v>
      </c>
    </row>
    <row r="35" spans="1:24">
      <c r="A35">
        <v>5820</v>
      </c>
      <c r="B35" t="s">
        <v>27</v>
      </c>
      <c r="C35" t="s">
        <v>19</v>
      </c>
      <c r="D35">
        <v>81</v>
      </c>
      <c r="E35" t="s">
        <v>20</v>
      </c>
      <c r="F35">
        <v>10</v>
      </c>
      <c r="G35" t="s">
        <v>56</v>
      </c>
      <c r="H35">
        <v>140920</v>
      </c>
      <c r="I35">
        <v>1</v>
      </c>
      <c r="J35" t="s">
        <v>29</v>
      </c>
      <c r="K35" t="s">
        <v>23</v>
      </c>
      <c r="M35" t="s">
        <v>33</v>
      </c>
      <c r="N35" t="s">
        <v>72</v>
      </c>
      <c r="O35" t="s">
        <v>26</v>
      </c>
      <c r="P35" t="s">
        <v>26</v>
      </c>
      <c r="Q35" t="s">
        <v>26</v>
      </c>
      <c r="R35" t="s">
        <v>25</v>
      </c>
      <c r="T35">
        <v>32</v>
      </c>
      <c r="U35" t="str">
        <f t="shared" si="0"/>
        <v/>
      </c>
      <c r="W35">
        <v>0</v>
      </c>
    </row>
    <row r="36" spans="1:24">
      <c r="A36">
        <v>2194</v>
      </c>
      <c r="B36" t="s">
        <v>18</v>
      </c>
      <c r="C36" t="s">
        <v>19</v>
      </c>
      <c r="D36">
        <v>57</v>
      </c>
      <c r="E36" t="s">
        <v>20</v>
      </c>
      <c r="F36">
        <v>35</v>
      </c>
      <c r="G36" t="s">
        <v>62</v>
      </c>
      <c r="H36">
        <v>160057</v>
      </c>
      <c r="I36">
        <v>1</v>
      </c>
      <c r="J36" t="s">
        <v>22</v>
      </c>
      <c r="K36" t="s">
        <v>23</v>
      </c>
      <c r="M36" t="s">
        <v>33</v>
      </c>
      <c r="N36" t="s">
        <v>63</v>
      </c>
      <c r="O36" t="s">
        <v>26</v>
      </c>
      <c r="P36" t="s">
        <v>26</v>
      </c>
      <c r="Q36" t="s">
        <v>25</v>
      </c>
      <c r="R36" t="s">
        <v>26</v>
      </c>
      <c r="T36">
        <v>33</v>
      </c>
      <c r="U36" t="str">
        <f t="shared" ref="U36:U67" si="1">IF(T36&gt;100,T36-100,"")</f>
        <v/>
      </c>
      <c r="W36">
        <v>0</v>
      </c>
    </row>
    <row r="37" spans="1:24">
      <c r="A37" t="s">
        <v>54</v>
      </c>
      <c r="B37" t="s">
        <v>27</v>
      </c>
      <c r="C37" t="s">
        <v>19</v>
      </c>
      <c r="D37">
        <v>33</v>
      </c>
      <c r="E37" t="s">
        <v>20</v>
      </c>
      <c r="F37">
        <v>40</v>
      </c>
      <c r="G37" t="s">
        <v>42</v>
      </c>
      <c r="H37">
        <v>125831</v>
      </c>
      <c r="I37">
        <v>3</v>
      </c>
      <c r="J37" t="s">
        <v>29</v>
      </c>
      <c r="K37" t="s">
        <v>23</v>
      </c>
      <c r="M37" t="s">
        <v>95</v>
      </c>
      <c r="N37" t="s">
        <v>49</v>
      </c>
      <c r="T37">
        <v>34</v>
      </c>
      <c r="U37" t="str">
        <f t="shared" si="1"/>
        <v/>
      </c>
      <c r="W37">
        <v>5</v>
      </c>
    </row>
    <row r="38" spans="1:24">
      <c r="A38">
        <v>9334</v>
      </c>
      <c r="B38" t="s">
        <v>27</v>
      </c>
      <c r="C38" t="s">
        <v>19</v>
      </c>
      <c r="D38">
        <v>80</v>
      </c>
      <c r="E38" t="s">
        <v>20</v>
      </c>
      <c r="F38">
        <v>30</v>
      </c>
      <c r="G38" t="s">
        <v>28</v>
      </c>
      <c r="H38">
        <v>112807</v>
      </c>
      <c r="I38">
        <v>4</v>
      </c>
      <c r="J38" t="s">
        <v>29</v>
      </c>
      <c r="K38" t="s">
        <v>23</v>
      </c>
      <c r="M38" t="s">
        <v>24</v>
      </c>
      <c r="N38" t="s">
        <v>72</v>
      </c>
      <c r="O38" t="s">
        <v>26</v>
      </c>
      <c r="P38" t="s">
        <v>26</v>
      </c>
      <c r="Q38" t="s">
        <v>26</v>
      </c>
      <c r="R38" t="s">
        <v>25</v>
      </c>
      <c r="T38">
        <v>35</v>
      </c>
      <c r="U38" t="str">
        <f t="shared" si="1"/>
        <v/>
      </c>
      <c r="W38">
        <v>0</v>
      </c>
      <c r="X38" t="s">
        <v>99</v>
      </c>
    </row>
    <row r="39" spans="1:24">
      <c r="A39" t="s">
        <v>47</v>
      </c>
      <c r="B39" t="s">
        <v>27</v>
      </c>
      <c r="C39" t="s">
        <v>19</v>
      </c>
      <c r="D39">
        <v>24</v>
      </c>
      <c r="E39" t="s">
        <v>20</v>
      </c>
      <c r="F39">
        <v>50</v>
      </c>
      <c r="G39" t="s">
        <v>35</v>
      </c>
      <c r="H39">
        <v>112739</v>
      </c>
      <c r="I39">
        <v>4</v>
      </c>
      <c r="J39" t="s">
        <v>29</v>
      </c>
      <c r="K39" t="s">
        <v>23</v>
      </c>
      <c r="M39" t="s">
        <v>95</v>
      </c>
      <c r="N39" t="s">
        <v>12</v>
      </c>
      <c r="T39">
        <v>36</v>
      </c>
      <c r="U39" t="str">
        <f t="shared" si="1"/>
        <v/>
      </c>
      <c r="W39">
        <v>3</v>
      </c>
    </row>
    <row r="40" spans="1:24">
      <c r="A40">
        <v>5349</v>
      </c>
      <c r="B40" t="s">
        <v>27</v>
      </c>
      <c r="C40" t="s">
        <v>19</v>
      </c>
      <c r="D40">
        <v>54</v>
      </c>
      <c r="E40" t="s">
        <v>20</v>
      </c>
      <c r="F40">
        <v>20</v>
      </c>
      <c r="G40" t="s">
        <v>41</v>
      </c>
      <c r="H40">
        <v>150601</v>
      </c>
      <c r="I40">
        <v>1</v>
      </c>
      <c r="J40" t="s">
        <v>29</v>
      </c>
      <c r="K40" t="s">
        <v>23</v>
      </c>
      <c r="M40" t="s">
        <v>33</v>
      </c>
      <c r="N40" t="s">
        <v>63</v>
      </c>
      <c r="O40" t="s">
        <v>26</v>
      </c>
      <c r="P40" t="s">
        <v>26</v>
      </c>
      <c r="Q40" t="s">
        <v>25</v>
      </c>
      <c r="R40" t="s">
        <v>26</v>
      </c>
      <c r="T40">
        <v>37</v>
      </c>
      <c r="U40" t="str">
        <f t="shared" si="1"/>
        <v/>
      </c>
      <c r="W40">
        <v>0</v>
      </c>
    </row>
    <row r="41" spans="1:24">
      <c r="A41">
        <v>987</v>
      </c>
      <c r="B41" t="s">
        <v>18</v>
      </c>
      <c r="C41" t="s">
        <v>19</v>
      </c>
      <c r="D41">
        <v>12</v>
      </c>
      <c r="E41" t="s">
        <v>20</v>
      </c>
      <c r="F41">
        <v>26</v>
      </c>
      <c r="G41" t="s">
        <v>21</v>
      </c>
      <c r="H41">
        <v>191906</v>
      </c>
      <c r="I41">
        <v>1</v>
      </c>
      <c r="J41" t="s">
        <v>22</v>
      </c>
      <c r="K41" t="s">
        <v>23</v>
      </c>
      <c r="M41" t="s">
        <v>33</v>
      </c>
      <c r="N41" t="s">
        <v>12</v>
      </c>
      <c r="O41" t="s">
        <v>25</v>
      </c>
      <c r="P41" t="s">
        <v>26</v>
      </c>
      <c r="Q41" t="s">
        <v>26</v>
      </c>
      <c r="R41" t="s">
        <v>26</v>
      </c>
      <c r="T41">
        <v>38</v>
      </c>
      <c r="U41" t="str">
        <f t="shared" si="1"/>
        <v/>
      </c>
      <c r="W41">
        <v>0</v>
      </c>
    </row>
    <row r="42" spans="1:24">
      <c r="A42">
        <v>5217</v>
      </c>
      <c r="B42" t="s">
        <v>27</v>
      </c>
      <c r="C42" t="s">
        <v>19</v>
      </c>
      <c r="D42">
        <v>46</v>
      </c>
      <c r="E42" t="s">
        <v>20</v>
      </c>
      <c r="F42">
        <v>25</v>
      </c>
      <c r="G42" t="s">
        <v>41</v>
      </c>
      <c r="H42">
        <v>113620</v>
      </c>
      <c r="I42">
        <v>1</v>
      </c>
      <c r="J42" t="s">
        <v>29</v>
      </c>
      <c r="K42" t="s">
        <v>23</v>
      </c>
      <c r="M42" t="s">
        <v>33</v>
      </c>
      <c r="N42" t="s">
        <v>49</v>
      </c>
      <c r="O42" t="s">
        <v>26</v>
      </c>
      <c r="P42" t="s">
        <v>25</v>
      </c>
      <c r="Q42" t="s">
        <v>26</v>
      </c>
      <c r="R42" t="s">
        <v>26</v>
      </c>
      <c r="T42">
        <v>39</v>
      </c>
      <c r="U42" t="str">
        <f t="shared" si="1"/>
        <v/>
      </c>
      <c r="W42">
        <v>0</v>
      </c>
    </row>
    <row r="43" spans="1:24">
      <c r="A43" t="s">
        <v>51</v>
      </c>
      <c r="B43" t="s">
        <v>27</v>
      </c>
      <c r="C43" t="s">
        <v>19</v>
      </c>
      <c r="D43">
        <v>26</v>
      </c>
      <c r="E43" t="s">
        <v>20</v>
      </c>
      <c r="F43">
        <v>85</v>
      </c>
      <c r="G43" t="s">
        <v>34</v>
      </c>
      <c r="H43">
        <v>123730</v>
      </c>
      <c r="I43">
        <v>3</v>
      </c>
      <c r="J43" t="s">
        <v>29</v>
      </c>
      <c r="K43" t="s">
        <v>23</v>
      </c>
      <c r="M43" t="s">
        <v>95</v>
      </c>
      <c r="N43" t="s">
        <v>49</v>
      </c>
      <c r="T43">
        <v>40</v>
      </c>
      <c r="U43" t="str">
        <f t="shared" si="1"/>
        <v/>
      </c>
      <c r="W43">
        <v>4</v>
      </c>
    </row>
    <row r="44" spans="1:24">
      <c r="A44">
        <v>3629</v>
      </c>
      <c r="B44" t="s">
        <v>18</v>
      </c>
      <c r="C44" t="s">
        <v>19</v>
      </c>
      <c r="D44">
        <v>22</v>
      </c>
      <c r="E44" t="s">
        <v>20</v>
      </c>
      <c r="F44">
        <v>55</v>
      </c>
      <c r="G44" t="s">
        <v>38</v>
      </c>
      <c r="H44">
        <v>121333</v>
      </c>
      <c r="I44">
        <v>1</v>
      </c>
      <c r="J44" t="s">
        <v>45</v>
      </c>
      <c r="K44" t="s">
        <v>23</v>
      </c>
      <c r="M44" t="s">
        <v>33</v>
      </c>
      <c r="N44" t="s">
        <v>12</v>
      </c>
      <c r="O44" t="s">
        <v>25</v>
      </c>
      <c r="P44" t="s">
        <v>26</v>
      </c>
      <c r="Q44" t="s">
        <v>26</v>
      </c>
      <c r="R44" t="s">
        <v>26</v>
      </c>
      <c r="T44">
        <v>41</v>
      </c>
      <c r="U44" t="str">
        <f t="shared" si="1"/>
        <v/>
      </c>
      <c r="W44">
        <v>0</v>
      </c>
    </row>
    <row r="45" spans="1:24">
      <c r="A45" t="s">
        <v>70</v>
      </c>
      <c r="B45" t="s">
        <v>27</v>
      </c>
      <c r="C45" t="s">
        <v>19</v>
      </c>
      <c r="D45">
        <v>69</v>
      </c>
      <c r="E45" t="s">
        <v>20</v>
      </c>
      <c r="F45">
        <v>70</v>
      </c>
      <c r="G45" t="s">
        <v>42</v>
      </c>
      <c r="H45">
        <v>110146</v>
      </c>
      <c r="I45">
        <v>3</v>
      </c>
      <c r="J45" t="s">
        <v>29</v>
      </c>
      <c r="K45" t="s">
        <v>23</v>
      </c>
      <c r="M45" t="s">
        <v>33</v>
      </c>
      <c r="N45" t="s">
        <v>63</v>
      </c>
      <c r="T45">
        <v>42</v>
      </c>
      <c r="U45" t="str">
        <f t="shared" si="1"/>
        <v/>
      </c>
      <c r="W45">
        <v>9</v>
      </c>
    </row>
    <row r="46" spans="1:24">
      <c r="A46" t="s">
        <v>57</v>
      </c>
      <c r="B46" t="s">
        <v>30</v>
      </c>
      <c r="C46" t="s">
        <v>19</v>
      </c>
      <c r="D46">
        <v>40</v>
      </c>
      <c r="E46" t="s">
        <v>20</v>
      </c>
      <c r="F46">
        <v>20</v>
      </c>
      <c r="G46" t="s">
        <v>43</v>
      </c>
      <c r="H46">
        <v>123027</v>
      </c>
      <c r="I46">
        <v>1</v>
      </c>
      <c r="J46" t="s">
        <v>44</v>
      </c>
      <c r="K46" t="s">
        <v>23</v>
      </c>
      <c r="M46" t="s">
        <v>95</v>
      </c>
      <c r="N46" t="s">
        <v>49</v>
      </c>
      <c r="T46">
        <v>43</v>
      </c>
      <c r="U46" t="str">
        <f t="shared" si="1"/>
        <v/>
      </c>
      <c r="W46">
        <v>6</v>
      </c>
    </row>
    <row r="47" spans="1:24">
      <c r="A47">
        <v>9635</v>
      </c>
      <c r="B47" t="s">
        <v>27</v>
      </c>
      <c r="C47" t="s">
        <v>19</v>
      </c>
      <c r="D47">
        <v>95</v>
      </c>
      <c r="E47" t="s">
        <v>20</v>
      </c>
      <c r="F47">
        <v>75</v>
      </c>
      <c r="G47" t="s">
        <v>59</v>
      </c>
      <c r="H47">
        <v>114319</v>
      </c>
      <c r="I47">
        <v>4</v>
      </c>
      <c r="J47" t="s">
        <v>29</v>
      </c>
      <c r="K47" t="s">
        <v>23</v>
      </c>
      <c r="M47" t="s">
        <v>33</v>
      </c>
      <c r="N47" t="s">
        <v>72</v>
      </c>
      <c r="O47" t="s">
        <v>26</v>
      </c>
      <c r="P47" t="s">
        <v>26</v>
      </c>
      <c r="Q47" t="s">
        <v>26</v>
      </c>
      <c r="R47" t="s">
        <v>25</v>
      </c>
      <c r="S47" t="s">
        <v>25</v>
      </c>
      <c r="T47">
        <v>44</v>
      </c>
      <c r="U47" t="str">
        <f t="shared" si="1"/>
        <v/>
      </c>
      <c r="W47">
        <v>12</v>
      </c>
    </row>
    <row r="48" spans="1:24">
      <c r="A48">
        <v>9192</v>
      </c>
      <c r="B48" t="s">
        <v>27</v>
      </c>
      <c r="C48" t="s">
        <v>19</v>
      </c>
      <c r="D48">
        <v>73</v>
      </c>
      <c r="E48" t="s">
        <v>20</v>
      </c>
      <c r="F48">
        <v>50</v>
      </c>
      <c r="G48" t="s">
        <v>28</v>
      </c>
      <c r="H48">
        <v>104559</v>
      </c>
      <c r="I48">
        <v>4</v>
      </c>
      <c r="J48" t="s">
        <v>29</v>
      </c>
      <c r="K48" t="s">
        <v>23</v>
      </c>
      <c r="M48" t="s">
        <v>33</v>
      </c>
      <c r="N48" t="s">
        <v>72</v>
      </c>
      <c r="O48" t="s">
        <v>26</v>
      </c>
      <c r="P48" t="s">
        <v>26</v>
      </c>
      <c r="Q48" t="s">
        <v>26</v>
      </c>
      <c r="R48" t="s">
        <v>25</v>
      </c>
      <c r="T48">
        <v>45</v>
      </c>
      <c r="U48" t="str">
        <f t="shared" si="1"/>
        <v/>
      </c>
      <c r="W48">
        <v>0</v>
      </c>
    </row>
    <row r="49" spans="1:23">
      <c r="A49">
        <v>10069</v>
      </c>
      <c r="B49" t="s">
        <v>30</v>
      </c>
      <c r="C49" t="s">
        <v>19</v>
      </c>
      <c r="D49">
        <v>23</v>
      </c>
      <c r="E49" t="s">
        <v>20</v>
      </c>
      <c r="F49">
        <v>55</v>
      </c>
      <c r="G49" t="s">
        <v>46</v>
      </c>
      <c r="H49">
        <v>115650</v>
      </c>
      <c r="I49">
        <v>1</v>
      </c>
      <c r="J49" t="s">
        <v>44</v>
      </c>
      <c r="K49" t="s">
        <v>23</v>
      </c>
      <c r="M49" t="s">
        <v>33</v>
      </c>
      <c r="N49" t="s">
        <v>12</v>
      </c>
      <c r="O49" t="s">
        <v>25</v>
      </c>
      <c r="P49" t="s">
        <v>26</v>
      </c>
      <c r="Q49" t="s">
        <v>26</v>
      </c>
      <c r="R49" t="s">
        <v>26</v>
      </c>
      <c r="T49">
        <v>46</v>
      </c>
      <c r="U49" t="str">
        <f t="shared" si="1"/>
        <v/>
      </c>
      <c r="W49">
        <v>0</v>
      </c>
    </row>
    <row r="50" spans="1:23">
      <c r="A50">
        <v>3502</v>
      </c>
      <c r="B50" t="s">
        <v>18</v>
      </c>
      <c r="C50" t="s">
        <v>19</v>
      </c>
      <c r="D50">
        <v>17</v>
      </c>
      <c r="E50" t="s">
        <v>20</v>
      </c>
      <c r="F50">
        <v>15</v>
      </c>
      <c r="G50" t="s">
        <v>38</v>
      </c>
      <c r="H50">
        <v>135806</v>
      </c>
      <c r="I50">
        <v>1</v>
      </c>
      <c r="J50" t="s">
        <v>22</v>
      </c>
      <c r="K50" t="s">
        <v>23</v>
      </c>
      <c r="M50" t="s">
        <v>33</v>
      </c>
      <c r="N50" t="s">
        <v>12</v>
      </c>
      <c r="O50" t="s">
        <v>25</v>
      </c>
      <c r="P50" t="s">
        <v>26</v>
      </c>
      <c r="Q50" t="s">
        <v>26</v>
      </c>
      <c r="R50" t="s">
        <v>26</v>
      </c>
      <c r="T50">
        <v>47</v>
      </c>
      <c r="U50" t="str">
        <f t="shared" si="1"/>
        <v/>
      </c>
      <c r="W50">
        <v>0</v>
      </c>
    </row>
    <row r="51" spans="1:23">
      <c r="A51">
        <v>7166</v>
      </c>
      <c r="B51" t="s">
        <v>27</v>
      </c>
      <c r="C51" t="s">
        <v>19</v>
      </c>
      <c r="D51">
        <v>58</v>
      </c>
      <c r="E51" t="s">
        <v>20</v>
      </c>
      <c r="F51">
        <v>5</v>
      </c>
      <c r="G51" t="s">
        <v>42</v>
      </c>
      <c r="H51">
        <v>114503</v>
      </c>
      <c r="I51">
        <v>3</v>
      </c>
      <c r="J51" t="s">
        <v>29</v>
      </c>
      <c r="K51" t="s">
        <v>23</v>
      </c>
      <c r="M51" t="s">
        <v>33</v>
      </c>
      <c r="N51" t="s">
        <v>63</v>
      </c>
      <c r="O51" t="s">
        <v>26</v>
      </c>
      <c r="P51" t="s">
        <v>26</v>
      </c>
      <c r="Q51" t="s">
        <v>25</v>
      </c>
      <c r="R51" t="s">
        <v>26</v>
      </c>
      <c r="T51">
        <v>48</v>
      </c>
      <c r="U51" t="str">
        <f t="shared" si="1"/>
        <v/>
      </c>
      <c r="W51">
        <v>0</v>
      </c>
    </row>
    <row r="52" spans="1:23">
      <c r="A52">
        <v>4171</v>
      </c>
      <c r="B52" t="s">
        <v>18</v>
      </c>
      <c r="C52" t="s">
        <v>19</v>
      </c>
      <c r="D52">
        <v>45</v>
      </c>
      <c r="E52" t="s">
        <v>20</v>
      </c>
      <c r="F52">
        <v>60</v>
      </c>
      <c r="G52" t="s">
        <v>61</v>
      </c>
      <c r="H52">
        <v>93149</v>
      </c>
      <c r="I52">
        <v>2</v>
      </c>
      <c r="J52" t="s">
        <v>22</v>
      </c>
      <c r="K52" t="s">
        <v>23</v>
      </c>
      <c r="M52" t="s">
        <v>24</v>
      </c>
      <c r="N52" t="s">
        <v>49</v>
      </c>
      <c r="O52" t="s">
        <v>26</v>
      </c>
      <c r="P52" t="s">
        <v>25</v>
      </c>
      <c r="Q52" t="s">
        <v>26</v>
      </c>
      <c r="R52" t="s">
        <v>26</v>
      </c>
      <c r="T52">
        <v>49</v>
      </c>
      <c r="U52" t="str">
        <f t="shared" si="1"/>
        <v/>
      </c>
      <c r="W52">
        <v>0</v>
      </c>
    </row>
    <row r="53" spans="1:23">
      <c r="A53" t="s">
        <v>52</v>
      </c>
      <c r="B53" t="s">
        <v>27</v>
      </c>
      <c r="C53" t="s">
        <v>19</v>
      </c>
      <c r="D53">
        <v>26</v>
      </c>
      <c r="E53" t="s">
        <v>20</v>
      </c>
      <c r="F53">
        <v>85</v>
      </c>
      <c r="G53" t="s">
        <v>34</v>
      </c>
      <c r="H53">
        <v>123730</v>
      </c>
      <c r="I53">
        <v>3</v>
      </c>
      <c r="J53" t="s">
        <v>29</v>
      </c>
      <c r="K53" t="s">
        <v>23</v>
      </c>
      <c r="M53" t="s">
        <v>95</v>
      </c>
      <c r="N53" t="s">
        <v>49</v>
      </c>
      <c r="T53">
        <v>50</v>
      </c>
      <c r="U53" t="str">
        <f t="shared" si="1"/>
        <v/>
      </c>
      <c r="W53">
        <v>4</v>
      </c>
    </row>
    <row r="54" spans="1:23">
      <c r="A54">
        <v>1845</v>
      </c>
      <c r="B54" t="s">
        <v>18</v>
      </c>
      <c r="C54" t="s">
        <v>19</v>
      </c>
      <c r="D54">
        <v>41</v>
      </c>
      <c r="E54" t="s">
        <v>20</v>
      </c>
      <c r="F54">
        <v>20</v>
      </c>
      <c r="G54" t="s">
        <v>50</v>
      </c>
      <c r="H54">
        <v>160233</v>
      </c>
      <c r="I54">
        <v>1</v>
      </c>
      <c r="J54" t="s">
        <v>22</v>
      </c>
      <c r="K54" t="s">
        <v>23</v>
      </c>
      <c r="M54" t="s">
        <v>24</v>
      </c>
      <c r="N54" t="s">
        <v>49</v>
      </c>
      <c r="O54" t="s">
        <v>26</v>
      </c>
      <c r="P54" t="s">
        <v>25</v>
      </c>
      <c r="Q54" t="s">
        <v>26</v>
      </c>
      <c r="R54" t="s">
        <v>26</v>
      </c>
      <c r="T54">
        <v>51</v>
      </c>
      <c r="U54" t="str">
        <f t="shared" si="1"/>
        <v/>
      </c>
      <c r="W54">
        <v>0</v>
      </c>
    </row>
    <row r="55" spans="1:23">
      <c r="A55">
        <v>11273</v>
      </c>
      <c r="B55" t="s">
        <v>30</v>
      </c>
      <c r="C55" t="s">
        <v>19</v>
      </c>
      <c r="D55">
        <v>90</v>
      </c>
      <c r="E55" t="s">
        <v>20</v>
      </c>
      <c r="F55">
        <v>60</v>
      </c>
      <c r="G55" t="s">
        <v>46</v>
      </c>
      <c r="H55">
        <v>101533</v>
      </c>
      <c r="I55">
        <v>1</v>
      </c>
      <c r="J55" t="s">
        <v>44</v>
      </c>
      <c r="K55" t="s">
        <v>23</v>
      </c>
      <c r="M55" t="s">
        <v>24</v>
      </c>
      <c r="N55" t="s">
        <v>72</v>
      </c>
      <c r="O55" t="s">
        <v>26</v>
      </c>
      <c r="P55" t="s">
        <v>26</v>
      </c>
      <c r="Q55" t="s">
        <v>26</v>
      </c>
      <c r="R55" t="s">
        <v>25</v>
      </c>
      <c r="T55">
        <v>52</v>
      </c>
      <c r="U55" t="str">
        <f t="shared" si="1"/>
        <v/>
      </c>
      <c r="W55">
        <v>0</v>
      </c>
    </row>
    <row r="56" spans="1:23">
      <c r="A56">
        <v>6353</v>
      </c>
      <c r="B56" t="s">
        <v>27</v>
      </c>
      <c r="C56" t="s">
        <v>19</v>
      </c>
      <c r="D56">
        <v>16</v>
      </c>
      <c r="E56" t="s">
        <v>20</v>
      </c>
      <c r="F56">
        <v>5</v>
      </c>
      <c r="G56" t="s">
        <v>42</v>
      </c>
      <c r="H56">
        <v>141747</v>
      </c>
      <c r="I56">
        <v>3</v>
      </c>
      <c r="J56" t="s">
        <v>29</v>
      </c>
      <c r="K56" t="s">
        <v>23</v>
      </c>
      <c r="M56" t="s">
        <v>33</v>
      </c>
      <c r="N56" t="s">
        <v>12</v>
      </c>
      <c r="O56" t="s">
        <v>25</v>
      </c>
      <c r="P56" t="s">
        <v>26</v>
      </c>
      <c r="Q56" t="s">
        <v>26</v>
      </c>
      <c r="R56" t="s">
        <v>26</v>
      </c>
      <c r="T56">
        <v>53</v>
      </c>
      <c r="U56" t="str">
        <f t="shared" si="1"/>
        <v/>
      </c>
      <c r="W56">
        <v>0</v>
      </c>
    </row>
    <row r="57" spans="1:23">
      <c r="A57">
        <v>7932</v>
      </c>
      <c r="B57" t="s">
        <v>27</v>
      </c>
      <c r="C57" t="s">
        <v>19</v>
      </c>
      <c r="D57">
        <v>2</v>
      </c>
      <c r="E57" t="s">
        <v>20</v>
      </c>
      <c r="F57">
        <v>95</v>
      </c>
      <c r="G57" t="s">
        <v>28</v>
      </c>
      <c r="H57">
        <v>134625</v>
      </c>
      <c r="I57">
        <v>4</v>
      </c>
      <c r="J57" t="s">
        <v>29</v>
      </c>
      <c r="K57" t="s">
        <v>23</v>
      </c>
      <c r="M57" t="s">
        <v>24</v>
      </c>
      <c r="N57" t="s">
        <v>12</v>
      </c>
      <c r="O57" t="s">
        <v>25</v>
      </c>
      <c r="P57" t="s">
        <v>26</v>
      </c>
      <c r="Q57" t="s">
        <v>26</v>
      </c>
      <c r="R57" t="s">
        <v>26</v>
      </c>
      <c r="T57">
        <v>54</v>
      </c>
      <c r="U57" t="str">
        <f t="shared" si="1"/>
        <v/>
      </c>
      <c r="W57">
        <v>0</v>
      </c>
    </row>
    <row r="58" spans="1:23">
      <c r="A58">
        <v>8072</v>
      </c>
      <c r="B58" t="s">
        <v>27</v>
      </c>
      <c r="C58" t="s">
        <v>19</v>
      </c>
      <c r="D58">
        <v>10</v>
      </c>
      <c r="E58" t="s">
        <v>20</v>
      </c>
      <c r="F58">
        <v>40</v>
      </c>
      <c r="G58" t="s">
        <v>35</v>
      </c>
      <c r="H58">
        <v>145951</v>
      </c>
      <c r="I58">
        <v>4</v>
      </c>
      <c r="J58" t="s">
        <v>29</v>
      </c>
      <c r="K58" t="s">
        <v>23</v>
      </c>
      <c r="M58" t="s">
        <v>33</v>
      </c>
      <c r="N58" t="s">
        <v>12</v>
      </c>
      <c r="O58" t="s">
        <v>25</v>
      </c>
      <c r="P58" t="s">
        <v>26</v>
      </c>
      <c r="Q58" t="s">
        <v>26</v>
      </c>
      <c r="R58" t="s">
        <v>26</v>
      </c>
      <c r="S58" t="s">
        <v>25</v>
      </c>
      <c r="T58">
        <v>55</v>
      </c>
      <c r="U58" t="str">
        <f t="shared" si="1"/>
        <v/>
      </c>
      <c r="W58">
        <v>1</v>
      </c>
    </row>
    <row r="59" spans="1:23">
      <c r="A59">
        <v>8690</v>
      </c>
      <c r="B59" t="s">
        <v>27</v>
      </c>
      <c r="C59" t="s">
        <v>19</v>
      </c>
      <c r="D59">
        <v>44</v>
      </c>
      <c r="E59" t="s">
        <v>20</v>
      </c>
      <c r="F59">
        <v>75</v>
      </c>
      <c r="G59" t="s">
        <v>59</v>
      </c>
      <c r="H59">
        <v>105804</v>
      </c>
      <c r="I59">
        <v>4</v>
      </c>
      <c r="J59" t="s">
        <v>29</v>
      </c>
      <c r="K59" t="s">
        <v>23</v>
      </c>
      <c r="M59" t="s">
        <v>24</v>
      </c>
      <c r="N59" t="s">
        <v>49</v>
      </c>
      <c r="O59" t="s">
        <v>26</v>
      </c>
      <c r="P59" t="s">
        <v>25</v>
      </c>
      <c r="Q59" t="s">
        <v>26</v>
      </c>
      <c r="R59" t="s">
        <v>26</v>
      </c>
      <c r="T59">
        <v>56</v>
      </c>
      <c r="U59" t="str">
        <f t="shared" si="1"/>
        <v/>
      </c>
      <c r="W59">
        <v>0</v>
      </c>
    </row>
    <row r="60" spans="1:23">
      <c r="A60" t="s">
        <v>67</v>
      </c>
      <c r="B60" t="s">
        <v>18</v>
      </c>
      <c r="C60" t="s">
        <v>19</v>
      </c>
      <c r="D60">
        <v>58</v>
      </c>
      <c r="E60" t="s">
        <v>20</v>
      </c>
      <c r="F60">
        <v>25</v>
      </c>
      <c r="G60" t="s">
        <v>61</v>
      </c>
      <c r="H60">
        <v>110701</v>
      </c>
      <c r="I60">
        <v>2</v>
      </c>
      <c r="J60" t="s">
        <v>22</v>
      </c>
      <c r="K60" t="s">
        <v>23</v>
      </c>
      <c r="M60" t="s">
        <v>95</v>
      </c>
      <c r="N60" t="s">
        <v>63</v>
      </c>
      <c r="T60">
        <v>57</v>
      </c>
      <c r="U60" t="str">
        <f t="shared" si="1"/>
        <v/>
      </c>
      <c r="W60">
        <v>8</v>
      </c>
    </row>
    <row r="61" spans="1:23">
      <c r="A61">
        <v>9128</v>
      </c>
      <c r="B61" t="s">
        <v>27</v>
      </c>
      <c r="C61" t="s">
        <v>19</v>
      </c>
      <c r="D61">
        <v>70</v>
      </c>
      <c r="E61" t="s">
        <v>20</v>
      </c>
      <c r="F61">
        <v>45</v>
      </c>
      <c r="G61" t="s">
        <v>59</v>
      </c>
      <c r="H61">
        <v>120531</v>
      </c>
      <c r="I61">
        <v>4</v>
      </c>
      <c r="J61" t="s">
        <v>29</v>
      </c>
      <c r="K61" t="s">
        <v>23</v>
      </c>
      <c r="L61" t="s">
        <v>71</v>
      </c>
      <c r="M61" t="s">
        <v>24</v>
      </c>
      <c r="N61" t="s">
        <v>63</v>
      </c>
      <c r="O61" t="s">
        <v>26</v>
      </c>
      <c r="P61" t="s">
        <v>26</v>
      </c>
      <c r="Q61" t="s">
        <v>25</v>
      </c>
      <c r="R61" t="s">
        <v>26</v>
      </c>
      <c r="T61">
        <v>58</v>
      </c>
      <c r="U61" t="str">
        <f t="shared" si="1"/>
        <v/>
      </c>
      <c r="W61">
        <v>0</v>
      </c>
    </row>
    <row r="62" spans="1:23">
      <c r="A62">
        <v>4463</v>
      </c>
      <c r="B62" t="s">
        <v>18</v>
      </c>
      <c r="C62" t="s">
        <v>19</v>
      </c>
      <c r="D62">
        <v>58</v>
      </c>
      <c r="E62" t="s">
        <v>20</v>
      </c>
      <c r="F62">
        <v>25</v>
      </c>
      <c r="G62" t="s">
        <v>61</v>
      </c>
      <c r="H62">
        <v>110701</v>
      </c>
      <c r="I62">
        <v>2</v>
      </c>
      <c r="J62" t="s">
        <v>22</v>
      </c>
      <c r="K62" t="s">
        <v>23</v>
      </c>
      <c r="M62" t="s">
        <v>33</v>
      </c>
      <c r="N62" t="s">
        <v>63</v>
      </c>
      <c r="O62" t="s">
        <v>26</v>
      </c>
      <c r="P62" t="s">
        <v>26</v>
      </c>
      <c r="Q62" t="s">
        <v>25</v>
      </c>
      <c r="R62" t="s">
        <v>26</v>
      </c>
      <c r="S62" t="s">
        <v>25</v>
      </c>
      <c r="T62">
        <v>59</v>
      </c>
      <c r="U62" t="str">
        <f t="shared" si="1"/>
        <v/>
      </c>
      <c r="W62">
        <v>8</v>
      </c>
    </row>
    <row r="63" spans="1:23">
      <c r="A63">
        <v>3385</v>
      </c>
      <c r="B63" t="s">
        <v>18</v>
      </c>
      <c r="C63" t="s">
        <v>19</v>
      </c>
      <c r="D63">
        <v>12</v>
      </c>
      <c r="E63" t="s">
        <v>20</v>
      </c>
      <c r="F63">
        <v>10</v>
      </c>
      <c r="G63" t="s">
        <v>38</v>
      </c>
      <c r="H63">
        <v>150348</v>
      </c>
      <c r="I63">
        <v>1</v>
      </c>
      <c r="J63" t="s">
        <v>22</v>
      </c>
      <c r="K63" t="s">
        <v>23</v>
      </c>
      <c r="M63" t="s">
        <v>33</v>
      </c>
      <c r="N63" t="s">
        <v>12</v>
      </c>
      <c r="O63" t="s">
        <v>25</v>
      </c>
      <c r="P63" t="s">
        <v>26</v>
      </c>
      <c r="Q63" t="s">
        <v>26</v>
      </c>
      <c r="R63" t="s">
        <v>26</v>
      </c>
      <c r="T63">
        <v>60</v>
      </c>
      <c r="U63" t="str">
        <f t="shared" si="1"/>
        <v/>
      </c>
      <c r="W63">
        <v>0</v>
      </c>
    </row>
    <row r="64" spans="1:23">
      <c r="A64" t="s">
        <v>78</v>
      </c>
      <c r="B64" t="s">
        <v>27</v>
      </c>
      <c r="C64" t="s">
        <v>19</v>
      </c>
      <c r="D64">
        <v>92</v>
      </c>
      <c r="E64" t="s">
        <v>20</v>
      </c>
      <c r="F64">
        <v>25</v>
      </c>
      <c r="G64" t="s">
        <v>59</v>
      </c>
      <c r="H64">
        <v>102553</v>
      </c>
      <c r="I64">
        <v>4</v>
      </c>
      <c r="J64" t="s">
        <v>29</v>
      </c>
      <c r="K64" t="s">
        <v>23</v>
      </c>
      <c r="M64" t="s">
        <v>95</v>
      </c>
      <c r="N64" t="s">
        <v>72</v>
      </c>
      <c r="T64">
        <v>61</v>
      </c>
      <c r="U64" t="str">
        <f t="shared" si="1"/>
        <v/>
      </c>
      <c r="W64">
        <v>11</v>
      </c>
    </row>
    <row r="65" spans="1:23">
      <c r="A65">
        <v>4423</v>
      </c>
      <c r="B65" t="s">
        <v>18</v>
      </c>
      <c r="C65" t="s">
        <v>19</v>
      </c>
      <c r="D65">
        <v>56</v>
      </c>
      <c r="E65" t="s">
        <v>20</v>
      </c>
      <c r="F65">
        <v>55</v>
      </c>
      <c r="G65" t="s">
        <v>61</v>
      </c>
      <c r="H65">
        <v>105330</v>
      </c>
      <c r="I65">
        <v>2</v>
      </c>
      <c r="J65" t="s">
        <v>22</v>
      </c>
      <c r="K65" t="s">
        <v>23</v>
      </c>
      <c r="M65" t="s">
        <v>24</v>
      </c>
      <c r="N65" t="s">
        <v>63</v>
      </c>
      <c r="O65" t="s">
        <v>26</v>
      </c>
      <c r="P65" t="s">
        <v>26</v>
      </c>
      <c r="Q65" t="s">
        <v>25</v>
      </c>
      <c r="R65" t="s">
        <v>26</v>
      </c>
      <c r="T65">
        <v>62</v>
      </c>
      <c r="U65" t="str">
        <f t="shared" si="1"/>
        <v/>
      </c>
      <c r="W65">
        <v>0</v>
      </c>
    </row>
    <row r="66" spans="1:23">
      <c r="A66">
        <v>898</v>
      </c>
      <c r="B66" t="s">
        <v>18</v>
      </c>
      <c r="C66" t="s">
        <v>19</v>
      </c>
      <c r="D66">
        <v>9</v>
      </c>
      <c r="E66" t="s">
        <v>20</v>
      </c>
      <c r="F66">
        <v>35</v>
      </c>
      <c r="G66" t="s">
        <v>21</v>
      </c>
      <c r="H66">
        <v>190221</v>
      </c>
      <c r="I66">
        <v>1</v>
      </c>
      <c r="J66" t="s">
        <v>22</v>
      </c>
      <c r="K66" t="s">
        <v>23</v>
      </c>
      <c r="M66" t="s">
        <v>24</v>
      </c>
      <c r="N66" t="s">
        <v>12</v>
      </c>
      <c r="O66" t="s">
        <v>25</v>
      </c>
      <c r="P66" t="s">
        <v>26</v>
      </c>
      <c r="Q66" t="s">
        <v>26</v>
      </c>
      <c r="R66" t="s">
        <v>26</v>
      </c>
      <c r="T66">
        <v>63</v>
      </c>
      <c r="U66" t="str">
        <f t="shared" si="1"/>
        <v/>
      </c>
      <c r="W66">
        <v>0</v>
      </c>
    </row>
    <row r="67" spans="1:23">
      <c r="A67">
        <v>7776</v>
      </c>
      <c r="B67" t="s">
        <v>27</v>
      </c>
      <c r="C67" t="s">
        <v>19</v>
      </c>
      <c r="D67">
        <v>91</v>
      </c>
      <c r="E67" t="s">
        <v>20</v>
      </c>
      <c r="F67">
        <v>40</v>
      </c>
      <c r="G67" t="s">
        <v>60</v>
      </c>
      <c r="H67">
        <v>140347</v>
      </c>
      <c r="I67">
        <v>3</v>
      </c>
      <c r="J67" t="s">
        <v>29</v>
      </c>
      <c r="K67" t="s">
        <v>23</v>
      </c>
      <c r="M67" t="s">
        <v>24</v>
      </c>
      <c r="N67" t="s">
        <v>72</v>
      </c>
      <c r="O67" t="s">
        <v>26</v>
      </c>
      <c r="P67" t="s">
        <v>26</v>
      </c>
      <c r="Q67" t="s">
        <v>26</v>
      </c>
      <c r="R67" t="s">
        <v>25</v>
      </c>
      <c r="T67">
        <v>64</v>
      </c>
      <c r="U67" t="str">
        <f t="shared" si="1"/>
        <v/>
      </c>
      <c r="W67">
        <v>0</v>
      </c>
    </row>
    <row r="68" spans="1:23">
      <c r="A68" t="s">
        <v>36</v>
      </c>
      <c r="B68" t="s">
        <v>27</v>
      </c>
      <c r="C68" t="s">
        <v>19</v>
      </c>
      <c r="D68">
        <v>10</v>
      </c>
      <c r="E68" t="s">
        <v>20</v>
      </c>
      <c r="F68">
        <v>40</v>
      </c>
      <c r="G68" t="s">
        <v>35</v>
      </c>
      <c r="H68">
        <v>145951</v>
      </c>
      <c r="I68">
        <v>4</v>
      </c>
      <c r="J68" t="s">
        <v>29</v>
      </c>
      <c r="K68" t="s">
        <v>23</v>
      </c>
      <c r="M68" t="s">
        <v>95</v>
      </c>
      <c r="N68" t="s">
        <v>12</v>
      </c>
      <c r="T68">
        <v>65</v>
      </c>
      <c r="U68" t="str">
        <f t="shared" ref="U68:U99" si="2">IF(T68&gt;100,T68-100,"")</f>
        <v/>
      </c>
      <c r="W68">
        <v>1</v>
      </c>
    </row>
    <row r="69" spans="1:23">
      <c r="A69">
        <v>7819</v>
      </c>
      <c r="B69" t="s">
        <v>27</v>
      </c>
      <c r="C69" t="s">
        <v>19</v>
      </c>
      <c r="D69">
        <v>93</v>
      </c>
      <c r="E69" t="s">
        <v>20</v>
      </c>
      <c r="F69">
        <v>55</v>
      </c>
      <c r="G69" t="s">
        <v>60</v>
      </c>
      <c r="H69">
        <v>161447</v>
      </c>
      <c r="I69">
        <v>3</v>
      </c>
      <c r="J69" t="s">
        <v>29</v>
      </c>
      <c r="K69" t="s">
        <v>23</v>
      </c>
      <c r="M69" t="s">
        <v>33</v>
      </c>
      <c r="N69" t="s">
        <v>72</v>
      </c>
      <c r="O69" t="s">
        <v>26</v>
      </c>
      <c r="P69" t="s">
        <v>26</v>
      </c>
      <c r="Q69" t="s">
        <v>26</v>
      </c>
      <c r="R69" t="s">
        <v>25</v>
      </c>
      <c r="T69">
        <v>66</v>
      </c>
      <c r="U69" t="str">
        <f t="shared" si="2"/>
        <v/>
      </c>
      <c r="W69">
        <v>0</v>
      </c>
    </row>
    <row r="70" spans="1:23">
      <c r="A70">
        <v>8125</v>
      </c>
      <c r="B70" t="s">
        <v>27</v>
      </c>
      <c r="C70" t="s">
        <v>19</v>
      </c>
      <c r="D70">
        <v>12</v>
      </c>
      <c r="E70" t="s">
        <v>20</v>
      </c>
      <c r="F70">
        <v>95</v>
      </c>
      <c r="G70" t="s">
        <v>35</v>
      </c>
      <c r="H70">
        <v>144747</v>
      </c>
      <c r="I70">
        <v>4</v>
      </c>
      <c r="J70" t="s">
        <v>29</v>
      </c>
      <c r="K70" t="s">
        <v>23</v>
      </c>
      <c r="M70" t="s">
        <v>33</v>
      </c>
      <c r="N70" t="s">
        <v>12</v>
      </c>
      <c r="O70" t="s">
        <v>25</v>
      </c>
      <c r="P70" t="s">
        <v>26</v>
      </c>
      <c r="Q70" t="s">
        <v>26</v>
      </c>
      <c r="R70" t="s">
        <v>26</v>
      </c>
      <c r="S70" t="s">
        <v>25</v>
      </c>
      <c r="T70">
        <v>67</v>
      </c>
      <c r="U70" t="str">
        <f t="shared" si="2"/>
        <v/>
      </c>
      <c r="W70">
        <v>2</v>
      </c>
    </row>
    <row r="71" spans="1:23">
      <c r="A71">
        <v>5100</v>
      </c>
      <c r="B71" t="s">
        <v>27</v>
      </c>
      <c r="C71" t="s">
        <v>19</v>
      </c>
      <c r="D71">
        <v>40</v>
      </c>
      <c r="E71" t="s">
        <v>20</v>
      </c>
      <c r="F71">
        <v>10</v>
      </c>
      <c r="G71" t="s">
        <v>56</v>
      </c>
      <c r="H71">
        <v>155215</v>
      </c>
      <c r="I71">
        <v>1</v>
      </c>
      <c r="J71" t="s">
        <v>29</v>
      </c>
      <c r="K71" t="s">
        <v>23</v>
      </c>
      <c r="M71" t="s">
        <v>33</v>
      </c>
      <c r="N71" t="s">
        <v>49</v>
      </c>
      <c r="O71" t="s">
        <v>26</v>
      </c>
      <c r="P71" t="s">
        <v>25</v>
      </c>
      <c r="Q71" t="s">
        <v>26</v>
      </c>
      <c r="R71" t="s">
        <v>26</v>
      </c>
      <c r="T71">
        <v>68</v>
      </c>
      <c r="U71" t="str">
        <f t="shared" si="2"/>
        <v/>
      </c>
      <c r="W71">
        <v>0</v>
      </c>
    </row>
    <row r="72" spans="1:23">
      <c r="A72">
        <v>10348</v>
      </c>
      <c r="B72" t="s">
        <v>30</v>
      </c>
      <c r="C72" t="s">
        <v>19</v>
      </c>
      <c r="D72">
        <v>44</v>
      </c>
      <c r="E72" t="s">
        <v>20</v>
      </c>
      <c r="F72">
        <v>5</v>
      </c>
      <c r="G72" t="s">
        <v>43</v>
      </c>
      <c r="H72">
        <v>145515</v>
      </c>
      <c r="I72">
        <v>1</v>
      </c>
      <c r="J72" t="s">
        <v>44</v>
      </c>
      <c r="K72" t="s">
        <v>23</v>
      </c>
      <c r="M72" t="s">
        <v>24</v>
      </c>
      <c r="N72" t="s">
        <v>49</v>
      </c>
      <c r="O72" t="s">
        <v>26</v>
      </c>
      <c r="P72" t="s">
        <v>25</v>
      </c>
      <c r="Q72" t="s">
        <v>26</v>
      </c>
      <c r="R72" t="s">
        <v>26</v>
      </c>
      <c r="T72">
        <v>69</v>
      </c>
      <c r="U72" t="str">
        <f t="shared" si="2"/>
        <v/>
      </c>
      <c r="W72">
        <v>0</v>
      </c>
    </row>
    <row r="73" spans="1:23">
      <c r="A73" t="s">
        <v>55</v>
      </c>
      <c r="B73" t="s">
        <v>27</v>
      </c>
      <c r="C73" t="s">
        <v>19</v>
      </c>
      <c r="D73">
        <v>33</v>
      </c>
      <c r="E73" t="s">
        <v>20</v>
      </c>
      <c r="F73">
        <v>40</v>
      </c>
      <c r="G73" t="s">
        <v>42</v>
      </c>
      <c r="H73">
        <v>125831</v>
      </c>
      <c r="I73">
        <v>3</v>
      </c>
      <c r="J73" t="s">
        <v>29</v>
      </c>
      <c r="K73" t="s">
        <v>23</v>
      </c>
      <c r="M73" t="s">
        <v>96</v>
      </c>
      <c r="N73" t="s">
        <v>49</v>
      </c>
      <c r="T73">
        <v>70</v>
      </c>
      <c r="U73" t="str">
        <f t="shared" si="2"/>
        <v/>
      </c>
      <c r="W73">
        <v>5</v>
      </c>
    </row>
    <row r="74" spans="1:23">
      <c r="A74">
        <v>2040</v>
      </c>
      <c r="B74" t="s">
        <v>18</v>
      </c>
      <c r="C74" t="s">
        <v>19</v>
      </c>
      <c r="D74">
        <v>49</v>
      </c>
      <c r="E74" t="s">
        <v>20</v>
      </c>
      <c r="F74">
        <v>75</v>
      </c>
      <c r="G74" t="s">
        <v>62</v>
      </c>
      <c r="H74">
        <v>143138</v>
      </c>
      <c r="I74">
        <v>1</v>
      </c>
      <c r="J74" t="s">
        <v>22</v>
      </c>
      <c r="K74" t="s">
        <v>23</v>
      </c>
      <c r="M74" t="s">
        <v>24</v>
      </c>
      <c r="N74" t="s">
        <v>63</v>
      </c>
      <c r="O74" t="s">
        <v>26</v>
      </c>
      <c r="P74" t="s">
        <v>26</v>
      </c>
      <c r="Q74" t="s">
        <v>25</v>
      </c>
      <c r="R74" t="s">
        <v>26</v>
      </c>
      <c r="T74">
        <v>71</v>
      </c>
      <c r="U74" t="str">
        <f t="shared" si="2"/>
        <v/>
      </c>
      <c r="W74">
        <v>0</v>
      </c>
    </row>
    <row r="75" spans="1:23">
      <c r="A75">
        <v>10628</v>
      </c>
      <c r="B75" t="s">
        <v>30</v>
      </c>
      <c r="C75" t="s">
        <v>19</v>
      </c>
      <c r="D75">
        <v>58</v>
      </c>
      <c r="E75" t="s">
        <v>20</v>
      </c>
      <c r="F75">
        <v>70</v>
      </c>
      <c r="G75" t="s">
        <v>68</v>
      </c>
      <c r="H75">
        <v>153017</v>
      </c>
      <c r="I75">
        <v>1</v>
      </c>
      <c r="J75" t="s">
        <v>32</v>
      </c>
      <c r="K75" t="s">
        <v>23</v>
      </c>
      <c r="M75" t="s">
        <v>33</v>
      </c>
      <c r="N75" t="s">
        <v>63</v>
      </c>
      <c r="O75" t="s">
        <v>26</v>
      </c>
      <c r="P75" t="s">
        <v>26</v>
      </c>
      <c r="Q75" t="s">
        <v>25</v>
      </c>
      <c r="R75" t="s">
        <v>26</v>
      </c>
      <c r="T75">
        <v>72</v>
      </c>
      <c r="U75" t="str">
        <f t="shared" si="2"/>
        <v/>
      </c>
      <c r="W75">
        <v>0</v>
      </c>
    </row>
    <row r="76" spans="1:23">
      <c r="A76">
        <v>10331</v>
      </c>
      <c r="B76" t="s">
        <v>30</v>
      </c>
      <c r="C76" t="s">
        <v>19</v>
      </c>
      <c r="D76">
        <v>42</v>
      </c>
      <c r="E76" t="s">
        <v>20</v>
      </c>
      <c r="F76">
        <v>40</v>
      </c>
      <c r="G76" t="s">
        <v>43</v>
      </c>
      <c r="H76">
        <v>152546</v>
      </c>
      <c r="I76">
        <v>1</v>
      </c>
      <c r="J76" t="s">
        <v>44</v>
      </c>
      <c r="K76" t="s">
        <v>23</v>
      </c>
      <c r="M76" t="s">
        <v>33</v>
      </c>
      <c r="N76" t="s">
        <v>49</v>
      </c>
      <c r="O76" t="s">
        <v>26</v>
      </c>
      <c r="P76" t="s">
        <v>25</v>
      </c>
      <c r="Q76" t="s">
        <v>26</v>
      </c>
      <c r="R76" t="s">
        <v>26</v>
      </c>
      <c r="T76">
        <v>73</v>
      </c>
      <c r="U76" t="str">
        <f t="shared" si="2"/>
        <v/>
      </c>
      <c r="W76">
        <v>0</v>
      </c>
    </row>
    <row r="77" spans="1:23">
      <c r="A77" t="s">
        <v>74</v>
      </c>
      <c r="B77" t="s">
        <v>27</v>
      </c>
      <c r="C77" t="s">
        <v>19</v>
      </c>
      <c r="D77">
        <v>81</v>
      </c>
      <c r="E77" t="s">
        <v>20</v>
      </c>
      <c r="F77">
        <v>55</v>
      </c>
      <c r="G77" t="s">
        <v>56</v>
      </c>
      <c r="H77">
        <v>140948</v>
      </c>
      <c r="I77">
        <v>1</v>
      </c>
      <c r="J77" t="s">
        <v>29</v>
      </c>
      <c r="K77" t="s">
        <v>23</v>
      </c>
      <c r="M77" t="s">
        <v>96</v>
      </c>
      <c r="N77" t="s">
        <v>72</v>
      </c>
      <c r="T77">
        <v>74</v>
      </c>
      <c r="U77" t="str">
        <f t="shared" si="2"/>
        <v/>
      </c>
      <c r="W77">
        <v>10</v>
      </c>
    </row>
    <row r="78" spans="1:23">
      <c r="A78">
        <v>9298</v>
      </c>
      <c r="B78" t="s">
        <v>27</v>
      </c>
      <c r="C78" t="s">
        <v>19</v>
      </c>
      <c r="D78">
        <v>78</v>
      </c>
      <c r="E78" t="s">
        <v>20</v>
      </c>
      <c r="F78">
        <v>55</v>
      </c>
      <c r="G78" t="s">
        <v>28</v>
      </c>
      <c r="H78">
        <v>112152</v>
      </c>
      <c r="I78">
        <v>4</v>
      </c>
      <c r="J78" t="s">
        <v>29</v>
      </c>
      <c r="K78" t="s">
        <v>23</v>
      </c>
      <c r="M78" t="s">
        <v>24</v>
      </c>
      <c r="N78" t="s">
        <v>72</v>
      </c>
      <c r="O78" t="s">
        <v>26</v>
      </c>
      <c r="P78" t="s">
        <v>26</v>
      </c>
      <c r="Q78" t="s">
        <v>26</v>
      </c>
      <c r="R78" t="s">
        <v>25</v>
      </c>
      <c r="T78">
        <v>75</v>
      </c>
      <c r="U78" t="str">
        <f t="shared" si="2"/>
        <v/>
      </c>
      <c r="W78">
        <v>0</v>
      </c>
    </row>
    <row r="79" spans="1:23">
      <c r="A79">
        <v>10814</v>
      </c>
      <c r="B79" t="s">
        <v>30</v>
      </c>
      <c r="C79" t="s">
        <v>19</v>
      </c>
      <c r="D79">
        <v>66</v>
      </c>
      <c r="E79" t="s">
        <v>20</v>
      </c>
      <c r="F79">
        <v>75</v>
      </c>
      <c r="G79" t="s">
        <v>43</v>
      </c>
      <c r="H79">
        <v>142557</v>
      </c>
      <c r="I79">
        <v>1</v>
      </c>
      <c r="J79" t="s">
        <v>44</v>
      </c>
      <c r="K79" t="s">
        <v>23</v>
      </c>
      <c r="M79" t="s">
        <v>33</v>
      </c>
      <c r="N79" t="s">
        <v>63</v>
      </c>
      <c r="O79" t="s">
        <v>26</v>
      </c>
      <c r="P79" t="s">
        <v>26</v>
      </c>
      <c r="Q79" t="s">
        <v>25</v>
      </c>
      <c r="R79" t="s">
        <v>26</v>
      </c>
      <c r="T79">
        <v>76</v>
      </c>
      <c r="U79" t="str">
        <f t="shared" si="2"/>
        <v/>
      </c>
      <c r="W79">
        <v>0</v>
      </c>
    </row>
    <row r="80" spans="1:23">
      <c r="A80">
        <v>4812</v>
      </c>
      <c r="B80" t="s">
        <v>27</v>
      </c>
      <c r="C80" t="s">
        <v>19</v>
      </c>
      <c r="D80">
        <v>13</v>
      </c>
      <c r="E80" t="s">
        <v>20</v>
      </c>
      <c r="F80">
        <v>75</v>
      </c>
      <c r="G80" t="s">
        <v>41</v>
      </c>
      <c r="H80">
        <v>160349</v>
      </c>
      <c r="I80">
        <v>1</v>
      </c>
      <c r="J80" t="s">
        <v>29</v>
      </c>
      <c r="K80" t="s">
        <v>23</v>
      </c>
      <c r="M80" t="s">
        <v>24</v>
      </c>
      <c r="N80" t="s">
        <v>12</v>
      </c>
      <c r="O80" t="s">
        <v>25</v>
      </c>
      <c r="P80" t="s">
        <v>26</v>
      </c>
      <c r="Q80" t="s">
        <v>26</v>
      </c>
      <c r="R80" t="s">
        <v>26</v>
      </c>
      <c r="T80">
        <v>77</v>
      </c>
      <c r="U80" t="str">
        <f t="shared" si="2"/>
        <v/>
      </c>
      <c r="W80">
        <v>0</v>
      </c>
    </row>
    <row r="81" spans="1:23">
      <c r="A81">
        <v>67</v>
      </c>
      <c r="B81" t="s">
        <v>18</v>
      </c>
      <c r="C81" t="s">
        <v>19</v>
      </c>
      <c r="D81">
        <v>1</v>
      </c>
      <c r="E81" t="s">
        <v>20</v>
      </c>
      <c r="F81">
        <v>67</v>
      </c>
      <c r="G81" t="s">
        <v>21</v>
      </c>
      <c r="H81">
        <v>145505</v>
      </c>
      <c r="I81">
        <v>1</v>
      </c>
      <c r="J81" t="s">
        <v>22</v>
      </c>
      <c r="K81" t="s">
        <v>23</v>
      </c>
      <c r="M81" t="s">
        <v>24</v>
      </c>
      <c r="N81" t="s">
        <v>12</v>
      </c>
      <c r="O81" t="s">
        <v>25</v>
      </c>
      <c r="P81" t="s">
        <v>26</v>
      </c>
      <c r="Q81" t="s">
        <v>26</v>
      </c>
      <c r="R81" t="s">
        <v>26</v>
      </c>
      <c r="T81">
        <v>78</v>
      </c>
      <c r="U81" t="str">
        <f t="shared" si="2"/>
        <v/>
      </c>
      <c r="W81">
        <v>0</v>
      </c>
    </row>
    <row r="82" spans="1:23">
      <c r="A82">
        <v>6540</v>
      </c>
      <c r="B82" t="s">
        <v>27</v>
      </c>
      <c r="C82" t="s">
        <v>19</v>
      </c>
      <c r="D82">
        <v>25</v>
      </c>
      <c r="E82" t="s">
        <v>20</v>
      </c>
      <c r="F82">
        <v>20</v>
      </c>
      <c r="G82" t="s">
        <v>34</v>
      </c>
      <c r="H82">
        <v>123150</v>
      </c>
      <c r="I82">
        <v>3</v>
      </c>
      <c r="J82" t="s">
        <v>29</v>
      </c>
      <c r="K82" t="s">
        <v>23</v>
      </c>
      <c r="M82" t="s">
        <v>33</v>
      </c>
      <c r="N82" t="s">
        <v>49</v>
      </c>
      <c r="O82" t="s">
        <v>26</v>
      </c>
      <c r="P82" t="s">
        <v>25</v>
      </c>
      <c r="Q82" t="s">
        <v>26</v>
      </c>
      <c r="R82" t="s">
        <v>26</v>
      </c>
      <c r="T82">
        <v>79</v>
      </c>
      <c r="U82" t="str">
        <f t="shared" si="2"/>
        <v/>
      </c>
      <c r="W82">
        <v>0</v>
      </c>
    </row>
    <row r="83" spans="1:23">
      <c r="A83">
        <v>9997</v>
      </c>
      <c r="B83" t="s">
        <v>30</v>
      </c>
      <c r="C83" t="s">
        <v>19</v>
      </c>
      <c r="D83">
        <v>18</v>
      </c>
      <c r="E83" t="s">
        <v>20</v>
      </c>
      <c r="F83">
        <v>100</v>
      </c>
      <c r="G83" t="s">
        <v>43</v>
      </c>
      <c r="H83">
        <v>153849</v>
      </c>
      <c r="I83">
        <v>1</v>
      </c>
      <c r="J83" t="s">
        <v>44</v>
      </c>
      <c r="K83" t="s">
        <v>23</v>
      </c>
      <c r="M83" t="s">
        <v>33</v>
      </c>
      <c r="N83" t="s">
        <v>12</v>
      </c>
      <c r="O83" t="s">
        <v>25</v>
      </c>
      <c r="P83" t="s">
        <v>26</v>
      </c>
      <c r="Q83" t="s">
        <v>26</v>
      </c>
      <c r="R83" t="s">
        <v>26</v>
      </c>
      <c r="T83">
        <v>80</v>
      </c>
      <c r="U83" t="str">
        <f t="shared" si="2"/>
        <v/>
      </c>
      <c r="W83">
        <v>0</v>
      </c>
    </row>
    <row r="84" spans="1:23">
      <c r="A84">
        <v>5859</v>
      </c>
      <c r="B84" t="s">
        <v>27</v>
      </c>
      <c r="C84" t="s">
        <v>19</v>
      </c>
      <c r="D84">
        <v>81</v>
      </c>
      <c r="E84" t="s">
        <v>20</v>
      </c>
      <c r="F84">
        <v>55</v>
      </c>
      <c r="G84" t="s">
        <v>56</v>
      </c>
      <c r="H84">
        <v>140948</v>
      </c>
      <c r="I84">
        <v>1</v>
      </c>
      <c r="J84" t="s">
        <v>29</v>
      </c>
      <c r="K84" t="s">
        <v>23</v>
      </c>
      <c r="M84" t="s">
        <v>33</v>
      </c>
      <c r="N84" t="s">
        <v>72</v>
      </c>
      <c r="O84" t="s">
        <v>26</v>
      </c>
      <c r="P84" t="s">
        <v>26</v>
      </c>
      <c r="Q84" t="s">
        <v>26</v>
      </c>
      <c r="R84" t="s">
        <v>25</v>
      </c>
      <c r="S84" t="s">
        <v>25</v>
      </c>
      <c r="T84">
        <v>81</v>
      </c>
      <c r="U84" t="str">
        <f t="shared" si="2"/>
        <v/>
      </c>
      <c r="W84">
        <v>10</v>
      </c>
    </row>
    <row r="85" spans="1:23">
      <c r="A85">
        <v>554</v>
      </c>
      <c r="B85" t="s">
        <v>18</v>
      </c>
      <c r="C85" t="s">
        <v>19</v>
      </c>
      <c r="D85">
        <v>5</v>
      </c>
      <c r="E85" t="s">
        <v>20</v>
      </c>
      <c r="F85">
        <v>109</v>
      </c>
      <c r="G85" t="s">
        <v>21</v>
      </c>
      <c r="H85">
        <v>164349</v>
      </c>
      <c r="I85">
        <v>1</v>
      </c>
      <c r="J85" t="s">
        <v>22</v>
      </c>
      <c r="K85" t="s">
        <v>23</v>
      </c>
      <c r="M85" t="s">
        <v>24</v>
      </c>
      <c r="N85" t="s">
        <v>12</v>
      </c>
      <c r="O85" t="s">
        <v>25</v>
      </c>
      <c r="P85" t="s">
        <v>26</v>
      </c>
      <c r="Q85" t="s">
        <v>26</v>
      </c>
      <c r="R85" t="s">
        <v>26</v>
      </c>
      <c r="T85">
        <v>82</v>
      </c>
      <c r="U85" t="str">
        <f t="shared" si="2"/>
        <v/>
      </c>
      <c r="W85">
        <v>0</v>
      </c>
    </row>
    <row r="86" spans="1:23">
      <c r="A86">
        <v>1276</v>
      </c>
      <c r="B86" t="s">
        <v>18</v>
      </c>
      <c r="C86" t="s">
        <v>19</v>
      </c>
      <c r="D86">
        <v>17</v>
      </c>
      <c r="E86" t="s">
        <v>20</v>
      </c>
      <c r="F86">
        <v>106</v>
      </c>
      <c r="G86" t="s">
        <v>21</v>
      </c>
      <c r="H86">
        <v>180301</v>
      </c>
      <c r="I86">
        <v>1</v>
      </c>
      <c r="J86" t="s">
        <v>22</v>
      </c>
      <c r="K86" t="s">
        <v>23</v>
      </c>
      <c r="M86" t="s">
        <v>24</v>
      </c>
      <c r="N86" t="s">
        <v>12</v>
      </c>
      <c r="O86" t="s">
        <v>25</v>
      </c>
      <c r="P86" t="s">
        <v>26</v>
      </c>
      <c r="Q86" t="s">
        <v>26</v>
      </c>
      <c r="R86" t="s">
        <v>26</v>
      </c>
      <c r="T86">
        <v>83</v>
      </c>
      <c r="U86" t="str">
        <f t="shared" si="2"/>
        <v/>
      </c>
      <c r="W86">
        <v>0</v>
      </c>
    </row>
    <row r="87" spans="1:23">
      <c r="A87">
        <v>2173</v>
      </c>
      <c r="B87" t="s">
        <v>18</v>
      </c>
      <c r="C87" t="s">
        <v>19</v>
      </c>
      <c r="D87">
        <v>56</v>
      </c>
      <c r="E87" t="s">
        <v>20</v>
      </c>
      <c r="F87">
        <v>45</v>
      </c>
      <c r="G87" t="s">
        <v>62</v>
      </c>
      <c r="H87">
        <v>144020</v>
      </c>
      <c r="I87">
        <v>1</v>
      </c>
      <c r="J87" t="s">
        <v>22</v>
      </c>
      <c r="K87" t="s">
        <v>23</v>
      </c>
      <c r="M87" t="s">
        <v>33</v>
      </c>
      <c r="N87" t="s">
        <v>63</v>
      </c>
      <c r="O87" t="s">
        <v>26</v>
      </c>
      <c r="P87" t="s">
        <v>26</v>
      </c>
      <c r="Q87" t="s">
        <v>25</v>
      </c>
      <c r="R87" t="s">
        <v>26</v>
      </c>
      <c r="T87">
        <v>84</v>
      </c>
      <c r="U87" t="str">
        <f t="shared" si="2"/>
        <v/>
      </c>
      <c r="W87">
        <v>0</v>
      </c>
    </row>
    <row r="88" spans="1:23">
      <c r="A88">
        <v>8672</v>
      </c>
      <c r="B88" t="s">
        <v>27</v>
      </c>
      <c r="C88" t="s">
        <v>19</v>
      </c>
      <c r="D88">
        <v>43</v>
      </c>
      <c r="E88" t="s">
        <v>20</v>
      </c>
      <c r="F88">
        <v>90</v>
      </c>
      <c r="G88" t="s">
        <v>59</v>
      </c>
      <c r="H88">
        <v>105145</v>
      </c>
      <c r="I88">
        <v>4</v>
      </c>
      <c r="J88" t="s">
        <v>29</v>
      </c>
      <c r="K88" t="s">
        <v>23</v>
      </c>
      <c r="M88" t="s">
        <v>24</v>
      </c>
      <c r="N88" t="s">
        <v>49</v>
      </c>
      <c r="O88" t="s">
        <v>26</v>
      </c>
      <c r="P88" t="s">
        <v>25</v>
      </c>
      <c r="Q88" t="s">
        <v>26</v>
      </c>
      <c r="R88" t="s">
        <v>26</v>
      </c>
      <c r="T88">
        <v>85</v>
      </c>
      <c r="U88" t="str">
        <f t="shared" si="2"/>
        <v/>
      </c>
      <c r="W88">
        <v>0</v>
      </c>
    </row>
    <row r="89" spans="1:23">
      <c r="A89">
        <v>155</v>
      </c>
      <c r="B89" t="s">
        <v>18</v>
      </c>
      <c r="C89" t="s">
        <v>19</v>
      </c>
      <c r="D89">
        <v>2</v>
      </c>
      <c r="E89" t="s">
        <v>20</v>
      </c>
      <c r="F89">
        <v>44</v>
      </c>
      <c r="G89" t="s">
        <v>21</v>
      </c>
      <c r="H89">
        <v>150817</v>
      </c>
      <c r="I89">
        <v>1</v>
      </c>
      <c r="J89" t="s">
        <v>22</v>
      </c>
      <c r="K89" t="s">
        <v>23</v>
      </c>
      <c r="M89" t="s">
        <v>24</v>
      </c>
      <c r="N89" t="s">
        <v>12</v>
      </c>
      <c r="O89" t="s">
        <v>25</v>
      </c>
      <c r="P89" t="s">
        <v>26</v>
      </c>
      <c r="Q89" t="s">
        <v>26</v>
      </c>
      <c r="R89" t="s">
        <v>26</v>
      </c>
      <c r="T89">
        <v>86</v>
      </c>
      <c r="U89" t="str">
        <f t="shared" si="2"/>
        <v/>
      </c>
      <c r="W89">
        <v>0</v>
      </c>
    </row>
    <row r="90" spans="1:23">
      <c r="A90" t="s">
        <v>48</v>
      </c>
      <c r="B90" t="s">
        <v>27</v>
      </c>
      <c r="C90" t="s">
        <v>19</v>
      </c>
      <c r="D90">
        <v>24</v>
      </c>
      <c r="E90" t="s">
        <v>20</v>
      </c>
      <c r="F90">
        <v>50</v>
      </c>
      <c r="G90" t="s">
        <v>35</v>
      </c>
      <c r="H90">
        <v>112739</v>
      </c>
      <c r="I90">
        <v>4</v>
      </c>
      <c r="J90" t="s">
        <v>29</v>
      </c>
      <c r="K90" t="s">
        <v>23</v>
      </c>
      <c r="M90" t="s">
        <v>95</v>
      </c>
      <c r="N90" t="s">
        <v>12</v>
      </c>
      <c r="T90">
        <v>87</v>
      </c>
      <c r="U90" t="str">
        <f t="shared" si="2"/>
        <v/>
      </c>
      <c r="W90">
        <v>3</v>
      </c>
    </row>
    <row r="91" spans="1:23">
      <c r="A91">
        <v>1600</v>
      </c>
      <c r="B91" t="s">
        <v>18</v>
      </c>
      <c r="C91" t="s">
        <v>19</v>
      </c>
      <c r="D91">
        <v>30</v>
      </c>
      <c r="E91" t="s">
        <v>20</v>
      </c>
      <c r="F91">
        <v>85</v>
      </c>
      <c r="G91" t="s">
        <v>50</v>
      </c>
      <c r="H91">
        <v>141349</v>
      </c>
      <c r="I91">
        <v>1</v>
      </c>
      <c r="J91" t="s">
        <v>22</v>
      </c>
      <c r="K91" t="s">
        <v>23</v>
      </c>
      <c r="M91" t="s">
        <v>24</v>
      </c>
      <c r="N91" t="s">
        <v>49</v>
      </c>
      <c r="O91" t="s">
        <v>26</v>
      </c>
      <c r="P91" t="s">
        <v>25</v>
      </c>
      <c r="Q91" t="s">
        <v>26</v>
      </c>
      <c r="R91" t="s">
        <v>26</v>
      </c>
      <c r="T91">
        <v>88</v>
      </c>
      <c r="U91" t="str">
        <f t="shared" si="2"/>
        <v/>
      </c>
      <c r="W91">
        <v>0</v>
      </c>
    </row>
    <row r="92" spans="1:23">
      <c r="A92">
        <v>3482</v>
      </c>
      <c r="B92" t="s">
        <v>18</v>
      </c>
      <c r="C92" t="s">
        <v>19</v>
      </c>
      <c r="D92">
        <v>16</v>
      </c>
      <c r="E92" t="s">
        <v>20</v>
      </c>
      <c r="F92">
        <v>30</v>
      </c>
      <c r="G92" t="s">
        <v>38</v>
      </c>
      <c r="H92">
        <v>143328</v>
      </c>
      <c r="I92">
        <v>1</v>
      </c>
      <c r="J92" t="s">
        <v>22</v>
      </c>
      <c r="K92" t="s">
        <v>23</v>
      </c>
      <c r="M92" t="s">
        <v>24</v>
      </c>
      <c r="N92" t="s">
        <v>12</v>
      </c>
      <c r="O92" t="s">
        <v>25</v>
      </c>
      <c r="P92" t="s">
        <v>26</v>
      </c>
      <c r="Q92" t="s">
        <v>26</v>
      </c>
      <c r="R92" t="s">
        <v>26</v>
      </c>
      <c r="T92">
        <v>89</v>
      </c>
      <c r="U92" t="str">
        <f t="shared" si="2"/>
        <v/>
      </c>
      <c r="W92">
        <v>0</v>
      </c>
    </row>
    <row r="93" spans="1:23">
      <c r="A93" t="s">
        <v>58</v>
      </c>
      <c r="B93" t="s">
        <v>30</v>
      </c>
      <c r="C93" t="s">
        <v>19</v>
      </c>
      <c r="D93">
        <v>40</v>
      </c>
      <c r="E93" t="s">
        <v>20</v>
      </c>
      <c r="F93">
        <v>20</v>
      </c>
      <c r="G93" t="s">
        <v>43</v>
      </c>
      <c r="H93">
        <v>123027</v>
      </c>
      <c r="I93">
        <v>1</v>
      </c>
      <c r="J93" t="s">
        <v>44</v>
      </c>
      <c r="K93" t="s">
        <v>23</v>
      </c>
      <c r="M93" t="s">
        <v>95</v>
      </c>
      <c r="N93" t="s">
        <v>49</v>
      </c>
      <c r="T93">
        <v>90</v>
      </c>
      <c r="U93" t="str">
        <f t="shared" si="2"/>
        <v/>
      </c>
      <c r="W93">
        <v>6</v>
      </c>
    </row>
    <row r="94" spans="1:23">
      <c r="A94">
        <v>9314</v>
      </c>
      <c r="B94" t="s">
        <v>27</v>
      </c>
      <c r="C94" t="s">
        <v>19</v>
      </c>
      <c r="D94">
        <v>79</v>
      </c>
      <c r="E94" t="s">
        <v>20</v>
      </c>
      <c r="F94">
        <v>30</v>
      </c>
      <c r="G94" t="s">
        <v>28</v>
      </c>
      <c r="H94">
        <v>113234</v>
      </c>
      <c r="I94">
        <v>4</v>
      </c>
      <c r="J94" t="s">
        <v>29</v>
      </c>
      <c r="K94" t="s">
        <v>23</v>
      </c>
      <c r="M94" t="s">
        <v>33</v>
      </c>
      <c r="N94" t="s">
        <v>72</v>
      </c>
      <c r="O94" t="s">
        <v>26</v>
      </c>
      <c r="P94" t="s">
        <v>26</v>
      </c>
      <c r="Q94" t="s">
        <v>26</v>
      </c>
      <c r="R94" t="s">
        <v>25</v>
      </c>
      <c r="T94">
        <v>91</v>
      </c>
      <c r="U94" t="str">
        <f t="shared" si="2"/>
        <v/>
      </c>
      <c r="W94">
        <v>0</v>
      </c>
    </row>
    <row r="95" spans="1:23">
      <c r="A95" t="s">
        <v>65</v>
      </c>
      <c r="B95" t="s">
        <v>27</v>
      </c>
      <c r="C95" t="s">
        <v>19</v>
      </c>
      <c r="D95">
        <v>57</v>
      </c>
      <c r="E95" t="s">
        <v>20</v>
      </c>
      <c r="F95">
        <v>10</v>
      </c>
      <c r="G95" t="s">
        <v>42</v>
      </c>
      <c r="H95">
        <v>114139</v>
      </c>
      <c r="I95">
        <v>3</v>
      </c>
      <c r="J95" t="s">
        <v>29</v>
      </c>
      <c r="K95" t="s">
        <v>23</v>
      </c>
      <c r="M95" t="s">
        <v>95</v>
      </c>
      <c r="N95" t="s">
        <v>63</v>
      </c>
      <c r="T95">
        <v>92</v>
      </c>
      <c r="U95" t="str">
        <f t="shared" si="2"/>
        <v/>
      </c>
      <c r="W95">
        <v>7</v>
      </c>
    </row>
    <row r="96" spans="1:23">
      <c r="A96">
        <v>6012</v>
      </c>
      <c r="B96" t="s">
        <v>27</v>
      </c>
      <c r="C96" t="s">
        <v>19</v>
      </c>
      <c r="D96">
        <v>91</v>
      </c>
      <c r="E96" t="s">
        <v>20</v>
      </c>
      <c r="F96">
        <v>20</v>
      </c>
      <c r="G96" t="s">
        <v>41</v>
      </c>
      <c r="H96">
        <v>110804</v>
      </c>
      <c r="I96">
        <v>1</v>
      </c>
      <c r="J96" t="s">
        <v>29</v>
      </c>
      <c r="K96" t="s">
        <v>23</v>
      </c>
      <c r="M96" t="s">
        <v>33</v>
      </c>
      <c r="N96" t="s">
        <v>72</v>
      </c>
      <c r="O96" t="s">
        <v>26</v>
      </c>
      <c r="P96" t="s">
        <v>26</v>
      </c>
      <c r="Q96" t="s">
        <v>26</v>
      </c>
      <c r="R96" t="s">
        <v>25</v>
      </c>
      <c r="T96">
        <v>93</v>
      </c>
      <c r="U96" t="str">
        <f t="shared" si="2"/>
        <v/>
      </c>
      <c r="W96">
        <v>0</v>
      </c>
    </row>
    <row r="97" spans="1:23">
      <c r="A97">
        <v>7797</v>
      </c>
      <c r="B97" t="s">
        <v>27</v>
      </c>
      <c r="C97" t="s">
        <v>19</v>
      </c>
      <c r="D97">
        <v>92</v>
      </c>
      <c r="E97" t="s">
        <v>20</v>
      </c>
      <c r="F97">
        <v>45</v>
      </c>
      <c r="G97" t="s">
        <v>60</v>
      </c>
      <c r="H97">
        <v>141002</v>
      </c>
      <c r="I97">
        <v>3</v>
      </c>
      <c r="J97" t="s">
        <v>29</v>
      </c>
      <c r="K97" t="s">
        <v>23</v>
      </c>
      <c r="M97" t="s">
        <v>33</v>
      </c>
      <c r="N97" t="s">
        <v>72</v>
      </c>
      <c r="O97" t="s">
        <v>26</v>
      </c>
      <c r="P97" t="s">
        <v>26</v>
      </c>
      <c r="Q97" t="s">
        <v>26</v>
      </c>
      <c r="R97" t="s">
        <v>25</v>
      </c>
      <c r="T97">
        <v>94</v>
      </c>
      <c r="U97" t="str">
        <f t="shared" si="2"/>
        <v/>
      </c>
      <c r="W97">
        <v>0</v>
      </c>
    </row>
    <row r="98" spans="1:23">
      <c r="A98">
        <v>10634</v>
      </c>
      <c r="B98" t="s">
        <v>30</v>
      </c>
      <c r="C98" t="s">
        <v>19</v>
      </c>
      <c r="D98">
        <v>58</v>
      </c>
      <c r="E98" t="s">
        <v>20</v>
      </c>
      <c r="F98">
        <v>100</v>
      </c>
      <c r="G98" t="s">
        <v>68</v>
      </c>
      <c r="H98">
        <v>153037</v>
      </c>
      <c r="I98">
        <v>1</v>
      </c>
      <c r="J98" t="s">
        <v>32</v>
      </c>
      <c r="K98" t="s">
        <v>23</v>
      </c>
      <c r="M98" t="s">
        <v>24</v>
      </c>
      <c r="N98" t="s">
        <v>63</v>
      </c>
      <c r="O98" t="s">
        <v>26</v>
      </c>
      <c r="P98" t="s">
        <v>26</v>
      </c>
      <c r="Q98" t="s">
        <v>25</v>
      </c>
      <c r="R98" t="s">
        <v>26</v>
      </c>
      <c r="T98">
        <v>95</v>
      </c>
      <c r="U98" t="str">
        <f t="shared" si="2"/>
        <v/>
      </c>
      <c r="W98">
        <v>0</v>
      </c>
    </row>
    <row r="99" spans="1:23">
      <c r="A99" t="s">
        <v>80</v>
      </c>
      <c r="B99" t="s">
        <v>27</v>
      </c>
      <c r="C99" t="s">
        <v>19</v>
      </c>
      <c r="D99">
        <v>95</v>
      </c>
      <c r="E99" t="s">
        <v>20</v>
      </c>
      <c r="F99">
        <v>75</v>
      </c>
      <c r="G99" t="s">
        <v>59</v>
      </c>
      <c r="H99">
        <v>114319</v>
      </c>
      <c r="I99">
        <v>4</v>
      </c>
      <c r="J99" t="s">
        <v>29</v>
      </c>
      <c r="K99" t="s">
        <v>23</v>
      </c>
      <c r="M99" t="s">
        <v>95</v>
      </c>
      <c r="N99" t="s">
        <v>72</v>
      </c>
      <c r="T99">
        <v>96</v>
      </c>
      <c r="U99" t="str">
        <f t="shared" si="2"/>
        <v/>
      </c>
      <c r="W99">
        <v>12</v>
      </c>
    </row>
    <row r="100" spans="1:23">
      <c r="A100" t="s">
        <v>37</v>
      </c>
      <c r="B100" t="s">
        <v>27</v>
      </c>
      <c r="C100" t="s">
        <v>19</v>
      </c>
      <c r="D100">
        <v>10</v>
      </c>
      <c r="E100" t="s">
        <v>20</v>
      </c>
      <c r="F100">
        <v>40</v>
      </c>
      <c r="G100" t="s">
        <v>35</v>
      </c>
      <c r="H100">
        <v>145951</v>
      </c>
      <c r="I100">
        <v>4</v>
      </c>
      <c r="J100" t="s">
        <v>29</v>
      </c>
      <c r="K100" t="s">
        <v>23</v>
      </c>
      <c r="M100" t="s">
        <v>95</v>
      </c>
      <c r="N100" t="s">
        <v>12</v>
      </c>
      <c r="T100">
        <v>97</v>
      </c>
      <c r="U100" t="str">
        <f t="shared" ref="U100:U131" si="3">IF(T100&gt;100,T100-100,"")</f>
        <v/>
      </c>
      <c r="W100">
        <v>1</v>
      </c>
    </row>
    <row r="101" spans="1:23">
      <c r="A101">
        <v>8349</v>
      </c>
      <c r="B101" t="s">
        <v>27</v>
      </c>
      <c r="C101" t="s">
        <v>19</v>
      </c>
      <c r="D101">
        <v>24</v>
      </c>
      <c r="E101" t="s">
        <v>20</v>
      </c>
      <c r="F101">
        <v>50</v>
      </c>
      <c r="G101" t="s">
        <v>35</v>
      </c>
      <c r="H101">
        <v>112739</v>
      </c>
      <c r="I101">
        <v>4</v>
      </c>
      <c r="J101" t="s">
        <v>29</v>
      </c>
      <c r="K101" t="s">
        <v>23</v>
      </c>
      <c r="M101" t="s">
        <v>33</v>
      </c>
      <c r="N101" t="s">
        <v>12</v>
      </c>
      <c r="O101" t="s">
        <v>25</v>
      </c>
      <c r="P101" t="s">
        <v>26</v>
      </c>
      <c r="Q101" t="s">
        <v>26</v>
      </c>
      <c r="R101" t="s">
        <v>26</v>
      </c>
      <c r="S101" t="s">
        <v>25</v>
      </c>
      <c r="T101">
        <v>98</v>
      </c>
      <c r="U101" t="str">
        <f t="shared" si="3"/>
        <v/>
      </c>
      <c r="W101">
        <v>3</v>
      </c>
    </row>
    <row r="102" spans="1:23">
      <c r="A102">
        <v>7342</v>
      </c>
      <c r="B102" t="s">
        <v>27</v>
      </c>
      <c r="C102" t="s">
        <v>19</v>
      </c>
      <c r="D102">
        <v>69</v>
      </c>
      <c r="E102" t="s">
        <v>20</v>
      </c>
      <c r="F102">
        <v>70</v>
      </c>
      <c r="G102" t="s">
        <v>42</v>
      </c>
      <c r="H102">
        <v>110146</v>
      </c>
      <c r="I102">
        <v>3</v>
      </c>
      <c r="J102" t="s">
        <v>29</v>
      </c>
      <c r="K102" t="s">
        <v>23</v>
      </c>
      <c r="M102" t="s">
        <v>33</v>
      </c>
      <c r="N102" t="s">
        <v>63</v>
      </c>
      <c r="O102" t="s">
        <v>26</v>
      </c>
      <c r="P102" t="s">
        <v>26</v>
      </c>
      <c r="Q102" t="s">
        <v>25</v>
      </c>
      <c r="R102" t="s">
        <v>26</v>
      </c>
      <c r="S102" t="s">
        <v>25</v>
      </c>
      <c r="T102">
        <v>99</v>
      </c>
      <c r="U102" t="str">
        <f t="shared" si="3"/>
        <v/>
      </c>
      <c r="W102">
        <v>9</v>
      </c>
    </row>
    <row r="103" spans="1:23">
      <c r="A103">
        <v>3737</v>
      </c>
      <c r="B103" t="s">
        <v>18</v>
      </c>
      <c r="C103" t="s">
        <v>19</v>
      </c>
      <c r="D103">
        <v>26</v>
      </c>
      <c r="E103" t="s">
        <v>20</v>
      </c>
      <c r="F103">
        <v>105</v>
      </c>
      <c r="G103" t="s">
        <v>53</v>
      </c>
      <c r="H103">
        <v>160242</v>
      </c>
      <c r="I103">
        <v>2</v>
      </c>
      <c r="J103" t="s">
        <v>22</v>
      </c>
      <c r="K103" t="s">
        <v>23</v>
      </c>
      <c r="M103" t="s">
        <v>24</v>
      </c>
      <c r="N103" t="s">
        <v>49</v>
      </c>
      <c r="O103" t="s">
        <v>26</v>
      </c>
      <c r="P103" t="s">
        <v>25</v>
      </c>
      <c r="Q103" t="s">
        <v>26</v>
      </c>
      <c r="R103" t="s">
        <v>26</v>
      </c>
      <c r="T103">
        <v>100</v>
      </c>
      <c r="U103" t="str">
        <f t="shared" si="3"/>
        <v/>
      </c>
      <c r="W103">
        <v>0</v>
      </c>
    </row>
    <row r="104" spans="1:23">
      <c r="A104">
        <v>3868</v>
      </c>
      <c r="B104" t="s">
        <v>18</v>
      </c>
      <c r="C104" t="s">
        <v>19</v>
      </c>
      <c r="D104">
        <v>32</v>
      </c>
      <c r="E104" t="s">
        <v>20</v>
      </c>
      <c r="F104">
        <v>50</v>
      </c>
      <c r="G104" t="s">
        <v>53</v>
      </c>
      <c r="H104">
        <v>164051</v>
      </c>
      <c r="I104">
        <v>2</v>
      </c>
      <c r="J104" t="s">
        <v>22</v>
      </c>
      <c r="K104" t="s">
        <v>23</v>
      </c>
      <c r="M104" t="s">
        <v>33</v>
      </c>
      <c r="N104" t="s">
        <v>49</v>
      </c>
      <c r="O104" t="s">
        <v>26</v>
      </c>
      <c r="P104" t="s">
        <v>25</v>
      </c>
      <c r="Q104" t="s">
        <v>26</v>
      </c>
      <c r="R104" t="s">
        <v>26</v>
      </c>
      <c r="T104">
        <v>101</v>
      </c>
      <c r="U104">
        <f t="shared" si="3"/>
        <v>1</v>
      </c>
      <c r="W104">
        <v>0</v>
      </c>
    </row>
    <row r="105" spans="1:23">
      <c r="A105">
        <v>2453</v>
      </c>
      <c r="B105" t="s">
        <v>18</v>
      </c>
      <c r="C105" t="s">
        <v>19</v>
      </c>
      <c r="D105">
        <v>68</v>
      </c>
      <c r="E105" t="s">
        <v>20</v>
      </c>
      <c r="F105">
        <v>30</v>
      </c>
      <c r="G105" t="s">
        <v>62</v>
      </c>
      <c r="H105">
        <v>165050</v>
      </c>
      <c r="I105">
        <v>1</v>
      </c>
      <c r="J105" t="s">
        <v>22</v>
      </c>
      <c r="K105" t="s">
        <v>23</v>
      </c>
      <c r="M105" t="s">
        <v>33</v>
      </c>
      <c r="N105" t="s">
        <v>63</v>
      </c>
      <c r="O105" t="s">
        <v>26</v>
      </c>
      <c r="P105" t="s">
        <v>26</v>
      </c>
      <c r="Q105" t="s">
        <v>25</v>
      </c>
      <c r="R105" t="s">
        <v>26</v>
      </c>
      <c r="T105">
        <v>102</v>
      </c>
      <c r="U105">
        <f t="shared" si="3"/>
        <v>2</v>
      </c>
      <c r="W105">
        <v>0</v>
      </c>
    </row>
    <row r="106" spans="1:23">
      <c r="A106">
        <v>4300</v>
      </c>
      <c r="B106" t="s">
        <v>18</v>
      </c>
      <c r="C106" t="s">
        <v>19</v>
      </c>
      <c r="D106">
        <v>51</v>
      </c>
      <c r="E106" t="s">
        <v>20</v>
      </c>
      <c r="F106">
        <v>15</v>
      </c>
      <c r="G106" t="s">
        <v>61</v>
      </c>
      <c r="H106">
        <v>102121</v>
      </c>
      <c r="I106">
        <v>2</v>
      </c>
      <c r="J106" t="s">
        <v>22</v>
      </c>
      <c r="K106" t="s">
        <v>23</v>
      </c>
      <c r="M106" t="s">
        <v>33</v>
      </c>
      <c r="N106" t="s">
        <v>63</v>
      </c>
      <c r="O106" t="s">
        <v>26</v>
      </c>
      <c r="P106" t="s">
        <v>26</v>
      </c>
      <c r="Q106" t="s">
        <v>25</v>
      </c>
      <c r="R106" t="s">
        <v>26</v>
      </c>
      <c r="T106">
        <v>103</v>
      </c>
      <c r="U106">
        <f t="shared" si="3"/>
        <v>3</v>
      </c>
      <c r="W106">
        <v>0</v>
      </c>
    </row>
    <row r="107" spans="1:23">
      <c r="A107">
        <v>9147</v>
      </c>
      <c r="B107" t="s">
        <v>27</v>
      </c>
      <c r="C107" t="s">
        <v>19</v>
      </c>
      <c r="D107">
        <v>71</v>
      </c>
      <c r="E107" t="s">
        <v>20</v>
      </c>
      <c r="F107">
        <v>35</v>
      </c>
      <c r="G107" t="s">
        <v>59</v>
      </c>
      <c r="H107">
        <v>121032</v>
      </c>
      <c r="I107">
        <v>4</v>
      </c>
      <c r="J107" t="s">
        <v>29</v>
      </c>
      <c r="K107" t="s">
        <v>23</v>
      </c>
      <c r="M107" t="s">
        <v>33</v>
      </c>
      <c r="N107" t="s">
        <v>63</v>
      </c>
      <c r="O107" t="s">
        <v>26</v>
      </c>
      <c r="P107" t="s">
        <v>26</v>
      </c>
      <c r="Q107" t="s">
        <v>25</v>
      </c>
      <c r="R107" t="s">
        <v>26</v>
      </c>
      <c r="T107">
        <v>104</v>
      </c>
      <c r="U107">
        <f t="shared" si="3"/>
        <v>4</v>
      </c>
      <c r="W107">
        <v>0</v>
      </c>
    </row>
    <row r="108" spans="1:23">
      <c r="A108">
        <v>1585</v>
      </c>
      <c r="B108" t="s">
        <v>18</v>
      </c>
      <c r="C108" t="s">
        <v>19</v>
      </c>
      <c r="D108">
        <v>30</v>
      </c>
      <c r="E108" t="s">
        <v>20</v>
      </c>
      <c r="F108">
        <v>10</v>
      </c>
      <c r="G108" t="s">
        <v>50</v>
      </c>
      <c r="H108">
        <v>141303</v>
      </c>
      <c r="I108">
        <v>1</v>
      </c>
      <c r="J108" t="s">
        <v>22</v>
      </c>
      <c r="K108" t="s">
        <v>23</v>
      </c>
      <c r="M108" t="s">
        <v>33</v>
      </c>
      <c r="N108" t="s">
        <v>49</v>
      </c>
      <c r="O108" t="s">
        <v>26</v>
      </c>
      <c r="P108" t="s">
        <v>25</v>
      </c>
      <c r="Q108" t="s">
        <v>26</v>
      </c>
      <c r="R108" t="s">
        <v>26</v>
      </c>
      <c r="T108">
        <v>105</v>
      </c>
      <c r="U108">
        <f t="shared" si="3"/>
        <v>5</v>
      </c>
      <c r="W108">
        <v>0</v>
      </c>
    </row>
    <row r="109" spans="1:23">
      <c r="A109">
        <v>7147</v>
      </c>
      <c r="B109" t="s">
        <v>27</v>
      </c>
      <c r="C109" t="s">
        <v>19</v>
      </c>
      <c r="D109">
        <v>57</v>
      </c>
      <c r="E109" t="s">
        <v>20</v>
      </c>
      <c r="F109">
        <v>10</v>
      </c>
      <c r="G109" t="s">
        <v>42</v>
      </c>
      <c r="H109">
        <v>114139</v>
      </c>
      <c r="I109">
        <v>3</v>
      </c>
      <c r="J109" t="s">
        <v>29</v>
      </c>
      <c r="K109" t="s">
        <v>23</v>
      </c>
      <c r="M109" t="s">
        <v>33</v>
      </c>
      <c r="N109" t="s">
        <v>63</v>
      </c>
      <c r="O109" t="s">
        <v>26</v>
      </c>
      <c r="P109" t="s">
        <v>26</v>
      </c>
      <c r="Q109" t="s">
        <v>25</v>
      </c>
      <c r="R109" t="s">
        <v>26</v>
      </c>
      <c r="S109" t="s">
        <v>25</v>
      </c>
      <c r="T109">
        <v>106</v>
      </c>
      <c r="U109">
        <f t="shared" si="3"/>
        <v>6</v>
      </c>
      <c r="W109">
        <v>7</v>
      </c>
    </row>
    <row r="110" spans="1:23">
      <c r="A110" t="s">
        <v>39</v>
      </c>
      <c r="B110" t="s">
        <v>27</v>
      </c>
      <c r="C110" t="s">
        <v>19</v>
      </c>
      <c r="D110">
        <v>12</v>
      </c>
      <c r="E110" t="s">
        <v>20</v>
      </c>
      <c r="F110">
        <v>95</v>
      </c>
      <c r="G110" t="s">
        <v>35</v>
      </c>
      <c r="H110">
        <v>144747</v>
      </c>
      <c r="I110">
        <v>4</v>
      </c>
      <c r="J110" t="s">
        <v>29</v>
      </c>
      <c r="K110" t="s">
        <v>23</v>
      </c>
      <c r="M110" t="s">
        <v>33</v>
      </c>
      <c r="N110" t="s">
        <v>12</v>
      </c>
      <c r="T110">
        <v>107</v>
      </c>
      <c r="U110">
        <f t="shared" si="3"/>
        <v>7</v>
      </c>
      <c r="W110">
        <v>2</v>
      </c>
    </row>
    <row r="111" spans="1:23">
      <c r="A111">
        <v>2728</v>
      </c>
      <c r="B111" t="s">
        <v>18</v>
      </c>
      <c r="C111" t="s">
        <v>19</v>
      </c>
      <c r="D111">
        <v>80</v>
      </c>
      <c r="E111" t="s">
        <v>20</v>
      </c>
      <c r="F111">
        <v>15</v>
      </c>
      <c r="G111" t="s">
        <v>73</v>
      </c>
      <c r="H111">
        <v>113110</v>
      </c>
      <c r="I111">
        <v>1</v>
      </c>
      <c r="J111" t="s">
        <v>22</v>
      </c>
      <c r="K111" t="s">
        <v>23</v>
      </c>
      <c r="M111" t="s">
        <v>24</v>
      </c>
      <c r="N111" t="s">
        <v>72</v>
      </c>
      <c r="O111" t="s">
        <v>26</v>
      </c>
      <c r="P111" t="s">
        <v>26</v>
      </c>
      <c r="Q111" t="s">
        <v>26</v>
      </c>
      <c r="R111" t="s">
        <v>25</v>
      </c>
      <c r="T111">
        <v>108</v>
      </c>
      <c r="U111">
        <f t="shared" si="3"/>
        <v>8</v>
      </c>
      <c r="W111">
        <v>0</v>
      </c>
    </row>
    <row r="112" spans="1:23">
      <c r="A112">
        <v>675</v>
      </c>
      <c r="B112" t="s">
        <v>18</v>
      </c>
      <c r="C112" t="s">
        <v>19</v>
      </c>
      <c r="D112">
        <v>7</v>
      </c>
      <c r="E112" t="s">
        <v>20</v>
      </c>
      <c r="F112">
        <v>8</v>
      </c>
      <c r="G112" t="s">
        <v>21</v>
      </c>
      <c r="H112">
        <v>160909</v>
      </c>
      <c r="I112">
        <v>1</v>
      </c>
      <c r="J112" t="s">
        <v>22</v>
      </c>
      <c r="K112" t="s">
        <v>23</v>
      </c>
      <c r="M112" t="s">
        <v>33</v>
      </c>
      <c r="N112" t="s">
        <v>12</v>
      </c>
      <c r="O112" t="s">
        <v>25</v>
      </c>
      <c r="P112" t="s">
        <v>26</v>
      </c>
      <c r="Q112" t="s">
        <v>26</v>
      </c>
      <c r="R112" t="s">
        <v>26</v>
      </c>
      <c r="T112">
        <v>109</v>
      </c>
      <c r="U112">
        <f t="shared" si="3"/>
        <v>9</v>
      </c>
      <c r="W112">
        <v>0</v>
      </c>
    </row>
    <row r="113" spans="1:23">
      <c r="A113">
        <v>8988</v>
      </c>
      <c r="B113" t="s">
        <v>27</v>
      </c>
      <c r="C113" t="s">
        <v>19</v>
      </c>
      <c r="D113">
        <v>59</v>
      </c>
      <c r="E113" t="s">
        <v>20</v>
      </c>
      <c r="F113">
        <v>80</v>
      </c>
      <c r="G113" t="s">
        <v>59</v>
      </c>
      <c r="H113">
        <v>133619</v>
      </c>
      <c r="I113">
        <v>4</v>
      </c>
      <c r="J113" t="s">
        <v>29</v>
      </c>
      <c r="K113" t="s">
        <v>23</v>
      </c>
      <c r="M113" t="s">
        <v>24</v>
      </c>
      <c r="N113" t="s">
        <v>63</v>
      </c>
      <c r="O113" t="s">
        <v>26</v>
      </c>
      <c r="P113" t="s">
        <v>26</v>
      </c>
      <c r="Q113" t="s">
        <v>25</v>
      </c>
      <c r="R113" t="s">
        <v>26</v>
      </c>
      <c r="T113">
        <v>110</v>
      </c>
      <c r="U113">
        <f t="shared" si="3"/>
        <v>10</v>
      </c>
      <c r="W113">
        <v>0</v>
      </c>
    </row>
    <row r="114" spans="1:23">
      <c r="A114">
        <v>3682</v>
      </c>
      <c r="B114" t="s">
        <v>18</v>
      </c>
      <c r="C114" t="s">
        <v>19</v>
      </c>
      <c r="D114">
        <v>24</v>
      </c>
      <c r="E114" t="s">
        <v>20</v>
      </c>
      <c r="F114">
        <v>80</v>
      </c>
      <c r="G114" t="s">
        <v>38</v>
      </c>
      <c r="H114">
        <v>122824</v>
      </c>
      <c r="I114">
        <v>1</v>
      </c>
      <c r="J114" t="s">
        <v>45</v>
      </c>
      <c r="K114" t="s">
        <v>23</v>
      </c>
      <c r="M114" t="s">
        <v>24</v>
      </c>
      <c r="N114" t="s">
        <v>12</v>
      </c>
      <c r="O114" t="s">
        <v>25</v>
      </c>
      <c r="P114" t="s">
        <v>26</v>
      </c>
      <c r="Q114" t="s">
        <v>26</v>
      </c>
      <c r="R114" t="s">
        <v>26</v>
      </c>
      <c r="T114">
        <v>111</v>
      </c>
      <c r="U114">
        <f t="shared" si="3"/>
        <v>11</v>
      </c>
      <c r="W114">
        <v>0</v>
      </c>
    </row>
    <row r="115" spans="1:23">
      <c r="A115" t="s">
        <v>75</v>
      </c>
      <c r="B115" t="s">
        <v>27</v>
      </c>
      <c r="C115" t="s">
        <v>19</v>
      </c>
      <c r="D115">
        <v>81</v>
      </c>
      <c r="E115" t="s">
        <v>20</v>
      </c>
      <c r="F115">
        <v>55</v>
      </c>
      <c r="G115" t="s">
        <v>56</v>
      </c>
      <c r="H115">
        <v>140948</v>
      </c>
      <c r="I115">
        <v>1</v>
      </c>
      <c r="J115" t="s">
        <v>29</v>
      </c>
      <c r="K115" t="s">
        <v>23</v>
      </c>
      <c r="M115" t="s">
        <v>97</v>
      </c>
      <c r="N115" t="s">
        <v>72</v>
      </c>
      <c r="T115">
        <v>112</v>
      </c>
      <c r="U115">
        <f t="shared" si="3"/>
        <v>12</v>
      </c>
      <c r="W115">
        <v>10</v>
      </c>
    </row>
    <row r="116" spans="1:23">
      <c r="A116">
        <v>3106</v>
      </c>
      <c r="B116" t="s">
        <v>18</v>
      </c>
      <c r="C116" t="s">
        <v>19</v>
      </c>
      <c r="D116">
        <v>96</v>
      </c>
      <c r="E116" t="s">
        <v>20</v>
      </c>
      <c r="F116">
        <v>65</v>
      </c>
      <c r="G116" t="s">
        <v>73</v>
      </c>
      <c r="H116">
        <v>144214</v>
      </c>
      <c r="I116">
        <v>1</v>
      </c>
      <c r="J116" t="s">
        <v>22</v>
      </c>
      <c r="K116" t="s">
        <v>23</v>
      </c>
      <c r="M116" t="s">
        <v>24</v>
      </c>
      <c r="N116" t="s">
        <v>72</v>
      </c>
      <c r="O116" t="s">
        <v>26</v>
      </c>
      <c r="P116" t="s">
        <v>26</v>
      </c>
      <c r="Q116" t="s">
        <v>26</v>
      </c>
      <c r="R116" t="s">
        <v>25</v>
      </c>
      <c r="T116">
        <v>113</v>
      </c>
      <c r="U116">
        <f t="shared" si="3"/>
        <v>13</v>
      </c>
      <c r="W116">
        <v>0</v>
      </c>
    </row>
    <row r="117" spans="1:23">
      <c r="A117">
        <v>9732</v>
      </c>
      <c r="B117" t="s">
        <v>30</v>
      </c>
      <c r="C117" t="s">
        <v>19</v>
      </c>
      <c r="D117">
        <v>3</v>
      </c>
      <c r="E117" t="s">
        <v>20</v>
      </c>
      <c r="F117">
        <v>105</v>
      </c>
      <c r="G117" t="s">
        <v>31</v>
      </c>
      <c r="H117">
        <v>120402</v>
      </c>
      <c r="I117">
        <v>1</v>
      </c>
      <c r="J117" t="s">
        <v>32</v>
      </c>
      <c r="K117" t="s">
        <v>23</v>
      </c>
      <c r="M117" t="s">
        <v>24</v>
      </c>
      <c r="N117" t="s">
        <v>12</v>
      </c>
      <c r="O117" t="s">
        <v>25</v>
      </c>
      <c r="P117" t="s">
        <v>26</v>
      </c>
      <c r="Q117" t="s">
        <v>26</v>
      </c>
      <c r="R117" t="s">
        <v>26</v>
      </c>
      <c r="T117">
        <v>114</v>
      </c>
      <c r="U117">
        <f t="shared" si="3"/>
        <v>14</v>
      </c>
      <c r="W117">
        <v>0</v>
      </c>
    </row>
    <row r="118" spans="1:23">
      <c r="A118" t="s">
        <v>64</v>
      </c>
      <c r="B118" t="s">
        <v>27</v>
      </c>
      <c r="C118" t="s">
        <v>19</v>
      </c>
      <c r="D118">
        <v>57</v>
      </c>
      <c r="E118" t="s">
        <v>20</v>
      </c>
      <c r="F118">
        <v>10</v>
      </c>
      <c r="G118" t="s">
        <v>42</v>
      </c>
      <c r="H118">
        <v>114139</v>
      </c>
      <c r="I118">
        <v>3</v>
      </c>
      <c r="J118" t="s">
        <v>29</v>
      </c>
      <c r="K118" t="s">
        <v>23</v>
      </c>
      <c r="M118" t="s">
        <v>98</v>
      </c>
      <c r="N118" t="s">
        <v>63</v>
      </c>
      <c r="T118">
        <v>115</v>
      </c>
      <c r="U118">
        <f t="shared" si="3"/>
        <v>15</v>
      </c>
      <c r="W118">
        <v>7</v>
      </c>
    </row>
    <row r="119" spans="1:23">
      <c r="A119">
        <v>10643</v>
      </c>
      <c r="B119" t="s">
        <v>30</v>
      </c>
      <c r="C119" t="s">
        <v>19</v>
      </c>
      <c r="D119">
        <v>59</v>
      </c>
      <c r="E119" t="s">
        <v>20</v>
      </c>
      <c r="F119">
        <v>30</v>
      </c>
      <c r="G119" t="s">
        <v>68</v>
      </c>
      <c r="H119">
        <v>152323</v>
      </c>
      <c r="I119">
        <v>1</v>
      </c>
      <c r="J119" t="s">
        <v>32</v>
      </c>
      <c r="K119" t="s">
        <v>23</v>
      </c>
      <c r="M119" t="s">
        <v>24</v>
      </c>
      <c r="N119" t="s">
        <v>63</v>
      </c>
      <c r="O119" t="s">
        <v>26</v>
      </c>
      <c r="P119" t="s">
        <v>26</v>
      </c>
      <c r="Q119" t="s">
        <v>25</v>
      </c>
      <c r="R119" t="s">
        <v>26</v>
      </c>
      <c r="T119">
        <v>116</v>
      </c>
      <c r="U119">
        <f t="shared" si="3"/>
        <v>16</v>
      </c>
      <c r="W119">
        <v>0</v>
      </c>
    </row>
    <row r="120" spans="1:23">
      <c r="A120">
        <v>6121</v>
      </c>
      <c r="B120" t="s">
        <v>27</v>
      </c>
      <c r="C120" t="s">
        <v>19</v>
      </c>
      <c r="D120">
        <v>96</v>
      </c>
      <c r="E120" t="s">
        <v>20</v>
      </c>
      <c r="F120">
        <v>90</v>
      </c>
      <c r="G120" t="s">
        <v>41</v>
      </c>
      <c r="H120">
        <v>115548</v>
      </c>
      <c r="I120">
        <v>1</v>
      </c>
      <c r="J120" t="s">
        <v>29</v>
      </c>
      <c r="K120" t="s">
        <v>23</v>
      </c>
      <c r="M120" t="s">
        <v>24</v>
      </c>
      <c r="N120" t="s">
        <v>72</v>
      </c>
      <c r="O120" t="s">
        <v>26</v>
      </c>
      <c r="P120" t="s">
        <v>26</v>
      </c>
      <c r="Q120" t="s">
        <v>26</v>
      </c>
      <c r="R120" t="s">
        <v>25</v>
      </c>
      <c r="T120">
        <v>117</v>
      </c>
      <c r="U120">
        <f t="shared" si="3"/>
        <v>17</v>
      </c>
      <c r="W120">
        <v>0</v>
      </c>
    </row>
    <row r="121" spans="1:23">
      <c r="A121">
        <v>9510</v>
      </c>
      <c r="B121" t="s">
        <v>27</v>
      </c>
      <c r="C121" t="s">
        <v>19</v>
      </c>
      <c r="D121">
        <v>88</v>
      </c>
      <c r="E121" t="s">
        <v>20</v>
      </c>
      <c r="F121">
        <v>95</v>
      </c>
      <c r="G121" t="s">
        <v>59</v>
      </c>
      <c r="H121">
        <v>153917</v>
      </c>
      <c r="I121">
        <v>4</v>
      </c>
      <c r="J121" t="s">
        <v>29</v>
      </c>
      <c r="K121" t="s">
        <v>23</v>
      </c>
      <c r="M121" t="s">
        <v>33</v>
      </c>
      <c r="N121" t="s">
        <v>72</v>
      </c>
      <c r="O121" t="s">
        <v>26</v>
      </c>
      <c r="P121" t="s">
        <v>26</v>
      </c>
      <c r="Q121" t="s">
        <v>26</v>
      </c>
      <c r="R121" t="s">
        <v>25</v>
      </c>
      <c r="T121">
        <v>118</v>
      </c>
      <c r="U121">
        <f t="shared" si="3"/>
        <v>18</v>
      </c>
      <c r="W121">
        <v>0</v>
      </c>
    </row>
    <row r="122" spans="1:23">
      <c r="A122">
        <v>6574</v>
      </c>
      <c r="B122" t="s">
        <v>27</v>
      </c>
      <c r="C122" t="s">
        <v>19</v>
      </c>
      <c r="D122">
        <v>26</v>
      </c>
      <c r="E122" t="s">
        <v>20</v>
      </c>
      <c r="F122">
        <v>85</v>
      </c>
      <c r="G122" t="s">
        <v>34</v>
      </c>
      <c r="H122">
        <v>123730</v>
      </c>
      <c r="I122">
        <v>3</v>
      </c>
      <c r="J122" t="s">
        <v>29</v>
      </c>
      <c r="K122" t="s">
        <v>23</v>
      </c>
      <c r="M122" t="s">
        <v>33</v>
      </c>
      <c r="N122" t="s">
        <v>49</v>
      </c>
      <c r="O122" t="s">
        <v>26</v>
      </c>
      <c r="P122" t="s">
        <v>25</v>
      </c>
      <c r="Q122" t="s">
        <v>26</v>
      </c>
      <c r="R122" t="s">
        <v>26</v>
      </c>
      <c r="S122" t="s">
        <v>25</v>
      </c>
      <c r="T122">
        <v>119</v>
      </c>
      <c r="U122">
        <f t="shared" si="3"/>
        <v>19</v>
      </c>
      <c r="W122">
        <v>4</v>
      </c>
    </row>
    <row r="123" spans="1:23">
      <c r="A123">
        <v>3618</v>
      </c>
      <c r="B123" t="s">
        <v>18</v>
      </c>
      <c r="C123" t="s">
        <v>19</v>
      </c>
      <c r="D123">
        <v>22</v>
      </c>
      <c r="E123" t="s">
        <v>20</v>
      </c>
      <c r="F123">
        <v>5</v>
      </c>
      <c r="G123" t="s">
        <v>38</v>
      </c>
      <c r="H123">
        <v>121302</v>
      </c>
      <c r="I123">
        <v>1</v>
      </c>
      <c r="J123" t="s">
        <v>45</v>
      </c>
      <c r="K123" t="s">
        <v>23</v>
      </c>
      <c r="M123" t="s">
        <v>33</v>
      </c>
      <c r="N123" t="s">
        <v>12</v>
      </c>
      <c r="O123" t="s">
        <v>25</v>
      </c>
      <c r="P123" t="s">
        <v>26</v>
      </c>
      <c r="Q123" t="s">
        <v>26</v>
      </c>
      <c r="R123" t="s">
        <v>26</v>
      </c>
      <c r="T123">
        <v>120</v>
      </c>
      <c r="U123">
        <f t="shared" si="3"/>
        <v>20</v>
      </c>
      <c r="W123">
        <v>0</v>
      </c>
    </row>
    <row r="124" spans="1:23">
      <c r="A124">
        <v>9574</v>
      </c>
      <c r="B124" t="s">
        <v>27</v>
      </c>
      <c r="C124" t="s">
        <v>19</v>
      </c>
      <c r="D124">
        <v>92</v>
      </c>
      <c r="E124" t="s">
        <v>20</v>
      </c>
      <c r="F124">
        <v>85</v>
      </c>
      <c r="G124" t="s">
        <v>59</v>
      </c>
      <c r="H124">
        <v>102631</v>
      </c>
      <c r="I124">
        <v>4</v>
      </c>
      <c r="J124" t="s">
        <v>29</v>
      </c>
      <c r="K124" t="s">
        <v>23</v>
      </c>
      <c r="M124" t="s">
        <v>24</v>
      </c>
      <c r="N124" t="s">
        <v>72</v>
      </c>
      <c r="O124" t="s">
        <v>26</v>
      </c>
      <c r="P124" t="s">
        <v>26</v>
      </c>
      <c r="Q124" t="s">
        <v>26</v>
      </c>
      <c r="R124" t="s">
        <v>25</v>
      </c>
      <c r="T124">
        <v>121</v>
      </c>
      <c r="U124">
        <f t="shared" si="3"/>
        <v>21</v>
      </c>
      <c r="W124">
        <v>0</v>
      </c>
    </row>
    <row r="125" spans="1:23">
      <c r="A125">
        <v>2515</v>
      </c>
      <c r="B125" t="s">
        <v>18</v>
      </c>
      <c r="C125" t="s">
        <v>19</v>
      </c>
      <c r="D125">
        <v>70</v>
      </c>
      <c r="E125" t="s">
        <v>20</v>
      </c>
      <c r="F125">
        <v>110</v>
      </c>
      <c r="G125" t="s">
        <v>62</v>
      </c>
      <c r="H125">
        <v>172259</v>
      </c>
      <c r="I125">
        <v>1</v>
      </c>
      <c r="J125" t="s">
        <v>22</v>
      </c>
      <c r="K125" t="s">
        <v>23</v>
      </c>
      <c r="M125" t="s">
        <v>24</v>
      </c>
      <c r="N125" t="s">
        <v>63</v>
      </c>
      <c r="O125" t="s">
        <v>26</v>
      </c>
      <c r="P125" t="s">
        <v>26</v>
      </c>
      <c r="Q125" t="s">
        <v>25</v>
      </c>
      <c r="R125" t="s">
        <v>26</v>
      </c>
      <c r="T125">
        <v>122</v>
      </c>
      <c r="U125">
        <f t="shared" si="3"/>
        <v>22</v>
      </c>
      <c r="W125">
        <v>0</v>
      </c>
    </row>
    <row r="126" spans="1:23">
      <c r="A126">
        <v>8309</v>
      </c>
      <c r="B126" t="s">
        <v>27</v>
      </c>
      <c r="C126" t="s">
        <v>19</v>
      </c>
      <c r="D126">
        <v>22</v>
      </c>
      <c r="E126" t="s">
        <v>20</v>
      </c>
      <c r="F126">
        <v>60</v>
      </c>
      <c r="G126" t="s">
        <v>35</v>
      </c>
      <c r="H126">
        <v>113803</v>
      </c>
      <c r="I126">
        <v>4</v>
      </c>
      <c r="J126" t="s">
        <v>29</v>
      </c>
      <c r="K126" t="s">
        <v>23</v>
      </c>
      <c r="M126" t="s">
        <v>24</v>
      </c>
      <c r="N126" t="s">
        <v>12</v>
      </c>
      <c r="O126" t="s">
        <v>25</v>
      </c>
      <c r="P126" t="s">
        <v>26</v>
      </c>
      <c r="Q126" t="s">
        <v>26</v>
      </c>
      <c r="R126" t="s">
        <v>26</v>
      </c>
      <c r="T126">
        <v>123</v>
      </c>
      <c r="U126">
        <f t="shared" si="3"/>
        <v>23</v>
      </c>
      <c r="W126">
        <v>0</v>
      </c>
    </row>
    <row r="127" spans="1:23">
      <c r="A127">
        <v>10281</v>
      </c>
      <c r="B127" t="s">
        <v>30</v>
      </c>
      <c r="C127" t="s">
        <v>19</v>
      </c>
      <c r="D127">
        <v>40</v>
      </c>
      <c r="E127" t="s">
        <v>20</v>
      </c>
      <c r="F127">
        <v>20</v>
      </c>
      <c r="G127" t="s">
        <v>43</v>
      </c>
      <c r="H127">
        <v>123027</v>
      </c>
      <c r="I127">
        <v>1</v>
      </c>
      <c r="J127" t="s">
        <v>44</v>
      </c>
      <c r="K127" t="s">
        <v>23</v>
      </c>
      <c r="M127" t="s">
        <v>33</v>
      </c>
      <c r="N127" t="s">
        <v>49</v>
      </c>
      <c r="O127" t="s">
        <v>26</v>
      </c>
      <c r="P127" t="s">
        <v>25</v>
      </c>
      <c r="Q127" t="s">
        <v>26</v>
      </c>
      <c r="R127" t="s">
        <v>26</v>
      </c>
      <c r="S127" t="s">
        <v>25</v>
      </c>
      <c r="T127">
        <v>124</v>
      </c>
      <c r="U127">
        <f t="shared" si="3"/>
        <v>24</v>
      </c>
      <c r="W127">
        <v>6</v>
      </c>
    </row>
  </sheetData>
  <sortState ref="A4:U127">
    <sortCondition ref="T4:T1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3"/>
  <sheetViews>
    <sheetView workbookViewId="0">
      <selection activeCell="G56" sqref="G56"/>
    </sheetView>
  </sheetViews>
  <sheetFormatPr baseColWidth="10" defaultRowHeight="13"/>
  <cols>
    <col min="6" max="6" width="0" hidden="1" customWidth="1"/>
  </cols>
  <sheetData>
    <row r="1" spans="1:9">
      <c r="A1" t="s">
        <v>16</v>
      </c>
      <c r="B1" t="s">
        <v>81</v>
      </c>
      <c r="C1" t="s">
        <v>85</v>
      </c>
      <c r="D1" t="s">
        <v>84</v>
      </c>
      <c r="E1" t="s">
        <v>83</v>
      </c>
      <c r="F1" t="s">
        <v>82</v>
      </c>
      <c r="G1" t="s">
        <v>101</v>
      </c>
      <c r="H1" t="s">
        <v>4</v>
      </c>
    </row>
    <row r="2" spans="1:9">
      <c r="A2">
        <v>1</v>
      </c>
      <c r="B2" t="s">
        <v>33</v>
      </c>
      <c r="C2" t="s">
        <v>33</v>
      </c>
      <c r="D2" t="s">
        <v>33</v>
      </c>
      <c r="E2" t="s">
        <v>33</v>
      </c>
      <c r="F2" s="1" t="s">
        <v>33</v>
      </c>
      <c r="G2" t="s">
        <v>33</v>
      </c>
      <c r="H2" t="s">
        <v>33</v>
      </c>
      <c r="I2">
        <f>IF(B2&lt;&gt;H2,1,0)</f>
        <v>0</v>
      </c>
    </row>
    <row r="3" spans="1:9">
      <c r="A3">
        <v>2</v>
      </c>
      <c r="B3" t="s">
        <v>33</v>
      </c>
      <c r="C3" t="s">
        <v>24</v>
      </c>
      <c r="D3" t="s">
        <v>24</v>
      </c>
      <c r="E3" t="s">
        <v>24</v>
      </c>
      <c r="F3" s="1" t="s">
        <v>24</v>
      </c>
      <c r="G3" t="s">
        <v>24</v>
      </c>
      <c r="H3" t="s">
        <v>24</v>
      </c>
      <c r="I3">
        <f t="shared" ref="I3:I66" si="0">IF(B3&lt;&gt;H3,1,0)</f>
        <v>1</v>
      </c>
    </row>
    <row r="4" spans="1:9">
      <c r="A4">
        <v>3</v>
      </c>
      <c r="B4" t="s">
        <v>24</v>
      </c>
      <c r="C4" t="s">
        <v>24</v>
      </c>
      <c r="D4" t="s">
        <v>24</v>
      </c>
      <c r="E4" t="s">
        <v>24</v>
      </c>
      <c r="F4" s="1" t="s">
        <v>24</v>
      </c>
      <c r="G4" t="s">
        <v>24</v>
      </c>
      <c r="H4" t="s">
        <v>24</v>
      </c>
      <c r="I4">
        <f t="shared" si="0"/>
        <v>0</v>
      </c>
    </row>
    <row r="5" spans="1:9">
      <c r="A5">
        <v>4</v>
      </c>
      <c r="B5" t="s">
        <v>24</v>
      </c>
      <c r="C5" t="s">
        <v>24</v>
      </c>
      <c r="D5" t="s">
        <v>24</v>
      </c>
      <c r="E5" t="s">
        <v>24</v>
      </c>
      <c r="F5" s="1" t="s">
        <v>33</v>
      </c>
      <c r="G5" t="s">
        <v>24</v>
      </c>
      <c r="H5" t="s">
        <v>24</v>
      </c>
      <c r="I5">
        <f t="shared" si="0"/>
        <v>0</v>
      </c>
    </row>
    <row r="6" spans="1:9">
      <c r="A6">
        <v>5</v>
      </c>
      <c r="B6" t="s">
        <v>87</v>
      </c>
      <c r="C6" t="s">
        <v>33</v>
      </c>
      <c r="D6" t="s">
        <v>33</v>
      </c>
      <c r="E6" t="s">
        <v>33</v>
      </c>
      <c r="F6" s="1" t="s">
        <v>24</v>
      </c>
      <c r="G6" t="s">
        <v>33</v>
      </c>
      <c r="H6" t="s">
        <v>33</v>
      </c>
      <c r="I6">
        <f t="shared" si="0"/>
        <v>0</v>
      </c>
    </row>
    <row r="7" spans="1:9">
      <c r="A7">
        <v>6</v>
      </c>
      <c r="B7" t="s">
        <v>24</v>
      </c>
      <c r="C7" t="s">
        <v>24</v>
      </c>
      <c r="D7" t="s">
        <v>24</v>
      </c>
      <c r="E7" t="s">
        <v>24</v>
      </c>
      <c r="F7" s="1" t="s">
        <v>24</v>
      </c>
      <c r="G7" t="s">
        <v>24</v>
      </c>
      <c r="H7" t="s">
        <v>24</v>
      </c>
      <c r="I7">
        <f t="shared" si="0"/>
        <v>0</v>
      </c>
    </row>
    <row r="8" spans="1:9">
      <c r="A8">
        <v>7</v>
      </c>
      <c r="B8" t="s">
        <v>24</v>
      </c>
      <c r="C8" t="s">
        <v>24</v>
      </c>
      <c r="D8" t="s">
        <v>24</v>
      </c>
      <c r="E8" t="s">
        <v>24</v>
      </c>
      <c r="F8" s="1" t="s">
        <v>33</v>
      </c>
      <c r="G8" t="s">
        <v>24</v>
      </c>
      <c r="H8" t="s">
        <v>24</v>
      </c>
      <c r="I8">
        <f t="shared" si="0"/>
        <v>0</v>
      </c>
    </row>
    <row r="9" spans="1:9">
      <c r="A9">
        <v>8</v>
      </c>
      <c r="B9" t="s">
        <v>88</v>
      </c>
      <c r="C9" t="s">
        <v>33</v>
      </c>
      <c r="D9" t="s">
        <v>33</v>
      </c>
      <c r="E9" t="s">
        <v>33</v>
      </c>
      <c r="F9" s="1" t="s">
        <v>24</v>
      </c>
      <c r="G9" t="s">
        <v>33</v>
      </c>
      <c r="H9" t="s">
        <v>33</v>
      </c>
      <c r="I9">
        <f t="shared" si="0"/>
        <v>0</v>
      </c>
    </row>
    <row r="10" spans="1:9">
      <c r="A10">
        <v>9</v>
      </c>
      <c r="B10" t="s">
        <v>24</v>
      </c>
      <c r="C10" t="s">
        <v>24</v>
      </c>
      <c r="D10" t="s">
        <v>24</v>
      </c>
      <c r="E10" t="s">
        <v>24</v>
      </c>
      <c r="F10" s="1" t="s">
        <v>33</v>
      </c>
      <c r="G10" t="s">
        <v>24</v>
      </c>
      <c r="H10" t="s">
        <v>24</v>
      </c>
      <c r="I10">
        <f t="shared" si="0"/>
        <v>0</v>
      </c>
    </row>
    <row r="11" spans="1:9">
      <c r="A11">
        <v>10</v>
      </c>
      <c r="B11" t="s">
        <v>86</v>
      </c>
      <c r="C11" t="s">
        <v>33</v>
      </c>
      <c r="D11" t="s">
        <v>33</v>
      </c>
      <c r="E11" t="s">
        <v>33</v>
      </c>
      <c r="F11" s="1" t="s">
        <v>33</v>
      </c>
      <c r="G11" t="s">
        <v>33</v>
      </c>
      <c r="H11" t="s">
        <v>33</v>
      </c>
      <c r="I11">
        <f t="shared" si="0"/>
        <v>0</v>
      </c>
    </row>
    <row r="12" spans="1:9">
      <c r="A12">
        <v>11</v>
      </c>
      <c r="B12" t="s">
        <v>33</v>
      </c>
      <c r="C12" t="s">
        <v>33</v>
      </c>
      <c r="D12" t="s">
        <v>33</v>
      </c>
      <c r="E12" t="s">
        <v>33</v>
      </c>
      <c r="F12" s="1" t="s">
        <v>33</v>
      </c>
      <c r="G12" t="s">
        <v>33</v>
      </c>
      <c r="H12" t="s">
        <v>33</v>
      </c>
      <c r="I12">
        <f t="shared" si="0"/>
        <v>0</v>
      </c>
    </row>
    <row r="13" spans="1:9">
      <c r="A13">
        <v>12</v>
      </c>
      <c r="B13" t="s">
        <v>33</v>
      </c>
      <c r="C13" t="s">
        <v>33</v>
      </c>
      <c r="D13" t="s">
        <v>33</v>
      </c>
      <c r="E13" t="s">
        <v>33</v>
      </c>
      <c r="F13" s="1" t="s">
        <v>24</v>
      </c>
      <c r="G13" t="s">
        <v>33</v>
      </c>
      <c r="H13" t="s">
        <v>33</v>
      </c>
      <c r="I13">
        <f t="shared" si="0"/>
        <v>0</v>
      </c>
    </row>
    <row r="14" spans="1:9">
      <c r="A14">
        <v>13</v>
      </c>
      <c r="B14" t="s">
        <v>24</v>
      </c>
      <c r="C14" t="s">
        <v>24</v>
      </c>
      <c r="D14" t="s">
        <v>24</v>
      </c>
      <c r="E14" t="s">
        <v>24</v>
      </c>
      <c r="F14" s="1" t="s">
        <v>24</v>
      </c>
      <c r="G14" t="s">
        <v>24</v>
      </c>
      <c r="H14" t="s">
        <v>24</v>
      </c>
      <c r="I14">
        <f t="shared" si="0"/>
        <v>0</v>
      </c>
    </row>
    <row r="15" spans="1:9">
      <c r="A15">
        <v>14</v>
      </c>
      <c r="B15" t="s">
        <v>24</v>
      </c>
      <c r="C15" t="s">
        <v>24</v>
      </c>
      <c r="D15" t="s">
        <v>24</v>
      </c>
      <c r="E15" t="s">
        <v>24</v>
      </c>
      <c r="F15" s="1" t="s">
        <v>24</v>
      </c>
      <c r="G15" t="s">
        <v>24</v>
      </c>
      <c r="H15" t="s">
        <v>24</v>
      </c>
      <c r="I15">
        <f t="shared" si="0"/>
        <v>0</v>
      </c>
    </row>
    <row r="16" spans="1:9">
      <c r="A16">
        <v>15</v>
      </c>
      <c r="B16" t="s">
        <v>24</v>
      </c>
      <c r="C16" t="s">
        <v>24</v>
      </c>
      <c r="D16" t="s">
        <v>24</v>
      </c>
      <c r="E16" t="s">
        <v>24</v>
      </c>
      <c r="F16" s="1" t="s">
        <v>33</v>
      </c>
      <c r="G16" t="s">
        <v>24</v>
      </c>
      <c r="H16" t="s">
        <v>24</v>
      </c>
      <c r="I16">
        <f t="shared" si="0"/>
        <v>0</v>
      </c>
    </row>
    <row r="17" spans="1:9">
      <c r="A17">
        <v>16</v>
      </c>
      <c r="B17" t="s">
        <v>33</v>
      </c>
      <c r="C17" t="s">
        <v>33</v>
      </c>
      <c r="D17" t="s">
        <v>33</v>
      </c>
      <c r="E17" t="s">
        <v>33</v>
      </c>
      <c r="F17" s="1" t="s">
        <v>24</v>
      </c>
      <c r="G17" t="s">
        <v>33</v>
      </c>
      <c r="H17" t="s">
        <v>33</v>
      </c>
      <c r="I17">
        <f t="shared" si="0"/>
        <v>0</v>
      </c>
    </row>
    <row r="18" spans="1:9">
      <c r="A18">
        <v>17</v>
      </c>
      <c r="B18" t="s">
        <v>24</v>
      </c>
      <c r="C18" t="s">
        <v>24</v>
      </c>
      <c r="D18" t="s">
        <v>24</v>
      </c>
      <c r="E18" t="s">
        <v>24</v>
      </c>
      <c r="F18" s="1" t="s">
        <v>33</v>
      </c>
      <c r="G18" t="s">
        <v>24</v>
      </c>
      <c r="H18" t="s">
        <v>24</v>
      </c>
      <c r="I18">
        <f t="shared" si="0"/>
        <v>0</v>
      </c>
    </row>
    <row r="19" spans="1:9">
      <c r="A19">
        <v>18</v>
      </c>
      <c r="B19" t="s">
        <v>33</v>
      </c>
      <c r="C19" t="s">
        <v>33</v>
      </c>
      <c r="D19" t="s">
        <v>33</v>
      </c>
      <c r="E19" t="s">
        <v>33</v>
      </c>
      <c r="F19" s="1" t="s">
        <v>24</v>
      </c>
      <c r="G19" t="s">
        <v>33</v>
      </c>
      <c r="H19" t="s">
        <v>33</v>
      </c>
      <c r="I19">
        <f t="shared" si="0"/>
        <v>0</v>
      </c>
    </row>
    <row r="20" spans="1:9">
      <c r="A20">
        <v>19</v>
      </c>
      <c r="B20" t="s">
        <v>24</v>
      </c>
      <c r="C20" t="s">
        <v>24</v>
      </c>
      <c r="D20" t="s">
        <v>24</v>
      </c>
      <c r="E20" t="s">
        <v>24</v>
      </c>
      <c r="F20" s="1" t="s">
        <v>24</v>
      </c>
      <c r="G20" t="s">
        <v>24</v>
      </c>
      <c r="H20" t="s">
        <v>24</v>
      </c>
      <c r="I20">
        <f t="shared" si="0"/>
        <v>0</v>
      </c>
    </row>
    <row r="21" spans="1:9">
      <c r="A21">
        <v>20</v>
      </c>
      <c r="B21" t="s">
        <v>24</v>
      </c>
      <c r="C21" t="s">
        <v>24</v>
      </c>
      <c r="D21" t="s">
        <v>24</v>
      </c>
      <c r="E21" t="s">
        <v>24</v>
      </c>
      <c r="F21" s="1" t="s">
        <v>33</v>
      </c>
      <c r="G21" t="s">
        <v>24</v>
      </c>
      <c r="H21" t="s">
        <v>24</v>
      </c>
      <c r="I21">
        <f t="shared" si="0"/>
        <v>0</v>
      </c>
    </row>
    <row r="22" spans="1:9">
      <c r="A22">
        <v>21</v>
      </c>
      <c r="B22" t="s">
        <v>33</v>
      </c>
      <c r="C22" t="s">
        <v>33</v>
      </c>
      <c r="D22" t="s">
        <v>33</v>
      </c>
      <c r="E22" t="s">
        <v>33</v>
      </c>
      <c r="F22" s="1" t="s">
        <v>33</v>
      </c>
      <c r="G22" t="s">
        <v>33</v>
      </c>
      <c r="H22" t="s">
        <v>33</v>
      </c>
      <c r="I22">
        <f t="shared" si="0"/>
        <v>0</v>
      </c>
    </row>
    <row r="23" spans="1:9">
      <c r="A23">
        <v>22</v>
      </c>
      <c r="B23" t="s">
        <v>33</v>
      </c>
      <c r="C23" t="s">
        <v>33</v>
      </c>
      <c r="D23" t="s">
        <v>33</v>
      </c>
      <c r="E23" t="s">
        <v>33</v>
      </c>
      <c r="F23" s="1" t="s">
        <v>33</v>
      </c>
      <c r="G23" t="s">
        <v>33</v>
      </c>
      <c r="H23" t="s">
        <v>33</v>
      </c>
      <c r="I23">
        <f t="shared" si="0"/>
        <v>0</v>
      </c>
    </row>
    <row r="24" spans="1:9">
      <c r="A24">
        <v>23</v>
      </c>
      <c r="B24" t="s">
        <v>33</v>
      </c>
      <c r="C24" t="s">
        <v>33</v>
      </c>
      <c r="D24" t="s">
        <v>33</v>
      </c>
      <c r="E24" t="s">
        <v>24</v>
      </c>
      <c r="F24" s="1" t="s">
        <v>24</v>
      </c>
      <c r="G24" t="s">
        <v>33</v>
      </c>
      <c r="H24" t="s">
        <v>33</v>
      </c>
      <c r="I24">
        <f t="shared" si="0"/>
        <v>0</v>
      </c>
    </row>
    <row r="25" spans="1:9">
      <c r="A25">
        <v>24</v>
      </c>
      <c r="B25" t="s">
        <v>24</v>
      </c>
      <c r="C25" t="s">
        <v>24</v>
      </c>
      <c r="D25" t="s">
        <v>24</v>
      </c>
      <c r="E25" t="s">
        <v>24</v>
      </c>
      <c r="F25" s="1" t="s">
        <v>24</v>
      </c>
      <c r="G25" t="s">
        <v>24</v>
      </c>
      <c r="H25" t="s">
        <v>24</v>
      </c>
      <c r="I25">
        <f t="shared" si="0"/>
        <v>0</v>
      </c>
    </row>
    <row r="26" spans="1:9">
      <c r="A26">
        <v>25</v>
      </c>
      <c r="B26" t="s">
        <v>24</v>
      </c>
      <c r="C26" t="s">
        <v>24</v>
      </c>
      <c r="D26" t="s">
        <v>24</v>
      </c>
      <c r="E26" t="s">
        <v>24</v>
      </c>
      <c r="F26" s="1" t="s">
        <v>24</v>
      </c>
      <c r="G26" t="s">
        <v>24</v>
      </c>
      <c r="H26" t="s">
        <v>24</v>
      </c>
      <c r="I26">
        <f t="shared" si="0"/>
        <v>0</v>
      </c>
    </row>
    <row r="27" spans="1:9">
      <c r="A27">
        <v>26</v>
      </c>
      <c r="B27" t="s">
        <v>33</v>
      </c>
      <c r="C27" t="s">
        <v>24</v>
      </c>
      <c r="D27" t="s">
        <v>24</v>
      </c>
      <c r="E27" t="s">
        <v>24</v>
      </c>
      <c r="F27" s="1" t="s">
        <v>24</v>
      </c>
      <c r="G27" t="s">
        <v>24</v>
      </c>
      <c r="H27" t="s">
        <v>24</v>
      </c>
      <c r="I27">
        <f t="shared" si="0"/>
        <v>1</v>
      </c>
    </row>
    <row r="28" spans="1:9">
      <c r="A28">
        <v>27</v>
      </c>
      <c r="B28" t="s">
        <v>33</v>
      </c>
      <c r="C28" t="s">
        <v>24</v>
      </c>
      <c r="D28" t="s">
        <v>33</v>
      </c>
      <c r="E28" t="s">
        <v>33</v>
      </c>
      <c r="F28" s="1" t="s">
        <v>24</v>
      </c>
      <c r="G28" t="s">
        <v>33</v>
      </c>
      <c r="H28" t="s">
        <v>24</v>
      </c>
      <c r="I28">
        <f t="shared" si="0"/>
        <v>1</v>
      </c>
    </row>
    <row r="29" spans="1:9">
      <c r="A29">
        <v>28</v>
      </c>
      <c r="B29" t="s">
        <v>88</v>
      </c>
      <c r="C29" t="s">
        <v>33</v>
      </c>
      <c r="D29" t="s">
        <v>33</v>
      </c>
      <c r="E29" t="s">
        <v>33</v>
      </c>
      <c r="F29" s="1" t="s">
        <v>33</v>
      </c>
      <c r="G29" t="s">
        <v>33</v>
      </c>
      <c r="H29" t="s">
        <v>24</v>
      </c>
      <c r="I29">
        <f t="shared" si="0"/>
        <v>1</v>
      </c>
    </row>
    <row r="30" spans="1:9">
      <c r="A30">
        <v>29</v>
      </c>
      <c r="B30" t="s">
        <v>88</v>
      </c>
      <c r="C30" t="s">
        <v>33</v>
      </c>
      <c r="D30" t="s">
        <v>33</v>
      </c>
      <c r="E30" t="s">
        <v>33</v>
      </c>
      <c r="F30" s="1" t="s">
        <v>24</v>
      </c>
      <c r="G30" t="s">
        <v>33</v>
      </c>
      <c r="H30" t="s">
        <v>33</v>
      </c>
      <c r="I30">
        <f t="shared" si="0"/>
        <v>0</v>
      </c>
    </row>
    <row r="31" spans="1:9">
      <c r="A31">
        <v>30</v>
      </c>
      <c r="B31" t="s">
        <v>24</v>
      </c>
      <c r="C31" t="s">
        <v>24</v>
      </c>
      <c r="D31" t="s">
        <v>24</v>
      </c>
      <c r="E31" t="s">
        <v>24</v>
      </c>
      <c r="F31" s="1" t="s">
        <v>24</v>
      </c>
      <c r="G31" t="s">
        <v>24</v>
      </c>
      <c r="H31" t="s">
        <v>24</v>
      </c>
      <c r="I31">
        <f t="shared" si="0"/>
        <v>0</v>
      </c>
    </row>
    <row r="32" spans="1:9">
      <c r="A32">
        <v>31</v>
      </c>
      <c r="B32" t="s">
        <v>24</v>
      </c>
      <c r="C32" t="s">
        <v>24</v>
      </c>
      <c r="D32" t="s">
        <v>24</v>
      </c>
      <c r="E32" t="s">
        <v>24</v>
      </c>
      <c r="F32" s="1" t="s">
        <v>33</v>
      </c>
      <c r="G32" t="s">
        <v>24</v>
      </c>
      <c r="H32" t="s">
        <v>24</v>
      </c>
      <c r="I32">
        <f t="shared" si="0"/>
        <v>0</v>
      </c>
    </row>
    <row r="33" spans="1:10">
      <c r="A33">
        <v>32</v>
      </c>
      <c r="B33" t="s">
        <v>33</v>
      </c>
      <c r="C33" t="s">
        <v>33</v>
      </c>
      <c r="D33" t="s">
        <v>33</v>
      </c>
      <c r="E33" t="s">
        <v>33</v>
      </c>
      <c r="F33" s="1" t="s">
        <v>33</v>
      </c>
      <c r="G33" t="s">
        <v>24</v>
      </c>
      <c r="H33" t="s">
        <v>33</v>
      </c>
      <c r="I33">
        <f t="shared" si="0"/>
        <v>0</v>
      </c>
    </row>
    <row r="34" spans="1:10">
      <c r="A34">
        <v>33</v>
      </c>
      <c r="B34" t="s">
        <v>33</v>
      </c>
      <c r="C34" t="s">
        <v>33</v>
      </c>
      <c r="D34" t="s">
        <v>33</v>
      </c>
      <c r="E34" t="s">
        <v>33</v>
      </c>
      <c r="F34" s="1" t="s">
        <v>33</v>
      </c>
      <c r="G34" t="s">
        <v>24</v>
      </c>
      <c r="H34" t="s">
        <v>33</v>
      </c>
      <c r="I34">
        <f t="shared" si="0"/>
        <v>0</v>
      </c>
    </row>
    <row r="35" spans="1:10">
      <c r="A35">
        <v>34</v>
      </c>
      <c r="B35" t="s">
        <v>88</v>
      </c>
      <c r="C35" t="s">
        <v>33</v>
      </c>
      <c r="D35" t="s">
        <v>33</v>
      </c>
      <c r="E35" t="s">
        <v>33</v>
      </c>
      <c r="F35" s="1" t="s">
        <v>33</v>
      </c>
      <c r="G35" t="s">
        <v>33</v>
      </c>
      <c r="H35" t="s">
        <v>33</v>
      </c>
      <c r="I35">
        <f t="shared" si="0"/>
        <v>0</v>
      </c>
    </row>
    <row r="36" spans="1:10">
      <c r="A36">
        <v>35</v>
      </c>
      <c r="B36" t="s">
        <v>24</v>
      </c>
      <c r="C36" t="s">
        <v>33</v>
      </c>
      <c r="D36" t="s">
        <v>33</v>
      </c>
      <c r="E36" t="s">
        <v>33</v>
      </c>
      <c r="F36" s="1" t="s">
        <v>24</v>
      </c>
      <c r="G36" t="s">
        <v>33</v>
      </c>
      <c r="H36" t="s">
        <v>33</v>
      </c>
      <c r="I36">
        <f t="shared" si="0"/>
        <v>1</v>
      </c>
      <c r="J36" t="s">
        <v>100</v>
      </c>
    </row>
    <row r="37" spans="1:10">
      <c r="A37">
        <v>36</v>
      </c>
      <c r="B37" t="s">
        <v>87</v>
      </c>
      <c r="C37" t="s">
        <v>33</v>
      </c>
      <c r="D37" t="s">
        <v>24</v>
      </c>
      <c r="E37" t="s">
        <v>24</v>
      </c>
      <c r="F37" s="1" t="s">
        <v>33</v>
      </c>
      <c r="G37" t="s">
        <v>24</v>
      </c>
      <c r="H37" t="s">
        <v>24</v>
      </c>
      <c r="I37">
        <f t="shared" si="0"/>
        <v>1</v>
      </c>
    </row>
    <row r="38" spans="1:10">
      <c r="A38">
        <v>37</v>
      </c>
      <c r="B38" t="s">
        <v>33</v>
      </c>
      <c r="C38" t="s">
        <v>33</v>
      </c>
      <c r="D38" t="s">
        <v>33</v>
      </c>
      <c r="E38" t="s">
        <v>33</v>
      </c>
      <c r="F38" s="1" t="s">
        <v>24</v>
      </c>
      <c r="G38" t="s">
        <v>33</v>
      </c>
      <c r="H38" t="s">
        <v>33</v>
      </c>
      <c r="I38">
        <f t="shared" si="0"/>
        <v>0</v>
      </c>
    </row>
    <row r="39" spans="1:10">
      <c r="A39">
        <v>38</v>
      </c>
      <c r="B39" t="s">
        <v>33</v>
      </c>
      <c r="C39" t="s">
        <v>33</v>
      </c>
      <c r="D39" t="s">
        <v>33</v>
      </c>
      <c r="E39" t="s">
        <v>24</v>
      </c>
      <c r="F39" s="1" t="s">
        <v>24</v>
      </c>
      <c r="G39" t="s">
        <v>33</v>
      </c>
      <c r="H39" t="s">
        <v>24</v>
      </c>
      <c r="I39">
        <f t="shared" si="0"/>
        <v>1</v>
      </c>
    </row>
    <row r="40" spans="1:10">
      <c r="A40">
        <v>39</v>
      </c>
      <c r="B40" t="s">
        <v>33</v>
      </c>
      <c r="C40" t="s">
        <v>24</v>
      </c>
      <c r="D40" t="s">
        <v>24</v>
      </c>
      <c r="E40" t="s">
        <v>33</v>
      </c>
      <c r="F40" s="1" t="s">
        <v>33</v>
      </c>
      <c r="G40" t="s">
        <v>33</v>
      </c>
      <c r="H40" t="s">
        <v>24</v>
      </c>
      <c r="I40">
        <f t="shared" si="0"/>
        <v>1</v>
      </c>
    </row>
    <row r="41" spans="1:10">
      <c r="A41">
        <v>40</v>
      </c>
      <c r="B41" t="s">
        <v>89</v>
      </c>
      <c r="C41" t="s">
        <v>33</v>
      </c>
      <c r="D41" t="s">
        <v>33</v>
      </c>
      <c r="E41" t="s">
        <v>33</v>
      </c>
      <c r="F41" s="1" t="s">
        <v>33</v>
      </c>
      <c r="G41" t="s">
        <v>24</v>
      </c>
      <c r="H41" t="s">
        <v>33</v>
      </c>
      <c r="I41">
        <f t="shared" si="0"/>
        <v>0</v>
      </c>
    </row>
    <row r="42" spans="1:10">
      <c r="A42">
        <v>41</v>
      </c>
      <c r="B42" t="s">
        <v>33</v>
      </c>
      <c r="C42" t="s">
        <v>33</v>
      </c>
      <c r="D42" t="s">
        <v>33</v>
      </c>
      <c r="E42" t="s">
        <v>33</v>
      </c>
      <c r="F42" s="1" t="s">
        <v>33</v>
      </c>
      <c r="G42" t="s">
        <v>33</v>
      </c>
      <c r="H42" t="s">
        <v>33</v>
      </c>
      <c r="I42">
        <f t="shared" si="0"/>
        <v>0</v>
      </c>
    </row>
    <row r="43" spans="1:10">
      <c r="A43">
        <v>42</v>
      </c>
      <c r="B43" t="s">
        <v>87</v>
      </c>
      <c r="C43" t="s">
        <v>33</v>
      </c>
      <c r="D43" t="s">
        <v>33</v>
      </c>
      <c r="E43" t="s">
        <v>33</v>
      </c>
      <c r="F43" s="1" t="s">
        <v>24</v>
      </c>
      <c r="G43" t="s">
        <v>33</v>
      </c>
      <c r="H43" t="s">
        <v>33</v>
      </c>
      <c r="I43">
        <f t="shared" si="0"/>
        <v>0</v>
      </c>
    </row>
    <row r="44" spans="1:10">
      <c r="A44">
        <v>43</v>
      </c>
      <c r="B44" t="s">
        <v>88</v>
      </c>
      <c r="C44" t="s">
        <v>24</v>
      </c>
      <c r="D44" t="s">
        <v>33</v>
      </c>
      <c r="E44" t="s">
        <v>24</v>
      </c>
      <c r="F44" s="1" t="s">
        <v>24</v>
      </c>
      <c r="G44" t="s">
        <v>24</v>
      </c>
      <c r="H44" t="s">
        <v>24</v>
      </c>
      <c r="I44">
        <f t="shared" si="0"/>
        <v>1</v>
      </c>
    </row>
    <row r="45" spans="1:10">
      <c r="A45">
        <v>44</v>
      </c>
      <c r="B45" t="s">
        <v>33</v>
      </c>
      <c r="C45" t="s">
        <v>33</v>
      </c>
      <c r="D45" t="s">
        <v>33</v>
      </c>
      <c r="E45" t="s">
        <v>33</v>
      </c>
      <c r="F45" s="1" t="s">
        <v>24</v>
      </c>
      <c r="G45" t="s">
        <v>33</v>
      </c>
      <c r="H45" t="s">
        <v>24</v>
      </c>
      <c r="I45">
        <f t="shared" si="0"/>
        <v>1</v>
      </c>
    </row>
    <row r="46" spans="1:10">
      <c r="A46">
        <v>45</v>
      </c>
      <c r="B46" t="s">
        <v>33</v>
      </c>
      <c r="C46" t="s">
        <v>33</v>
      </c>
      <c r="D46" t="s">
        <v>33</v>
      </c>
      <c r="E46" t="s">
        <v>33</v>
      </c>
      <c r="F46" s="1" t="s">
        <v>33</v>
      </c>
      <c r="G46" t="s">
        <v>33</v>
      </c>
      <c r="H46" t="s">
        <v>33</v>
      </c>
      <c r="I46">
        <f t="shared" si="0"/>
        <v>0</v>
      </c>
    </row>
    <row r="47" spans="1:10">
      <c r="A47">
        <v>46</v>
      </c>
      <c r="B47" t="s">
        <v>33</v>
      </c>
      <c r="C47" t="s">
        <v>33</v>
      </c>
      <c r="D47" t="s">
        <v>33</v>
      </c>
      <c r="E47" t="s">
        <v>33</v>
      </c>
      <c r="F47" s="1" t="s">
        <v>33</v>
      </c>
      <c r="G47" t="s">
        <v>102</v>
      </c>
      <c r="H47" t="s">
        <v>33</v>
      </c>
      <c r="I47">
        <f t="shared" si="0"/>
        <v>0</v>
      </c>
    </row>
    <row r="48" spans="1:10">
      <c r="A48">
        <v>47</v>
      </c>
      <c r="B48" t="s">
        <v>33</v>
      </c>
      <c r="C48" t="s">
        <v>33</v>
      </c>
      <c r="D48" t="s">
        <v>33</v>
      </c>
      <c r="E48" t="s">
        <v>33</v>
      </c>
      <c r="F48" s="1" t="s">
        <v>33</v>
      </c>
      <c r="G48" t="s">
        <v>33</v>
      </c>
      <c r="H48" t="s">
        <v>33</v>
      </c>
      <c r="I48">
        <f t="shared" si="0"/>
        <v>0</v>
      </c>
    </row>
    <row r="49" spans="1:9">
      <c r="A49">
        <v>48</v>
      </c>
      <c r="B49" t="s">
        <v>33</v>
      </c>
      <c r="C49" t="s">
        <v>33</v>
      </c>
      <c r="D49" t="s">
        <v>33</v>
      </c>
      <c r="E49" t="s">
        <v>33</v>
      </c>
      <c r="F49" s="1" t="s">
        <v>24</v>
      </c>
      <c r="G49" t="s">
        <v>33</v>
      </c>
      <c r="H49" t="s">
        <v>33</v>
      </c>
      <c r="I49">
        <f t="shared" si="0"/>
        <v>0</v>
      </c>
    </row>
    <row r="50" spans="1:9">
      <c r="A50">
        <v>49</v>
      </c>
      <c r="B50" t="s">
        <v>24</v>
      </c>
      <c r="C50" t="s">
        <v>24</v>
      </c>
      <c r="D50" t="s">
        <v>24</v>
      </c>
      <c r="E50" t="s">
        <v>24</v>
      </c>
      <c r="F50" s="1" t="s">
        <v>33</v>
      </c>
      <c r="G50" t="s">
        <v>24</v>
      </c>
      <c r="H50" t="s">
        <v>24</v>
      </c>
      <c r="I50">
        <f t="shared" si="0"/>
        <v>0</v>
      </c>
    </row>
    <row r="51" spans="1:9">
      <c r="A51">
        <v>50</v>
      </c>
      <c r="B51" t="s">
        <v>87</v>
      </c>
      <c r="C51" t="s">
        <v>33</v>
      </c>
      <c r="D51" t="s">
        <v>33</v>
      </c>
      <c r="E51" t="s">
        <v>33</v>
      </c>
      <c r="F51" s="1" t="s">
        <v>24</v>
      </c>
      <c r="G51" t="s">
        <v>33</v>
      </c>
      <c r="H51" t="s">
        <v>33</v>
      </c>
      <c r="I51">
        <f t="shared" si="0"/>
        <v>0</v>
      </c>
    </row>
    <row r="52" spans="1:9">
      <c r="A52">
        <v>51</v>
      </c>
      <c r="B52" t="s">
        <v>24</v>
      </c>
      <c r="C52" t="s">
        <v>24</v>
      </c>
      <c r="D52" t="s">
        <v>33</v>
      </c>
      <c r="E52" t="s">
        <v>24</v>
      </c>
      <c r="F52" s="1" t="s">
        <v>24</v>
      </c>
      <c r="G52" t="s">
        <v>33</v>
      </c>
      <c r="H52" t="s">
        <v>24</v>
      </c>
      <c r="I52">
        <f t="shared" si="0"/>
        <v>0</v>
      </c>
    </row>
    <row r="53" spans="1:9">
      <c r="A53">
        <v>52</v>
      </c>
      <c r="B53" t="s">
        <v>24</v>
      </c>
      <c r="C53" t="s">
        <v>24</v>
      </c>
      <c r="D53" t="s">
        <v>24</v>
      </c>
      <c r="E53" t="s">
        <v>24</v>
      </c>
      <c r="F53" s="1" t="s">
        <v>24</v>
      </c>
      <c r="G53" t="s">
        <v>24</v>
      </c>
      <c r="H53" t="s">
        <v>24</v>
      </c>
      <c r="I53">
        <f t="shared" si="0"/>
        <v>0</v>
      </c>
    </row>
    <row r="54" spans="1:9">
      <c r="A54">
        <v>53</v>
      </c>
      <c r="B54" t="s">
        <v>33</v>
      </c>
      <c r="C54" t="s">
        <v>24</v>
      </c>
      <c r="D54" t="s">
        <v>33</v>
      </c>
      <c r="E54" t="s">
        <v>24</v>
      </c>
      <c r="F54" s="1" t="s">
        <v>24</v>
      </c>
      <c r="G54" t="s">
        <v>24</v>
      </c>
      <c r="H54" t="s">
        <v>24</v>
      </c>
      <c r="I54">
        <f t="shared" si="0"/>
        <v>1</v>
      </c>
    </row>
    <row r="55" spans="1:9">
      <c r="A55">
        <v>54</v>
      </c>
      <c r="B55" t="s">
        <v>24</v>
      </c>
      <c r="C55" t="s">
        <v>24</v>
      </c>
      <c r="D55" t="s">
        <v>33</v>
      </c>
      <c r="E55" t="s">
        <v>24</v>
      </c>
      <c r="F55" s="1" t="s">
        <v>24</v>
      </c>
      <c r="G55" t="s">
        <v>33</v>
      </c>
      <c r="H55" t="s">
        <v>24</v>
      </c>
      <c r="I55">
        <f t="shared" si="0"/>
        <v>0</v>
      </c>
    </row>
    <row r="56" spans="1:9">
      <c r="A56">
        <v>55</v>
      </c>
      <c r="B56" t="s">
        <v>33</v>
      </c>
      <c r="C56" t="s">
        <v>24</v>
      </c>
      <c r="D56" t="s">
        <v>24</v>
      </c>
      <c r="E56" t="s">
        <v>24</v>
      </c>
      <c r="F56" s="1" t="s">
        <v>24</v>
      </c>
      <c r="G56" t="s">
        <v>33</v>
      </c>
      <c r="H56" t="s">
        <v>24</v>
      </c>
      <c r="I56">
        <f t="shared" si="0"/>
        <v>1</v>
      </c>
    </row>
    <row r="57" spans="1:9">
      <c r="A57">
        <v>56</v>
      </c>
      <c r="B57" t="s">
        <v>24</v>
      </c>
      <c r="C57" t="s">
        <v>24</v>
      </c>
      <c r="D57" t="s">
        <v>33</v>
      </c>
      <c r="E57" t="s">
        <v>24</v>
      </c>
      <c r="F57" s="1" t="s">
        <v>33</v>
      </c>
      <c r="G57" t="s">
        <v>33</v>
      </c>
      <c r="H57" t="s">
        <v>24</v>
      </c>
      <c r="I57">
        <f t="shared" si="0"/>
        <v>0</v>
      </c>
    </row>
    <row r="58" spans="1:9">
      <c r="A58">
        <v>57</v>
      </c>
      <c r="B58" t="s">
        <v>88</v>
      </c>
      <c r="C58" t="s">
        <v>33</v>
      </c>
      <c r="D58" t="s">
        <v>33</v>
      </c>
      <c r="E58" t="s">
        <v>33</v>
      </c>
      <c r="F58" s="1" t="s">
        <v>24</v>
      </c>
      <c r="G58" t="s">
        <v>33</v>
      </c>
      <c r="H58" t="s">
        <v>33</v>
      </c>
      <c r="I58">
        <f t="shared" si="0"/>
        <v>0</v>
      </c>
    </row>
    <row r="59" spans="1:9">
      <c r="A59">
        <v>58</v>
      </c>
      <c r="B59" t="s">
        <v>24</v>
      </c>
      <c r="C59" t="s">
        <v>24</v>
      </c>
      <c r="D59" t="s">
        <v>24</v>
      </c>
      <c r="E59" t="s">
        <v>90</v>
      </c>
      <c r="F59" s="1" t="s">
        <v>33</v>
      </c>
      <c r="G59" t="s">
        <v>103</v>
      </c>
      <c r="H59" t="s">
        <v>24</v>
      </c>
      <c r="I59">
        <f t="shared" si="0"/>
        <v>0</v>
      </c>
    </row>
    <row r="60" spans="1:9">
      <c r="A60">
        <v>59</v>
      </c>
      <c r="B60" t="s">
        <v>33</v>
      </c>
      <c r="C60" t="s">
        <v>33</v>
      </c>
      <c r="D60" t="s">
        <v>33</v>
      </c>
      <c r="E60" t="s">
        <v>33</v>
      </c>
      <c r="F60" s="1" t="s">
        <v>33</v>
      </c>
      <c r="G60" t="s">
        <v>33</v>
      </c>
      <c r="H60" t="s">
        <v>33</v>
      </c>
      <c r="I60">
        <f t="shared" si="0"/>
        <v>0</v>
      </c>
    </row>
    <row r="61" spans="1:9">
      <c r="A61">
        <v>60</v>
      </c>
      <c r="B61" t="s">
        <v>33</v>
      </c>
      <c r="C61" t="s">
        <v>33</v>
      </c>
      <c r="D61" t="s">
        <v>33</v>
      </c>
      <c r="E61" t="s">
        <v>33</v>
      </c>
      <c r="F61" s="1" t="s">
        <v>33</v>
      </c>
      <c r="G61" t="s">
        <v>33</v>
      </c>
      <c r="H61" t="s">
        <v>33</v>
      </c>
      <c r="I61">
        <f t="shared" si="0"/>
        <v>0</v>
      </c>
    </row>
    <row r="62" spans="1:9">
      <c r="A62">
        <v>61</v>
      </c>
      <c r="B62" t="s">
        <v>88</v>
      </c>
      <c r="C62" t="s">
        <v>33</v>
      </c>
      <c r="D62" t="s">
        <v>33</v>
      </c>
      <c r="E62" t="s">
        <v>33</v>
      </c>
      <c r="F62" s="1" t="s">
        <v>24</v>
      </c>
      <c r="G62" t="s">
        <v>33</v>
      </c>
      <c r="H62" t="s">
        <v>33</v>
      </c>
      <c r="I62">
        <f t="shared" si="0"/>
        <v>0</v>
      </c>
    </row>
    <row r="63" spans="1:9">
      <c r="A63">
        <v>62</v>
      </c>
      <c r="B63" t="s">
        <v>24</v>
      </c>
      <c r="C63" t="s">
        <v>24</v>
      </c>
      <c r="D63" t="s">
        <v>24</v>
      </c>
      <c r="E63" t="s">
        <v>24</v>
      </c>
      <c r="F63" s="1" t="s">
        <v>24</v>
      </c>
      <c r="G63" t="s">
        <v>24</v>
      </c>
      <c r="H63" t="s">
        <v>24</v>
      </c>
      <c r="I63">
        <f t="shared" si="0"/>
        <v>0</v>
      </c>
    </row>
    <row r="64" spans="1:9">
      <c r="A64">
        <v>63</v>
      </c>
      <c r="B64" t="s">
        <v>24</v>
      </c>
      <c r="C64" t="s">
        <v>24</v>
      </c>
      <c r="D64" t="s">
        <v>24</v>
      </c>
      <c r="E64" t="s">
        <v>33</v>
      </c>
      <c r="F64" s="1" t="s">
        <v>24</v>
      </c>
      <c r="G64" t="s">
        <v>24</v>
      </c>
      <c r="H64" t="s">
        <v>24</v>
      </c>
      <c r="I64">
        <f t="shared" si="0"/>
        <v>0</v>
      </c>
    </row>
    <row r="65" spans="1:9">
      <c r="A65">
        <v>64</v>
      </c>
      <c r="B65" t="s">
        <v>24</v>
      </c>
      <c r="C65" t="s">
        <v>24</v>
      </c>
      <c r="D65" t="s">
        <v>24</v>
      </c>
      <c r="E65" t="s">
        <v>33</v>
      </c>
      <c r="F65" s="1" t="s">
        <v>24</v>
      </c>
      <c r="G65" t="s">
        <v>24</v>
      </c>
      <c r="H65" t="s">
        <v>24</v>
      </c>
      <c r="I65">
        <f t="shared" si="0"/>
        <v>0</v>
      </c>
    </row>
    <row r="66" spans="1:9">
      <c r="A66">
        <v>65</v>
      </c>
      <c r="B66" t="s">
        <v>88</v>
      </c>
      <c r="C66" t="s">
        <v>24</v>
      </c>
      <c r="D66" t="s">
        <v>24</v>
      </c>
      <c r="E66" t="s">
        <v>24</v>
      </c>
      <c r="F66" s="1" t="s">
        <v>33</v>
      </c>
      <c r="G66" t="s">
        <v>24</v>
      </c>
      <c r="H66" t="s">
        <v>24</v>
      </c>
      <c r="I66">
        <f t="shared" si="0"/>
        <v>1</v>
      </c>
    </row>
    <row r="67" spans="1:9">
      <c r="A67">
        <v>66</v>
      </c>
      <c r="B67" t="s">
        <v>33</v>
      </c>
      <c r="C67" t="s">
        <v>33</v>
      </c>
      <c r="D67" t="s">
        <v>33</v>
      </c>
      <c r="E67" t="s">
        <v>33</v>
      </c>
      <c r="F67" s="1" t="s">
        <v>33</v>
      </c>
      <c r="G67" t="s">
        <v>33</v>
      </c>
      <c r="H67" t="s">
        <v>33</v>
      </c>
      <c r="I67">
        <f t="shared" ref="I67:I125" si="1">IF(B67&lt;&gt;H67,1,0)</f>
        <v>0</v>
      </c>
    </row>
    <row r="68" spans="1:9">
      <c r="A68">
        <v>67</v>
      </c>
      <c r="B68" t="s">
        <v>33</v>
      </c>
      <c r="C68" t="s">
        <v>33</v>
      </c>
      <c r="D68" t="s">
        <v>33</v>
      </c>
      <c r="E68" t="s">
        <v>33</v>
      </c>
      <c r="F68" s="1" t="s">
        <v>33</v>
      </c>
      <c r="G68" t="s">
        <v>33</v>
      </c>
      <c r="H68" t="s">
        <v>33</v>
      </c>
      <c r="I68">
        <f t="shared" si="1"/>
        <v>0</v>
      </c>
    </row>
    <row r="69" spans="1:9">
      <c r="A69">
        <v>68</v>
      </c>
      <c r="B69" t="s">
        <v>33</v>
      </c>
      <c r="C69" t="s">
        <v>33</v>
      </c>
      <c r="D69" t="s">
        <v>33</v>
      </c>
      <c r="E69" t="s">
        <v>33</v>
      </c>
      <c r="F69" s="1" t="s">
        <v>24</v>
      </c>
      <c r="G69" t="s">
        <v>33</v>
      </c>
      <c r="H69" t="s">
        <v>33</v>
      </c>
      <c r="I69">
        <f t="shared" si="1"/>
        <v>0</v>
      </c>
    </row>
    <row r="70" spans="1:9">
      <c r="A70">
        <v>69</v>
      </c>
      <c r="B70" t="s">
        <v>24</v>
      </c>
      <c r="C70" t="s">
        <v>24</v>
      </c>
      <c r="D70" t="s">
        <v>24</v>
      </c>
      <c r="E70" t="s">
        <v>33</v>
      </c>
      <c r="F70" s="1" t="s">
        <v>33</v>
      </c>
      <c r="G70" t="s">
        <v>24</v>
      </c>
      <c r="H70" t="s">
        <v>24</v>
      </c>
      <c r="I70">
        <f t="shared" si="1"/>
        <v>0</v>
      </c>
    </row>
    <row r="71" spans="1:9">
      <c r="A71">
        <v>70</v>
      </c>
      <c r="B71" t="s">
        <v>88</v>
      </c>
      <c r="C71" t="s">
        <v>33</v>
      </c>
      <c r="D71" t="s">
        <v>33</v>
      </c>
      <c r="E71" t="s">
        <v>33</v>
      </c>
      <c r="F71" s="1" t="s">
        <v>24</v>
      </c>
      <c r="G71" t="s">
        <v>33</v>
      </c>
      <c r="H71" t="s">
        <v>33</v>
      </c>
      <c r="I71">
        <f t="shared" si="1"/>
        <v>0</v>
      </c>
    </row>
    <row r="72" spans="1:9">
      <c r="A72">
        <v>71</v>
      </c>
      <c r="B72" t="s">
        <v>24</v>
      </c>
      <c r="C72" t="s">
        <v>24</v>
      </c>
      <c r="D72" t="s">
        <v>24</v>
      </c>
      <c r="E72" t="s">
        <v>24</v>
      </c>
      <c r="F72" s="1" t="s">
        <v>95</v>
      </c>
      <c r="G72" t="s">
        <v>24</v>
      </c>
      <c r="H72" t="s">
        <v>24</v>
      </c>
      <c r="I72">
        <f t="shared" si="1"/>
        <v>0</v>
      </c>
    </row>
    <row r="73" spans="1:9">
      <c r="A73">
        <v>72</v>
      </c>
      <c r="B73" t="s">
        <v>33</v>
      </c>
      <c r="C73" t="s">
        <v>33</v>
      </c>
      <c r="D73" t="s">
        <v>33</v>
      </c>
      <c r="E73" t="s">
        <v>33</v>
      </c>
      <c r="F73" s="1" t="s">
        <v>24</v>
      </c>
      <c r="G73" t="s">
        <v>33</v>
      </c>
      <c r="H73" t="s">
        <v>33</v>
      </c>
      <c r="I73">
        <f t="shared" si="1"/>
        <v>0</v>
      </c>
    </row>
    <row r="74" spans="1:9">
      <c r="A74">
        <v>73</v>
      </c>
      <c r="B74" t="s">
        <v>33</v>
      </c>
      <c r="C74" t="s">
        <v>33</v>
      </c>
      <c r="D74" t="s">
        <v>33</v>
      </c>
      <c r="E74" t="s">
        <v>33</v>
      </c>
      <c r="F74" s="1" t="s">
        <v>33</v>
      </c>
      <c r="G74" t="s">
        <v>33</v>
      </c>
      <c r="H74" t="s">
        <v>24</v>
      </c>
      <c r="I74">
        <f t="shared" si="1"/>
        <v>1</v>
      </c>
    </row>
    <row r="75" spans="1:9">
      <c r="A75">
        <v>74</v>
      </c>
      <c r="B75" t="s">
        <v>87</v>
      </c>
      <c r="C75" t="s">
        <v>33</v>
      </c>
      <c r="D75" t="s">
        <v>33</v>
      </c>
      <c r="E75" t="s">
        <v>33</v>
      </c>
      <c r="F75" s="1" t="s">
        <v>24</v>
      </c>
      <c r="G75" t="s">
        <v>33</v>
      </c>
      <c r="H75" t="s">
        <v>33</v>
      </c>
      <c r="I75">
        <f t="shared" si="1"/>
        <v>0</v>
      </c>
    </row>
    <row r="76" spans="1:9">
      <c r="A76">
        <v>75</v>
      </c>
      <c r="B76" t="s">
        <v>24</v>
      </c>
      <c r="C76" t="s">
        <v>24</v>
      </c>
      <c r="D76" t="s">
        <v>24</v>
      </c>
      <c r="E76" t="s">
        <v>24</v>
      </c>
      <c r="F76" s="1" t="s">
        <v>33</v>
      </c>
      <c r="G76" t="s">
        <v>24</v>
      </c>
      <c r="H76" t="s">
        <v>24</v>
      </c>
      <c r="I76">
        <f t="shared" si="1"/>
        <v>0</v>
      </c>
    </row>
    <row r="77" spans="1:9">
      <c r="A77">
        <v>76</v>
      </c>
      <c r="B77" t="s">
        <v>33</v>
      </c>
      <c r="C77" t="s">
        <v>33</v>
      </c>
      <c r="D77" t="s">
        <v>33</v>
      </c>
      <c r="E77" t="s">
        <v>33</v>
      </c>
      <c r="F77" s="1" t="s">
        <v>24</v>
      </c>
      <c r="G77" t="s">
        <v>33</v>
      </c>
      <c r="H77" t="s">
        <v>33</v>
      </c>
      <c r="I77">
        <f t="shared" si="1"/>
        <v>0</v>
      </c>
    </row>
    <row r="78" spans="1:9">
      <c r="A78">
        <v>77</v>
      </c>
      <c r="B78" t="s">
        <v>24</v>
      </c>
      <c r="C78" t="s">
        <v>24</v>
      </c>
      <c r="D78" t="s">
        <v>24</v>
      </c>
      <c r="E78" t="s">
        <v>24</v>
      </c>
      <c r="F78" s="1" t="s">
        <v>24</v>
      </c>
      <c r="G78" t="s">
        <v>24</v>
      </c>
      <c r="H78" t="s">
        <v>24</v>
      </c>
      <c r="I78">
        <f t="shared" si="1"/>
        <v>0</v>
      </c>
    </row>
    <row r="79" spans="1:9">
      <c r="A79">
        <v>78</v>
      </c>
      <c r="B79" t="s">
        <v>24</v>
      </c>
      <c r="C79" t="s">
        <v>24</v>
      </c>
      <c r="D79" t="s">
        <v>24</v>
      </c>
      <c r="E79" t="s">
        <v>24</v>
      </c>
      <c r="F79" s="1" t="s">
        <v>33</v>
      </c>
      <c r="G79" t="s">
        <v>24</v>
      </c>
      <c r="H79" t="s">
        <v>24</v>
      </c>
      <c r="I79">
        <f t="shared" si="1"/>
        <v>0</v>
      </c>
    </row>
    <row r="80" spans="1:9">
      <c r="A80">
        <v>79</v>
      </c>
      <c r="B80" t="s">
        <v>33</v>
      </c>
      <c r="C80" t="s">
        <v>33</v>
      </c>
      <c r="D80" t="s">
        <v>33</v>
      </c>
      <c r="E80" t="s">
        <v>33</v>
      </c>
      <c r="F80" s="1" t="s">
        <v>24</v>
      </c>
      <c r="G80" t="s">
        <v>33</v>
      </c>
      <c r="H80" t="s">
        <v>33</v>
      </c>
      <c r="I80">
        <f t="shared" si="1"/>
        <v>0</v>
      </c>
    </row>
    <row r="81" spans="1:9">
      <c r="A81">
        <v>80</v>
      </c>
      <c r="B81" t="s">
        <v>33</v>
      </c>
      <c r="C81" t="s">
        <v>24</v>
      </c>
      <c r="D81" t="s">
        <v>33</v>
      </c>
      <c r="E81" t="s">
        <v>24</v>
      </c>
      <c r="F81" s="1" t="s">
        <v>33</v>
      </c>
      <c r="G81" t="s">
        <v>33</v>
      </c>
      <c r="H81" t="s">
        <v>24</v>
      </c>
      <c r="I81">
        <f t="shared" si="1"/>
        <v>1</v>
      </c>
    </row>
    <row r="82" spans="1:9">
      <c r="A82">
        <v>81</v>
      </c>
      <c r="B82" t="s">
        <v>33</v>
      </c>
      <c r="C82" t="s">
        <v>33</v>
      </c>
      <c r="D82" t="s">
        <v>33</v>
      </c>
      <c r="E82" t="s">
        <v>33</v>
      </c>
      <c r="F82" s="1" t="s">
        <v>24</v>
      </c>
      <c r="G82" t="s">
        <v>33</v>
      </c>
      <c r="H82" t="s">
        <v>33</v>
      </c>
      <c r="I82">
        <f t="shared" si="1"/>
        <v>0</v>
      </c>
    </row>
    <row r="83" spans="1:9">
      <c r="A83">
        <v>82</v>
      </c>
      <c r="B83" t="s">
        <v>24</v>
      </c>
      <c r="C83" t="s">
        <v>24</v>
      </c>
      <c r="D83" t="s">
        <v>24</v>
      </c>
      <c r="E83" t="s">
        <v>24</v>
      </c>
      <c r="F83" s="1" t="s">
        <v>24</v>
      </c>
      <c r="G83" t="s">
        <v>24</v>
      </c>
      <c r="H83" t="s">
        <v>24</v>
      </c>
      <c r="I83">
        <f t="shared" si="1"/>
        <v>0</v>
      </c>
    </row>
    <row r="84" spans="1:9">
      <c r="A84">
        <v>83</v>
      </c>
      <c r="B84" t="s">
        <v>24</v>
      </c>
      <c r="C84" t="s">
        <v>24</v>
      </c>
      <c r="D84" t="s">
        <v>24</v>
      </c>
      <c r="E84" t="s">
        <v>24</v>
      </c>
      <c r="F84" s="1" t="s">
        <v>33</v>
      </c>
      <c r="G84" t="s">
        <v>24</v>
      </c>
      <c r="H84" t="s">
        <v>24</v>
      </c>
      <c r="I84">
        <f t="shared" si="1"/>
        <v>0</v>
      </c>
    </row>
    <row r="85" spans="1:9">
      <c r="A85">
        <v>84</v>
      </c>
      <c r="B85" t="s">
        <v>33</v>
      </c>
      <c r="C85" t="s">
        <v>33</v>
      </c>
      <c r="D85" t="s">
        <v>33</v>
      </c>
      <c r="E85" t="s">
        <v>33</v>
      </c>
      <c r="F85" s="1" t="s">
        <v>24</v>
      </c>
      <c r="G85" t="s">
        <v>33</v>
      </c>
      <c r="H85" t="s">
        <v>33</v>
      </c>
      <c r="I85">
        <f t="shared" si="1"/>
        <v>0</v>
      </c>
    </row>
    <row r="86" spans="1:9">
      <c r="A86">
        <v>85</v>
      </c>
      <c r="B86" t="s">
        <v>24</v>
      </c>
      <c r="C86" t="s">
        <v>24</v>
      </c>
      <c r="D86" t="s">
        <v>24</v>
      </c>
      <c r="E86" t="s">
        <v>24</v>
      </c>
      <c r="F86" s="1" t="s">
        <v>24</v>
      </c>
      <c r="G86" t="s">
        <v>24</v>
      </c>
      <c r="H86" t="s">
        <v>24</v>
      </c>
      <c r="I86">
        <f t="shared" si="1"/>
        <v>0</v>
      </c>
    </row>
    <row r="87" spans="1:9">
      <c r="A87">
        <v>86</v>
      </c>
      <c r="B87" t="s">
        <v>24</v>
      </c>
      <c r="C87" t="s">
        <v>24</v>
      </c>
      <c r="D87" t="s">
        <v>24</v>
      </c>
      <c r="E87" t="s">
        <v>24</v>
      </c>
      <c r="F87" s="1" t="s">
        <v>24</v>
      </c>
      <c r="G87" t="s">
        <v>24</v>
      </c>
      <c r="H87" t="s">
        <v>24</v>
      </c>
      <c r="I87">
        <f t="shared" si="1"/>
        <v>0</v>
      </c>
    </row>
    <row r="88" spans="1:9">
      <c r="A88">
        <v>87</v>
      </c>
      <c r="B88" t="s">
        <v>88</v>
      </c>
      <c r="C88" t="s">
        <v>33</v>
      </c>
      <c r="D88" t="s">
        <v>24</v>
      </c>
      <c r="E88" t="s">
        <v>24</v>
      </c>
      <c r="F88" s="1" t="s">
        <v>24</v>
      </c>
      <c r="G88" t="s">
        <v>33</v>
      </c>
      <c r="H88" t="s">
        <v>24</v>
      </c>
      <c r="I88">
        <f t="shared" si="1"/>
        <v>1</v>
      </c>
    </row>
    <row r="89" spans="1:9">
      <c r="A89">
        <v>88</v>
      </c>
      <c r="B89" t="s">
        <v>24</v>
      </c>
      <c r="C89" t="s">
        <v>24</v>
      </c>
      <c r="D89" t="s">
        <v>24</v>
      </c>
      <c r="E89" t="s">
        <v>24</v>
      </c>
      <c r="F89" s="1" t="s">
        <v>24</v>
      </c>
      <c r="G89" t="s">
        <v>24</v>
      </c>
      <c r="H89" t="s">
        <v>24</v>
      </c>
      <c r="I89">
        <f t="shared" si="1"/>
        <v>0</v>
      </c>
    </row>
    <row r="90" spans="1:9">
      <c r="A90">
        <v>89</v>
      </c>
      <c r="B90" t="s">
        <v>24</v>
      </c>
      <c r="C90" t="s">
        <v>24</v>
      </c>
      <c r="D90" t="s">
        <v>24</v>
      </c>
      <c r="E90" t="s">
        <v>24</v>
      </c>
      <c r="F90" s="1" t="s">
        <v>24</v>
      </c>
      <c r="G90" t="s">
        <v>24</v>
      </c>
      <c r="H90" t="s">
        <v>24</v>
      </c>
      <c r="I90">
        <f t="shared" si="1"/>
        <v>0</v>
      </c>
    </row>
    <row r="91" spans="1:9">
      <c r="A91">
        <v>90</v>
      </c>
      <c r="B91" t="s">
        <v>88</v>
      </c>
      <c r="C91" t="s">
        <v>24</v>
      </c>
      <c r="D91" t="s">
        <v>33</v>
      </c>
      <c r="E91" t="s">
        <v>24</v>
      </c>
      <c r="F91" s="1" t="s">
        <v>24</v>
      </c>
      <c r="G91" t="s">
        <v>24</v>
      </c>
      <c r="H91" t="s">
        <v>24</v>
      </c>
      <c r="I91">
        <f t="shared" si="1"/>
        <v>1</v>
      </c>
    </row>
    <row r="92" spans="1:9">
      <c r="A92">
        <v>91</v>
      </c>
      <c r="B92" t="s">
        <v>33</v>
      </c>
      <c r="C92" t="s">
        <v>24</v>
      </c>
      <c r="D92" t="s">
        <v>24</v>
      </c>
      <c r="E92" t="s">
        <v>24</v>
      </c>
      <c r="F92" s="1" t="s">
        <v>24</v>
      </c>
      <c r="G92" t="s">
        <v>24</v>
      </c>
      <c r="H92" t="s">
        <v>24</v>
      </c>
      <c r="I92">
        <f t="shared" si="1"/>
        <v>1</v>
      </c>
    </row>
    <row r="93" spans="1:9">
      <c r="A93">
        <v>92</v>
      </c>
      <c r="B93" t="s">
        <v>88</v>
      </c>
      <c r="C93" t="s">
        <v>33</v>
      </c>
      <c r="D93" t="s">
        <v>33</v>
      </c>
      <c r="E93" t="s">
        <v>33</v>
      </c>
      <c r="F93" s="1" t="s">
        <v>33</v>
      </c>
      <c r="G93" t="s">
        <v>33</v>
      </c>
      <c r="H93" t="s">
        <v>24</v>
      </c>
      <c r="I93">
        <f t="shared" si="1"/>
        <v>1</v>
      </c>
    </row>
    <row r="94" spans="1:9">
      <c r="A94">
        <v>93</v>
      </c>
      <c r="B94" t="s">
        <v>33</v>
      </c>
      <c r="C94" t="s">
        <v>33</v>
      </c>
      <c r="D94" t="s">
        <v>33</v>
      </c>
      <c r="E94" t="s">
        <v>33</v>
      </c>
      <c r="F94" s="1" t="s">
        <v>24</v>
      </c>
      <c r="G94" t="s">
        <v>33</v>
      </c>
      <c r="H94" t="s">
        <v>33</v>
      </c>
      <c r="I94">
        <f t="shared" si="1"/>
        <v>0</v>
      </c>
    </row>
    <row r="95" spans="1:9">
      <c r="A95">
        <v>94</v>
      </c>
      <c r="B95" t="s">
        <v>33</v>
      </c>
      <c r="C95" t="s">
        <v>33</v>
      </c>
      <c r="D95" t="s">
        <v>33</v>
      </c>
      <c r="E95" t="s">
        <v>24</v>
      </c>
      <c r="F95" s="1" t="s">
        <v>24</v>
      </c>
      <c r="G95" t="s">
        <v>33</v>
      </c>
      <c r="H95" t="s">
        <v>24</v>
      </c>
      <c r="I95">
        <f t="shared" si="1"/>
        <v>1</v>
      </c>
    </row>
    <row r="96" spans="1:9">
      <c r="A96">
        <v>95</v>
      </c>
      <c r="B96" t="s">
        <v>24</v>
      </c>
      <c r="C96" t="s">
        <v>24</v>
      </c>
      <c r="D96" t="s">
        <v>24</v>
      </c>
      <c r="E96" t="s">
        <v>24</v>
      </c>
      <c r="F96" s="1" t="s">
        <v>24</v>
      </c>
      <c r="G96" t="s">
        <v>24</v>
      </c>
      <c r="H96" t="s">
        <v>24</v>
      </c>
      <c r="I96">
        <f t="shared" si="1"/>
        <v>0</v>
      </c>
    </row>
    <row r="97" spans="1:9">
      <c r="A97">
        <v>96</v>
      </c>
      <c r="B97" t="s">
        <v>88</v>
      </c>
      <c r="C97" t="s">
        <v>33</v>
      </c>
      <c r="D97" t="s">
        <v>33</v>
      </c>
      <c r="E97" t="s">
        <v>33</v>
      </c>
      <c r="F97" s="1" t="s">
        <v>24</v>
      </c>
      <c r="G97" t="s">
        <v>33</v>
      </c>
      <c r="H97" t="s">
        <v>24</v>
      </c>
      <c r="I97">
        <f t="shared" si="1"/>
        <v>1</v>
      </c>
    </row>
    <row r="98" spans="1:9">
      <c r="A98">
        <v>97</v>
      </c>
      <c r="B98" t="s">
        <v>88</v>
      </c>
      <c r="C98" t="s">
        <v>24</v>
      </c>
      <c r="D98" t="s">
        <v>24</v>
      </c>
      <c r="E98" t="s">
        <v>24</v>
      </c>
      <c r="F98" s="1" t="s">
        <v>24</v>
      </c>
      <c r="G98" t="s">
        <v>24</v>
      </c>
      <c r="H98" t="s">
        <v>24</v>
      </c>
      <c r="I98">
        <f t="shared" si="1"/>
        <v>1</v>
      </c>
    </row>
    <row r="99" spans="1:9">
      <c r="A99">
        <v>98</v>
      </c>
      <c r="B99" t="s">
        <v>33</v>
      </c>
      <c r="C99" t="s">
        <v>33</v>
      </c>
      <c r="D99" t="s">
        <v>24</v>
      </c>
      <c r="E99" t="s">
        <v>24</v>
      </c>
      <c r="F99" s="1" t="s">
        <v>24</v>
      </c>
      <c r="G99" t="s">
        <v>33</v>
      </c>
      <c r="H99" t="s">
        <v>24</v>
      </c>
      <c r="I99">
        <f t="shared" si="1"/>
        <v>1</v>
      </c>
    </row>
    <row r="100" spans="1:9">
      <c r="A100">
        <v>99</v>
      </c>
      <c r="B100" t="s">
        <v>33</v>
      </c>
      <c r="C100" t="s">
        <v>33</v>
      </c>
      <c r="D100" t="s">
        <v>33</v>
      </c>
      <c r="E100" t="s">
        <v>33</v>
      </c>
      <c r="F100" s="1" t="s">
        <v>33</v>
      </c>
      <c r="G100" t="s">
        <v>33</v>
      </c>
      <c r="H100" t="s">
        <v>33</v>
      </c>
      <c r="I100">
        <f t="shared" si="1"/>
        <v>0</v>
      </c>
    </row>
    <row r="101" spans="1:9">
      <c r="A101">
        <v>100</v>
      </c>
      <c r="B101" t="s">
        <v>24</v>
      </c>
      <c r="C101" t="s">
        <v>24</v>
      </c>
      <c r="D101" t="s">
        <v>24</v>
      </c>
      <c r="E101" t="s">
        <v>24</v>
      </c>
      <c r="F101" s="1" t="s">
        <v>24</v>
      </c>
      <c r="G101" t="s">
        <v>24</v>
      </c>
      <c r="H101" t="s">
        <v>24</v>
      </c>
      <c r="I101">
        <f t="shared" si="1"/>
        <v>0</v>
      </c>
    </row>
    <row r="102" spans="1:9">
      <c r="A102">
        <v>101</v>
      </c>
      <c r="B102" t="s">
        <v>33</v>
      </c>
      <c r="C102" t="s">
        <v>33</v>
      </c>
      <c r="D102" t="s">
        <v>33</v>
      </c>
      <c r="E102" t="s">
        <v>33</v>
      </c>
      <c r="F102" s="1" t="s">
        <v>33</v>
      </c>
      <c r="G102" t="s">
        <v>33</v>
      </c>
      <c r="H102" t="s">
        <v>33</v>
      </c>
      <c r="I102">
        <f t="shared" si="1"/>
        <v>0</v>
      </c>
    </row>
    <row r="103" spans="1:9">
      <c r="A103">
        <v>102</v>
      </c>
      <c r="B103" t="s">
        <v>33</v>
      </c>
      <c r="C103" t="s">
        <v>33</v>
      </c>
      <c r="D103" t="s">
        <v>33</v>
      </c>
      <c r="E103" t="s">
        <v>33</v>
      </c>
      <c r="F103" s="1" t="s">
        <v>33</v>
      </c>
      <c r="G103" t="s">
        <v>33</v>
      </c>
      <c r="H103" t="s">
        <v>33</v>
      </c>
      <c r="I103">
        <f t="shared" si="1"/>
        <v>0</v>
      </c>
    </row>
    <row r="104" spans="1:9">
      <c r="A104">
        <v>103</v>
      </c>
      <c r="B104" t="s">
        <v>33</v>
      </c>
      <c r="C104" t="s">
        <v>33</v>
      </c>
      <c r="D104" t="s">
        <v>33</v>
      </c>
      <c r="E104" t="s">
        <v>33</v>
      </c>
      <c r="F104" s="1" t="s">
        <v>33</v>
      </c>
      <c r="G104" t="s">
        <v>33</v>
      </c>
      <c r="H104" t="s">
        <v>33</v>
      </c>
      <c r="I104">
        <f t="shared" si="1"/>
        <v>0</v>
      </c>
    </row>
    <row r="105" spans="1:9">
      <c r="A105">
        <v>104</v>
      </c>
      <c r="B105" t="s">
        <v>33</v>
      </c>
      <c r="C105" t="s">
        <v>33</v>
      </c>
      <c r="D105" t="s">
        <v>33</v>
      </c>
      <c r="E105" t="s">
        <v>33</v>
      </c>
      <c r="F105" s="1" t="s">
        <v>33</v>
      </c>
      <c r="G105" t="s">
        <v>33</v>
      </c>
      <c r="H105" t="s">
        <v>33</v>
      </c>
      <c r="I105">
        <f t="shared" si="1"/>
        <v>0</v>
      </c>
    </row>
    <row r="106" spans="1:9">
      <c r="A106">
        <v>105</v>
      </c>
      <c r="B106" t="s">
        <v>33</v>
      </c>
      <c r="C106" t="s">
        <v>33</v>
      </c>
      <c r="D106" t="s">
        <v>33</v>
      </c>
      <c r="E106" t="s">
        <v>33</v>
      </c>
      <c r="F106" s="1" t="s">
        <v>24</v>
      </c>
      <c r="G106" t="s">
        <v>33</v>
      </c>
      <c r="H106" t="s">
        <v>33</v>
      </c>
      <c r="I106">
        <f t="shared" si="1"/>
        <v>0</v>
      </c>
    </row>
    <row r="107" spans="1:9">
      <c r="A107">
        <v>106</v>
      </c>
      <c r="B107" t="s">
        <v>33</v>
      </c>
      <c r="C107" t="s">
        <v>33</v>
      </c>
      <c r="D107" t="s">
        <v>33</v>
      </c>
      <c r="E107" t="s">
        <v>33</v>
      </c>
      <c r="F107" s="1" t="s">
        <v>33</v>
      </c>
      <c r="G107" t="s">
        <v>33</v>
      </c>
      <c r="H107" t="s">
        <v>24</v>
      </c>
      <c r="I107">
        <f t="shared" si="1"/>
        <v>1</v>
      </c>
    </row>
    <row r="108" spans="1:9">
      <c r="A108">
        <v>107</v>
      </c>
      <c r="B108" t="s">
        <v>88</v>
      </c>
      <c r="C108" t="s">
        <v>33</v>
      </c>
      <c r="D108" t="s">
        <v>33</v>
      </c>
      <c r="E108" t="s">
        <v>33</v>
      </c>
      <c r="F108" s="1" t="s">
        <v>24</v>
      </c>
      <c r="G108" t="s">
        <v>33</v>
      </c>
      <c r="H108" t="s">
        <v>33</v>
      </c>
      <c r="I108">
        <f t="shared" si="1"/>
        <v>0</v>
      </c>
    </row>
    <row r="109" spans="1:9">
      <c r="A109">
        <v>108</v>
      </c>
      <c r="B109" t="s">
        <v>24</v>
      </c>
      <c r="C109" t="s">
        <v>24</v>
      </c>
      <c r="D109" t="s">
        <v>24</v>
      </c>
      <c r="E109" t="s">
        <v>24</v>
      </c>
      <c r="F109" s="1" t="s">
        <v>24</v>
      </c>
      <c r="G109" t="s">
        <v>24</v>
      </c>
      <c r="H109" t="s">
        <v>24</v>
      </c>
      <c r="I109">
        <f t="shared" si="1"/>
        <v>0</v>
      </c>
    </row>
    <row r="110" spans="1:9">
      <c r="A110">
        <v>109</v>
      </c>
      <c r="B110" t="s">
        <v>33</v>
      </c>
      <c r="C110" t="s">
        <v>33</v>
      </c>
      <c r="D110" t="s">
        <v>33</v>
      </c>
      <c r="E110" t="s">
        <v>33</v>
      </c>
      <c r="F110" s="1" t="s">
        <v>24</v>
      </c>
      <c r="G110" t="s">
        <v>33</v>
      </c>
      <c r="H110" t="s">
        <v>24</v>
      </c>
      <c r="I110">
        <f t="shared" si="1"/>
        <v>1</v>
      </c>
    </row>
    <row r="111" spans="1:9">
      <c r="A111">
        <v>110</v>
      </c>
      <c r="B111" t="s">
        <v>24</v>
      </c>
      <c r="C111" t="s">
        <v>24</v>
      </c>
      <c r="D111" t="s">
        <v>24</v>
      </c>
      <c r="E111" t="s">
        <v>24</v>
      </c>
      <c r="F111" s="1" t="s">
        <v>24</v>
      </c>
      <c r="G111" t="s">
        <v>24</v>
      </c>
      <c r="H111" t="s">
        <v>24</v>
      </c>
      <c r="I111">
        <f t="shared" si="1"/>
        <v>0</v>
      </c>
    </row>
    <row r="112" spans="1:9">
      <c r="A112">
        <v>111</v>
      </c>
      <c r="B112" t="s">
        <v>24</v>
      </c>
      <c r="C112" t="s">
        <v>24</v>
      </c>
      <c r="D112" t="s">
        <v>24</v>
      </c>
      <c r="E112" t="s">
        <v>24</v>
      </c>
      <c r="F112" s="1" t="s">
        <v>33</v>
      </c>
      <c r="G112" t="s">
        <v>24</v>
      </c>
      <c r="H112" t="s">
        <v>24</v>
      </c>
      <c r="I112">
        <f t="shared" si="1"/>
        <v>0</v>
      </c>
    </row>
    <row r="113" spans="1:9">
      <c r="A113">
        <v>112</v>
      </c>
      <c r="B113" t="s">
        <v>88</v>
      </c>
      <c r="C113" t="s">
        <v>33</v>
      </c>
      <c r="D113" t="s">
        <v>33</v>
      </c>
      <c r="E113" t="s">
        <v>33</v>
      </c>
      <c r="F113" s="1" t="s">
        <v>24</v>
      </c>
      <c r="G113" t="s">
        <v>33</v>
      </c>
      <c r="H113" t="s">
        <v>33</v>
      </c>
      <c r="I113">
        <f t="shared" si="1"/>
        <v>0</v>
      </c>
    </row>
    <row r="114" spans="1:9">
      <c r="A114">
        <v>113</v>
      </c>
      <c r="B114" t="s">
        <v>24</v>
      </c>
      <c r="C114" t="s">
        <v>24</v>
      </c>
      <c r="D114" t="s">
        <v>24</v>
      </c>
      <c r="E114" t="s">
        <v>24</v>
      </c>
      <c r="F114" s="1" t="s">
        <v>24</v>
      </c>
      <c r="G114" t="s">
        <v>24</v>
      </c>
      <c r="H114" t="s">
        <v>24</v>
      </c>
      <c r="I114">
        <f t="shared" si="1"/>
        <v>0</v>
      </c>
    </row>
    <row r="115" spans="1:9">
      <c r="A115">
        <v>114</v>
      </c>
      <c r="B115" t="s">
        <v>24</v>
      </c>
      <c r="C115" t="s">
        <v>24</v>
      </c>
      <c r="D115" t="s">
        <v>24</v>
      </c>
      <c r="E115" t="s">
        <v>24</v>
      </c>
      <c r="F115" s="1" t="s">
        <v>24</v>
      </c>
      <c r="G115" t="s">
        <v>24</v>
      </c>
      <c r="H115" t="s">
        <v>24</v>
      </c>
      <c r="I115">
        <f t="shared" si="1"/>
        <v>0</v>
      </c>
    </row>
    <row r="116" spans="1:9">
      <c r="A116">
        <v>115</v>
      </c>
      <c r="B116" t="s">
        <v>88</v>
      </c>
      <c r="C116" t="s">
        <v>33</v>
      </c>
      <c r="D116" t="s">
        <v>33</v>
      </c>
      <c r="E116" t="s">
        <v>33</v>
      </c>
      <c r="F116" s="1" t="s">
        <v>24</v>
      </c>
      <c r="G116" t="s">
        <v>33</v>
      </c>
      <c r="H116" t="s">
        <v>24</v>
      </c>
      <c r="I116">
        <f t="shared" si="1"/>
        <v>1</v>
      </c>
    </row>
    <row r="117" spans="1:9">
      <c r="A117">
        <v>116</v>
      </c>
      <c r="B117" t="s">
        <v>24</v>
      </c>
      <c r="C117" t="s">
        <v>24</v>
      </c>
      <c r="D117" t="s">
        <v>24</v>
      </c>
      <c r="E117" t="s">
        <v>24</v>
      </c>
      <c r="F117" s="1" t="s">
        <v>24</v>
      </c>
      <c r="G117" t="s">
        <v>24</v>
      </c>
      <c r="H117" t="s">
        <v>24</v>
      </c>
      <c r="I117">
        <f t="shared" si="1"/>
        <v>0</v>
      </c>
    </row>
    <row r="118" spans="1:9">
      <c r="A118">
        <v>117</v>
      </c>
      <c r="B118" t="s">
        <v>24</v>
      </c>
      <c r="C118" t="s">
        <v>24</v>
      </c>
      <c r="D118" t="s">
        <v>24</v>
      </c>
      <c r="E118" t="s">
        <v>24</v>
      </c>
      <c r="F118" s="1" t="s">
        <v>24</v>
      </c>
      <c r="G118" t="s">
        <v>24</v>
      </c>
      <c r="H118" t="s">
        <v>24</v>
      </c>
      <c r="I118">
        <f t="shared" si="1"/>
        <v>0</v>
      </c>
    </row>
    <row r="119" spans="1:9">
      <c r="A119">
        <v>118</v>
      </c>
      <c r="B119" t="s">
        <v>33</v>
      </c>
      <c r="C119" t="s">
        <v>24</v>
      </c>
      <c r="D119" t="s">
        <v>24</v>
      </c>
      <c r="E119" t="s">
        <v>24</v>
      </c>
      <c r="F119" s="1" t="s">
        <v>24</v>
      </c>
      <c r="G119" t="s">
        <v>33</v>
      </c>
      <c r="H119" t="s">
        <v>24</v>
      </c>
      <c r="I119">
        <f t="shared" si="1"/>
        <v>1</v>
      </c>
    </row>
    <row r="120" spans="1:9">
      <c r="A120">
        <v>119</v>
      </c>
      <c r="B120" t="s">
        <v>33</v>
      </c>
      <c r="C120" t="s">
        <v>33</v>
      </c>
      <c r="D120" t="s">
        <v>33</v>
      </c>
      <c r="E120" t="s">
        <v>33</v>
      </c>
      <c r="F120" s="1" t="s">
        <v>33</v>
      </c>
      <c r="G120" t="s">
        <v>33</v>
      </c>
      <c r="H120" t="s">
        <v>33</v>
      </c>
      <c r="I120">
        <f t="shared" si="1"/>
        <v>0</v>
      </c>
    </row>
    <row r="121" spans="1:9">
      <c r="A121">
        <v>120</v>
      </c>
      <c r="B121" t="s">
        <v>33</v>
      </c>
      <c r="C121" t="s">
        <v>33</v>
      </c>
      <c r="D121" t="s">
        <v>24</v>
      </c>
      <c r="E121" t="s">
        <v>24</v>
      </c>
      <c r="F121" s="1" t="s">
        <v>24</v>
      </c>
      <c r="G121" t="s">
        <v>24</v>
      </c>
      <c r="H121" t="s">
        <v>24</v>
      </c>
      <c r="I121">
        <f t="shared" si="1"/>
        <v>1</v>
      </c>
    </row>
    <row r="122" spans="1:9">
      <c r="A122">
        <v>121</v>
      </c>
      <c r="B122" t="s">
        <v>24</v>
      </c>
      <c r="C122" t="s">
        <v>24</v>
      </c>
      <c r="D122" t="s">
        <v>24</v>
      </c>
      <c r="E122" t="s">
        <v>24</v>
      </c>
      <c r="F122" s="1" t="s">
        <v>24</v>
      </c>
      <c r="G122" t="s">
        <v>24</v>
      </c>
      <c r="H122" t="s">
        <v>24</v>
      </c>
      <c r="I122">
        <f t="shared" si="1"/>
        <v>0</v>
      </c>
    </row>
    <row r="123" spans="1:9">
      <c r="A123">
        <v>122</v>
      </c>
      <c r="B123" t="s">
        <v>24</v>
      </c>
      <c r="C123" t="s">
        <v>24</v>
      </c>
      <c r="D123" t="s">
        <v>24</v>
      </c>
      <c r="E123" t="s">
        <v>24</v>
      </c>
      <c r="F123" s="1" t="s">
        <v>24</v>
      </c>
      <c r="G123" t="s">
        <v>24</v>
      </c>
      <c r="H123" t="s">
        <v>24</v>
      </c>
      <c r="I123">
        <f t="shared" si="1"/>
        <v>0</v>
      </c>
    </row>
    <row r="124" spans="1:9">
      <c r="A124">
        <v>123</v>
      </c>
      <c r="B124" t="s">
        <v>24</v>
      </c>
      <c r="C124" t="s">
        <v>24</v>
      </c>
      <c r="D124" t="s">
        <v>24</v>
      </c>
      <c r="E124" t="s">
        <v>33</v>
      </c>
      <c r="F124" s="1" t="s">
        <v>24</v>
      </c>
      <c r="G124" t="s">
        <v>33</v>
      </c>
      <c r="H124" t="s">
        <v>24</v>
      </c>
      <c r="I124">
        <f t="shared" si="1"/>
        <v>0</v>
      </c>
    </row>
    <row r="125" spans="1:9">
      <c r="A125">
        <v>124</v>
      </c>
      <c r="B125" t="s">
        <v>33</v>
      </c>
      <c r="C125" t="s">
        <v>24</v>
      </c>
      <c r="D125" t="s">
        <v>33</v>
      </c>
      <c r="E125" t="s">
        <v>24</v>
      </c>
      <c r="F125" s="1" t="s">
        <v>33</v>
      </c>
      <c r="G125" t="s">
        <v>24</v>
      </c>
      <c r="H125" t="s">
        <v>33</v>
      </c>
      <c r="I125">
        <f t="shared" si="1"/>
        <v>0</v>
      </c>
    </row>
    <row r="127" spans="1:9">
      <c r="A127" t="s">
        <v>88</v>
      </c>
      <c r="B127">
        <f>COUNTIF(B2:B125,"=y")</f>
        <v>76</v>
      </c>
      <c r="C127">
        <f t="shared" ref="C127:F127" si="2">COUNTIF(C2:C125,"=y")</f>
        <v>63</v>
      </c>
      <c r="D127">
        <f t="shared" si="2"/>
        <v>68</v>
      </c>
      <c r="E127">
        <f t="shared" si="2"/>
        <v>62</v>
      </c>
      <c r="F127">
        <f t="shared" si="2"/>
        <v>48</v>
      </c>
      <c r="G127">
        <f t="shared" ref="G127:H127" si="3">COUNTIF(G2:G125,"=y")</f>
        <v>66</v>
      </c>
      <c r="H127">
        <f t="shared" si="3"/>
        <v>50</v>
      </c>
      <c r="I127">
        <f>SUM(I2:I125)</f>
        <v>28</v>
      </c>
    </row>
    <row r="128" spans="1:9">
      <c r="A128" t="s">
        <v>91</v>
      </c>
      <c r="B128">
        <f>COUNTIF(B2:B125,"=n")</f>
        <v>48</v>
      </c>
      <c r="C128">
        <f t="shared" ref="C128:F128" si="4">COUNTIF(C2:C125,"=n")</f>
        <v>61</v>
      </c>
      <c r="D128">
        <f t="shared" si="4"/>
        <v>56</v>
      </c>
      <c r="E128">
        <f t="shared" si="4"/>
        <v>61</v>
      </c>
      <c r="F128">
        <f t="shared" si="4"/>
        <v>76</v>
      </c>
      <c r="G128">
        <f t="shared" ref="G128:H128" si="5">COUNTIF(G2:G125,"=n")</f>
        <v>56</v>
      </c>
      <c r="H128">
        <f t="shared" si="5"/>
        <v>74</v>
      </c>
    </row>
    <row r="130" spans="1:8">
      <c r="A130" t="s">
        <v>92</v>
      </c>
      <c r="C130">
        <v>15</v>
      </c>
      <c r="D130">
        <v>16</v>
      </c>
      <c r="E130">
        <v>25</v>
      </c>
      <c r="F130">
        <v>60</v>
      </c>
      <c r="G130">
        <v>21</v>
      </c>
      <c r="H130">
        <v>28</v>
      </c>
    </row>
    <row r="131" spans="1:8">
      <c r="A131" t="s">
        <v>93</v>
      </c>
      <c r="C131">
        <f>(124-C130)/124</f>
        <v>0.87903225806451613</v>
      </c>
      <c r="D131">
        <f t="shared" ref="D131:H131" si="6">(124-D130)/124</f>
        <v>0.87096774193548387</v>
      </c>
      <c r="E131">
        <f t="shared" si="6"/>
        <v>0.79838709677419351</v>
      </c>
      <c r="F131">
        <f t="shared" si="6"/>
        <v>0.5161290322580645</v>
      </c>
      <c r="G131">
        <f t="shared" si="6"/>
        <v>0.83064516129032262</v>
      </c>
      <c r="H131">
        <f t="shared" si="6"/>
        <v>0.77419354838709675</v>
      </c>
    </row>
    <row r="133" spans="1:8">
      <c r="A133" t="s">
        <v>5</v>
      </c>
      <c r="C133">
        <f>(118-9)/118</f>
        <v>0.92372881355932202</v>
      </c>
      <c r="D133">
        <f>(118-10)/118</f>
        <v>0.9152542372881356</v>
      </c>
      <c r="E133">
        <f>(118-19)/118</f>
        <v>0.83898305084745761</v>
      </c>
      <c r="F133">
        <f>(118-54)/118</f>
        <v>0.5423728813559322</v>
      </c>
    </row>
  </sheetData>
  <phoneticPr fontId="1" type="noConversion"/>
  <conditionalFormatting sqref="C2:F125">
    <cfRule type="expression" dxfId="4" priority="0" stopIfTrue="1">
      <formula>IF(C2&lt;&gt;$B2,TRUE,FALSE)</formula>
    </cfRule>
  </conditionalFormatting>
  <conditionalFormatting sqref="G2:G125">
    <cfRule type="expression" dxfId="2" priority="0" stopIfTrue="1">
      <formula>$G2&lt;&gt;$B2</formula>
    </cfRule>
  </conditionalFormatting>
  <conditionalFormatting sqref="H2:H125">
    <cfRule type="expression" dxfId="0" priority="0" stopIfTrue="1">
      <formula>B2&lt;&gt;H2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7"/>
  <sheetViews>
    <sheetView workbookViewId="0">
      <pane ySplit="1" topLeftCell="A86" activePane="bottomLeft" state="frozenSplit"/>
      <selection pane="bottomLeft" sqref="A1:A1048576"/>
    </sheetView>
  </sheetViews>
  <sheetFormatPr baseColWidth="10" defaultRowHeight="13"/>
  <sheetData>
    <row r="1" spans="1:10">
      <c r="A1" t="s">
        <v>16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109</v>
      </c>
      <c r="I1" t="s">
        <v>110</v>
      </c>
    </row>
    <row r="2" spans="1:10">
      <c r="A2">
        <v>1</v>
      </c>
      <c r="B2">
        <v>120.6765</v>
      </c>
      <c r="C2">
        <v>137.50290000000001</v>
      </c>
      <c r="D2">
        <v>126.2748</v>
      </c>
      <c r="E2">
        <v>125.2756</v>
      </c>
      <c r="F2">
        <v>126.6951</v>
      </c>
      <c r="H2">
        <f>AVERAGE(B2:F2)</f>
        <v>127.28497999999999</v>
      </c>
      <c r="I2">
        <f>MAX(B2:F2)-MIN(B2:F2)</f>
        <v>16.826400000000007</v>
      </c>
      <c r="J2">
        <f>I2/H2*100</f>
        <v>13.219470199861766</v>
      </c>
    </row>
    <row r="3" spans="1:10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66" si="0">AVERAGE(B3:F3)</f>
        <v>0</v>
      </c>
      <c r="I3">
        <f t="shared" ref="I3:I66" si="1">MAX(B3:F3)-MIN(B3:F3)</f>
        <v>0</v>
      </c>
    </row>
    <row r="4" spans="1:10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H4">
        <f t="shared" si="0"/>
        <v>0</v>
      </c>
      <c r="I4">
        <f t="shared" si="1"/>
        <v>0</v>
      </c>
    </row>
    <row r="5" spans="1:10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H5">
        <f t="shared" si="0"/>
        <v>0</v>
      </c>
      <c r="I5">
        <f t="shared" si="1"/>
        <v>0</v>
      </c>
    </row>
    <row r="6" spans="1:10">
      <c r="A6">
        <v>5</v>
      </c>
      <c r="B6">
        <v>7.4821999999999997</v>
      </c>
      <c r="C6">
        <v>7.2005999999999997</v>
      </c>
      <c r="D6">
        <v>36.052999999999997</v>
      </c>
      <c r="E6">
        <v>34.7819</v>
      </c>
      <c r="F6">
        <v>10.561500000000001</v>
      </c>
      <c r="H6">
        <f t="shared" si="0"/>
        <v>19.215839999999996</v>
      </c>
      <c r="I6">
        <f t="shared" si="1"/>
        <v>28.852399999999996</v>
      </c>
      <c r="J6">
        <f t="shared" ref="J3:J66" si="2">I6/H6*100</f>
        <v>150.14904370560956</v>
      </c>
    </row>
    <row r="7" spans="1:10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</row>
    <row r="8" spans="1:10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</row>
    <row r="9" spans="1:10">
      <c r="A9">
        <v>8</v>
      </c>
      <c r="B9">
        <v>26.319700000000001</v>
      </c>
      <c r="C9">
        <v>35.481099999999998</v>
      </c>
      <c r="D9">
        <v>26.267299999999999</v>
      </c>
      <c r="E9">
        <v>27.532299999999999</v>
      </c>
      <c r="F9">
        <v>27.816299999999998</v>
      </c>
      <c r="H9">
        <f t="shared" si="0"/>
        <v>28.683339999999998</v>
      </c>
      <c r="I9">
        <f t="shared" si="1"/>
        <v>9.2137999999999991</v>
      </c>
      <c r="J9">
        <f t="shared" si="2"/>
        <v>32.122479460202335</v>
      </c>
    </row>
    <row r="10" spans="1:10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H10">
        <f t="shared" si="0"/>
        <v>0</v>
      </c>
      <c r="I10">
        <f t="shared" si="1"/>
        <v>0</v>
      </c>
    </row>
    <row r="11" spans="1:10">
      <c r="A11">
        <v>10</v>
      </c>
      <c r="B11">
        <v>83.611400000000003</v>
      </c>
      <c r="C11">
        <v>89.7012</v>
      </c>
      <c r="D11">
        <v>104.83199999999999</v>
      </c>
      <c r="E11">
        <v>88.598299999999995</v>
      </c>
      <c r="F11">
        <v>86.872</v>
      </c>
      <c r="H11">
        <f t="shared" si="0"/>
        <v>90.722979999999993</v>
      </c>
      <c r="I11">
        <f t="shared" si="1"/>
        <v>21.22059999999999</v>
      </c>
      <c r="J11">
        <f t="shared" si="2"/>
        <v>23.390545592748378</v>
      </c>
    </row>
    <row r="12" spans="1:10">
      <c r="A12">
        <v>11</v>
      </c>
      <c r="B12">
        <v>25.851600000000001</v>
      </c>
      <c r="C12">
        <v>33.951700000000002</v>
      </c>
      <c r="D12">
        <v>26.8429</v>
      </c>
      <c r="E12">
        <v>33.924399999999999</v>
      </c>
      <c r="F12">
        <v>26.518999999999998</v>
      </c>
      <c r="H12">
        <f t="shared" si="0"/>
        <v>29.417920000000002</v>
      </c>
      <c r="I12">
        <f t="shared" si="1"/>
        <v>8.1001000000000012</v>
      </c>
      <c r="J12">
        <f t="shared" si="2"/>
        <v>27.534577563607488</v>
      </c>
    </row>
    <row r="13" spans="1:10">
      <c r="A13">
        <v>12</v>
      </c>
      <c r="B13">
        <v>19.159400000000002</v>
      </c>
      <c r="C13">
        <v>16.130800000000001</v>
      </c>
      <c r="D13">
        <v>11.1205</v>
      </c>
      <c r="E13">
        <v>12.267300000000001</v>
      </c>
      <c r="F13">
        <v>22.360800000000001</v>
      </c>
      <c r="H13">
        <f t="shared" si="0"/>
        <v>16.20776</v>
      </c>
      <c r="I13">
        <f t="shared" si="1"/>
        <v>11.240300000000001</v>
      </c>
      <c r="J13">
        <f t="shared" si="2"/>
        <v>69.351347749473106</v>
      </c>
    </row>
    <row r="14" spans="1:10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H14">
        <f t="shared" si="0"/>
        <v>0</v>
      </c>
      <c r="I14">
        <f t="shared" si="1"/>
        <v>0</v>
      </c>
    </row>
    <row r="15" spans="1:10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>
        <f t="shared" si="1"/>
        <v>0</v>
      </c>
    </row>
    <row r="16" spans="1:10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H16">
        <f t="shared" si="0"/>
        <v>0</v>
      </c>
      <c r="I16">
        <f t="shared" si="1"/>
        <v>0</v>
      </c>
    </row>
    <row r="17" spans="1:10">
      <c r="A17">
        <v>16</v>
      </c>
      <c r="B17">
        <v>9.3628999999999998</v>
      </c>
      <c r="C17">
        <v>6.23</v>
      </c>
      <c r="D17">
        <v>7.2302999999999997</v>
      </c>
      <c r="E17">
        <v>9.3818999999999999</v>
      </c>
      <c r="F17">
        <v>10.899800000000001</v>
      </c>
      <c r="H17">
        <f t="shared" si="0"/>
        <v>8.6209799999999994</v>
      </c>
      <c r="I17">
        <f t="shared" si="1"/>
        <v>4.6698000000000004</v>
      </c>
      <c r="J17">
        <f t="shared" si="2"/>
        <v>54.167855626622504</v>
      </c>
    </row>
    <row r="18" spans="1:10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H18">
        <f t="shared" si="0"/>
        <v>0</v>
      </c>
      <c r="I18">
        <f t="shared" si="1"/>
        <v>0</v>
      </c>
    </row>
    <row r="19" spans="1:10">
      <c r="A19">
        <v>18</v>
      </c>
      <c r="B19">
        <v>7.5541999999999998</v>
      </c>
      <c r="C19">
        <v>9.8195999999999994</v>
      </c>
      <c r="D19">
        <v>30.959399999999999</v>
      </c>
      <c r="E19">
        <v>34.640799999999999</v>
      </c>
      <c r="F19">
        <v>10.180300000000001</v>
      </c>
      <c r="H19">
        <f t="shared" si="0"/>
        <v>18.630859999999998</v>
      </c>
      <c r="I19">
        <f t="shared" si="1"/>
        <v>27.086599999999997</v>
      </c>
      <c r="J19">
        <f t="shared" si="2"/>
        <v>145.38566657685152</v>
      </c>
    </row>
    <row r="20" spans="1:10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H20">
        <f t="shared" si="0"/>
        <v>0</v>
      </c>
      <c r="I20">
        <f t="shared" si="1"/>
        <v>0</v>
      </c>
    </row>
    <row r="21" spans="1:10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>
        <f t="shared" si="1"/>
        <v>0</v>
      </c>
    </row>
    <row r="22" spans="1:10">
      <c r="A22">
        <v>21</v>
      </c>
      <c r="B22">
        <v>18.741399999999999</v>
      </c>
      <c r="C22">
        <v>19.079999999999998</v>
      </c>
      <c r="D22">
        <v>16.805099999999999</v>
      </c>
      <c r="E22">
        <v>18.278400000000001</v>
      </c>
      <c r="F22">
        <v>19.064800000000002</v>
      </c>
      <c r="H22">
        <f t="shared" si="0"/>
        <v>18.393940000000001</v>
      </c>
      <c r="I22">
        <f t="shared" si="1"/>
        <v>2.2748999999999988</v>
      </c>
      <c r="J22">
        <f t="shared" si="2"/>
        <v>12.367660218528487</v>
      </c>
    </row>
    <row r="23" spans="1:10">
      <c r="A23">
        <v>22</v>
      </c>
      <c r="B23">
        <v>3.8856000000000002</v>
      </c>
      <c r="C23">
        <v>3.8915000000000002</v>
      </c>
      <c r="D23">
        <v>3.6827999999999999</v>
      </c>
      <c r="E23">
        <v>3.7606999999999999</v>
      </c>
      <c r="F23">
        <v>3.9477000000000002</v>
      </c>
      <c r="H23">
        <f t="shared" si="0"/>
        <v>3.8336600000000005</v>
      </c>
      <c r="I23">
        <f t="shared" si="1"/>
        <v>0.26490000000000036</v>
      </c>
      <c r="J23">
        <f t="shared" si="2"/>
        <v>6.9098459435630781</v>
      </c>
    </row>
    <row r="24" spans="1:10">
      <c r="A24">
        <v>23</v>
      </c>
      <c r="B24">
        <v>5.9695999999999998</v>
      </c>
      <c r="C24">
        <v>5.7717000000000001</v>
      </c>
      <c r="D24">
        <v>0</v>
      </c>
      <c r="E24">
        <v>7.3032000000000004</v>
      </c>
      <c r="F24">
        <v>6.1612999999999998</v>
      </c>
      <c r="H24">
        <f t="shared" si="0"/>
        <v>5.0411599999999996</v>
      </c>
      <c r="I24">
        <f t="shared" si="1"/>
        <v>7.3032000000000004</v>
      </c>
      <c r="J24">
        <f t="shared" si="2"/>
        <v>144.87141848304756</v>
      </c>
    </row>
    <row r="25" spans="1:10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H25">
        <f t="shared" si="0"/>
        <v>0</v>
      </c>
      <c r="I25">
        <f t="shared" si="1"/>
        <v>0</v>
      </c>
    </row>
    <row r="26" spans="1:10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H26">
        <f t="shared" si="0"/>
        <v>0</v>
      </c>
      <c r="I26">
        <f t="shared" si="1"/>
        <v>0</v>
      </c>
    </row>
    <row r="27" spans="1:10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>
        <f t="shared" si="1"/>
        <v>0</v>
      </c>
    </row>
    <row r="28" spans="1:10">
      <c r="A28">
        <v>27</v>
      </c>
      <c r="B28">
        <v>0</v>
      </c>
      <c r="C28">
        <v>9.7139000000000006</v>
      </c>
      <c r="D28">
        <v>12.224600000000001</v>
      </c>
      <c r="E28">
        <v>0</v>
      </c>
      <c r="F28">
        <v>10.762600000000001</v>
      </c>
      <c r="H28">
        <f t="shared" si="0"/>
        <v>6.5402200000000006</v>
      </c>
      <c r="I28">
        <f t="shared" si="1"/>
        <v>12.224600000000001</v>
      </c>
      <c r="J28">
        <f t="shared" si="2"/>
        <v>186.914201662941</v>
      </c>
    </row>
    <row r="29" spans="1:10">
      <c r="A29">
        <v>28</v>
      </c>
      <c r="B29">
        <v>0</v>
      </c>
      <c r="C29">
        <v>19.965900000000001</v>
      </c>
      <c r="D29">
        <v>12.419700000000001</v>
      </c>
      <c r="E29">
        <v>0</v>
      </c>
      <c r="F29">
        <v>20.2958</v>
      </c>
      <c r="H29">
        <f t="shared" si="0"/>
        <v>10.536280000000001</v>
      </c>
      <c r="I29">
        <f t="shared" si="1"/>
        <v>20.2958</v>
      </c>
      <c r="J29">
        <f t="shared" si="2"/>
        <v>192.62775856374353</v>
      </c>
    </row>
    <row r="30" spans="1:10">
      <c r="A30">
        <v>29</v>
      </c>
      <c r="B30">
        <v>3.9394999999999998</v>
      </c>
      <c r="C30">
        <v>5.6550000000000002</v>
      </c>
      <c r="D30">
        <v>1.4058999999999999</v>
      </c>
      <c r="E30">
        <v>3.9264999999999999</v>
      </c>
      <c r="F30">
        <v>4.3005000000000004</v>
      </c>
      <c r="H30">
        <f t="shared" si="0"/>
        <v>3.8454799999999998</v>
      </c>
      <c r="I30">
        <f t="shared" si="1"/>
        <v>4.2491000000000003</v>
      </c>
      <c r="J30">
        <f t="shared" si="2"/>
        <v>110.4959588919979</v>
      </c>
    </row>
    <row r="31" spans="1:10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H31">
        <f t="shared" si="0"/>
        <v>0</v>
      </c>
      <c r="I31">
        <f t="shared" si="1"/>
        <v>0</v>
      </c>
    </row>
    <row r="32" spans="1:10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  <c r="I32">
        <f t="shared" si="1"/>
        <v>0</v>
      </c>
    </row>
    <row r="33" spans="1:10">
      <c r="A33">
        <v>32</v>
      </c>
      <c r="B33">
        <v>37.883600000000001</v>
      </c>
      <c r="C33">
        <v>36.5152</v>
      </c>
      <c r="D33">
        <v>26.6677</v>
      </c>
      <c r="E33">
        <v>27.9209</v>
      </c>
      <c r="F33">
        <v>24.932300000000001</v>
      </c>
      <c r="H33">
        <f t="shared" si="0"/>
        <v>30.783939999999994</v>
      </c>
      <c r="I33">
        <f t="shared" si="1"/>
        <v>12.9513</v>
      </c>
      <c r="J33">
        <f t="shared" si="2"/>
        <v>42.071612665565233</v>
      </c>
    </row>
    <row r="34" spans="1:10">
      <c r="A34">
        <v>33</v>
      </c>
      <c r="B34">
        <v>9.1456</v>
      </c>
      <c r="C34">
        <v>10.0509</v>
      </c>
      <c r="D34">
        <v>12.4773</v>
      </c>
      <c r="E34">
        <v>8.9677000000000007</v>
      </c>
      <c r="F34">
        <v>9.4857999999999993</v>
      </c>
      <c r="H34">
        <f t="shared" si="0"/>
        <v>10.025459999999999</v>
      </c>
      <c r="I34">
        <f t="shared" si="1"/>
        <v>3.5095999999999989</v>
      </c>
      <c r="J34">
        <f t="shared" si="2"/>
        <v>35.006872502608353</v>
      </c>
    </row>
    <row r="35" spans="1:10">
      <c r="A35">
        <v>34</v>
      </c>
      <c r="B35">
        <v>23.546399999999998</v>
      </c>
      <c r="C35">
        <v>15.8361</v>
      </c>
      <c r="D35">
        <v>8.3559000000000001</v>
      </c>
      <c r="E35">
        <v>11.7278</v>
      </c>
      <c r="F35">
        <v>22.389600000000002</v>
      </c>
      <c r="H35">
        <f t="shared" si="0"/>
        <v>16.37116</v>
      </c>
      <c r="I35">
        <f t="shared" si="1"/>
        <v>15.190499999999998</v>
      </c>
      <c r="J35">
        <f t="shared" si="2"/>
        <v>92.78817139408568</v>
      </c>
    </row>
    <row r="36" spans="1:10">
      <c r="A36">
        <v>35</v>
      </c>
      <c r="B36">
        <v>62.788800000000002</v>
      </c>
      <c r="C36">
        <v>77.144999999999996</v>
      </c>
      <c r="D36">
        <v>62.670499999999997</v>
      </c>
      <c r="E36">
        <v>87.915899999999993</v>
      </c>
      <c r="F36">
        <v>70.363</v>
      </c>
      <c r="H36">
        <f t="shared" si="0"/>
        <v>72.176639999999992</v>
      </c>
      <c r="I36">
        <f t="shared" si="1"/>
        <v>25.245399999999997</v>
      </c>
      <c r="J36">
        <f t="shared" si="2"/>
        <v>34.977244715187631</v>
      </c>
    </row>
    <row r="37" spans="1:10">
      <c r="A37">
        <v>36</v>
      </c>
      <c r="B37">
        <v>2.7269000000000001</v>
      </c>
      <c r="C37">
        <v>0</v>
      </c>
      <c r="D37">
        <v>0</v>
      </c>
      <c r="E37">
        <v>0</v>
      </c>
      <c r="F37">
        <v>1.4610000000000001</v>
      </c>
      <c r="H37">
        <f t="shared" si="0"/>
        <v>0.83757999999999999</v>
      </c>
      <c r="I37">
        <f t="shared" si="1"/>
        <v>2.7269000000000001</v>
      </c>
      <c r="J37">
        <f t="shared" si="2"/>
        <v>325.56890088110987</v>
      </c>
    </row>
    <row r="38" spans="1:10">
      <c r="A38">
        <v>37</v>
      </c>
      <c r="B38">
        <v>20.3811</v>
      </c>
      <c r="C38">
        <v>33.8399</v>
      </c>
      <c r="D38">
        <v>22.285</v>
      </c>
      <c r="E38">
        <v>24.9331</v>
      </c>
      <c r="F38">
        <v>29.576000000000001</v>
      </c>
      <c r="H38">
        <f t="shared" si="0"/>
        <v>26.203019999999999</v>
      </c>
      <c r="I38">
        <f t="shared" si="1"/>
        <v>13.4588</v>
      </c>
      <c r="J38">
        <f t="shared" si="2"/>
        <v>51.363545118081809</v>
      </c>
    </row>
    <row r="39" spans="1:10">
      <c r="A39">
        <v>38</v>
      </c>
      <c r="B39">
        <v>1.6352</v>
      </c>
      <c r="C39">
        <v>2.2698999999999998</v>
      </c>
      <c r="D39">
        <v>0</v>
      </c>
      <c r="E39">
        <v>0</v>
      </c>
      <c r="F39">
        <v>0</v>
      </c>
      <c r="H39">
        <f t="shared" si="0"/>
        <v>0.78102000000000005</v>
      </c>
      <c r="I39">
        <f t="shared" si="1"/>
        <v>2.2698999999999998</v>
      </c>
      <c r="J39">
        <f t="shared" si="2"/>
        <v>290.6327622852167</v>
      </c>
    </row>
    <row r="40" spans="1:10">
      <c r="A40">
        <v>39</v>
      </c>
      <c r="B40">
        <v>0</v>
      </c>
      <c r="C40">
        <v>0</v>
      </c>
      <c r="D40">
        <v>1.0130999999999999</v>
      </c>
      <c r="E40">
        <v>0</v>
      </c>
      <c r="F40">
        <v>0</v>
      </c>
      <c r="H40">
        <f t="shared" si="0"/>
        <v>0.20261999999999997</v>
      </c>
      <c r="I40">
        <f t="shared" si="1"/>
        <v>1.0130999999999999</v>
      </c>
      <c r="J40">
        <f t="shared" si="2"/>
        <v>500</v>
      </c>
    </row>
    <row r="41" spans="1:10">
      <c r="A41">
        <v>40</v>
      </c>
      <c r="B41">
        <v>18.2531</v>
      </c>
      <c r="C41">
        <v>18.119499999999999</v>
      </c>
      <c r="D41">
        <v>17.923100000000002</v>
      </c>
      <c r="E41">
        <v>18.751799999999999</v>
      </c>
      <c r="F41">
        <v>18.380500000000001</v>
      </c>
      <c r="H41">
        <f t="shared" si="0"/>
        <v>18.285599999999999</v>
      </c>
      <c r="I41">
        <f t="shared" si="1"/>
        <v>0.82869999999999777</v>
      </c>
      <c r="J41">
        <f t="shared" si="2"/>
        <v>4.5319814498840501</v>
      </c>
    </row>
    <row r="42" spans="1:10">
      <c r="A42">
        <v>41</v>
      </c>
      <c r="B42">
        <v>7.4558999999999997</v>
      </c>
      <c r="C42">
        <v>7.3190999999999997</v>
      </c>
      <c r="D42">
        <v>7.5796000000000001</v>
      </c>
      <c r="E42">
        <v>7.1348000000000003</v>
      </c>
      <c r="F42">
        <v>7.9353999999999996</v>
      </c>
      <c r="H42">
        <f t="shared" si="0"/>
        <v>7.4849599999999992</v>
      </c>
      <c r="I42">
        <f t="shared" si="1"/>
        <v>0.80059999999999931</v>
      </c>
      <c r="J42">
        <f t="shared" si="2"/>
        <v>10.696115944507376</v>
      </c>
    </row>
    <row r="43" spans="1:10">
      <c r="A43">
        <v>42</v>
      </c>
      <c r="B43">
        <v>4.4314</v>
      </c>
      <c r="C43">
        <v>5.6920000000000002</v>
      </c>
      <c r="D43">
        <v>5.7091000000000003</v>
      </c>
      <c r="E43">
        <v>4.5221</v>
      </c>
      <c r="F43">
        <v>5.0605000000000002</v>
      </c>
      <c r="H43">
        <f t="shared" si="0"/>
        <v>5.0830199999999994</v>
      </c>
      <c r="I43">
        <f t="shared" si="1"/>
        <v>1.2777000000000003</v>
      </c>
      <c r="J43">
        <f t="shared" si="2"/>
        <v>25.136631372687901</v>
      </c>
    </row>
    <row r="44" spans="1:10">
      <c r="A44">
        <v>43</v>
      </c>
      <c r="B44">
        <v>0</v>
      </c>
      <c r="C44">
        <v>1.4292</v>
      </c>
      <c r="D44">
        <v>0</v>
      </c>
      <c r="E44">
        <v>0</v>
      </c>
      <c r="F44">
        <v>0</v>
      </c>
      <c r="H44">
        <f t="shared" si="0"/>
        <v>0.28583999999999998</v>
      </c>
      <c r="I44">
        <f t="shared" si="1"/>
        <v>1.4292</v>
      </c>
      <c r="J44">
        <f t="shared" si="2"/>
        <v>500</v>
      </c>
    </row>
    <row r="45" spans="1:10">
      <c r="A45">
        <v>44</v>
      </c>
      <c r="B45">
        <v>0</v>
      </c>
      <c r="C45">
        <v>20.1328</v>
      </c>
      <c r="D45">
        <v>12.5663</v>
      </c>
      <c r="E45">
        <v>0</v>
      </c>
      <c r="F45">
        <v>20.283100000000001</v>
      </c>
      <c r="H45">
        <f t="shared" si="0"/>
        <v>10.596440000000001</v>
      </c>
      <c r="I45">
        <f t="shared" si="1"/>
        <v>20.283100000000001</v>
      </c>
      <c r="J45">
        <f t="shared" si="2"/>
        <v>191.41428630747683</v>
      </c>
    </row>
    <row r="46" spans="1:10">
      <c r="A46">
        <v>45</v>
      </c>
      <c r="B46">
        <v>10.4819</v>
      </c>
      <c r="C46">
        <v>14.2325</v>
      </c>
      <c r="D46">
        <v>9.8093000000000004</v>
      </c>
      <c r="E46">
        <v>10.2242</v>
      </c>
      <c r="F46">
        <v>13.9786</v>
      </c>
      <c r="H46">
        <f t="shared" si="0"/>
        <v>11.7453</v>
      </c>
      <c r="I46">
        <f t="shared" si="1"/>
        <v>4.4231999999999996</v>
      </c>
      <c r="J46">
        <f t="shared" si="2"/>
        <v>37.659319046767635</v>
      </c>
    </row>
    <row r="47" spans="1:10">
      <c r="A47">
        <v>46</v>
      </c>
      <c r="B47">
        <v>170.83629999999999</v>
      </c>
      <c r="C47">
        <v>99.178399999999996</v>
      </c>
      <c r="D47">
        <v>114.94840000000001</v>
      </c>
      <c r="E47">
        <v>3.6379000000000001</v>
      </c>
      <c r="F47">
        <v>144.32560000000001</v>
      </c>
      <c r="H47">
        <f t="shared" si="0"/>
        <v>106.58532</v>
      </c>
      <c r="I47">
        <f t="shared" si="1"/>
        <v>167.19839999999999</v>
      </c>
      <c r="J47">
        <f t="shared" si="2"/>
        <v>156.86813155883007</v>
      </c>
    </row>
    <row r="48" spans="1:10">
      <c r="A48">
        <v>47</v>
      </c>
      <c r="B48">
        <v>51.527900000000002</v>
      </c>
      <c r="C48">
        <v>64.182299999999998</v>
      </c>
      <c r="D48">
        <v>55.5548</v>
      </c>
      <c r="E48">
        <v>47.544499999999999</v>
      </c>
      <c r="F48">
        <v>58.098100000000002</v>
      </c>
      <c r="H48">
        <f t="shared" si="0"/>
        <v>55.381520000000002</v>
      </c>
      <c r="I48">
        <f t="shared" si="1"/>
        <v>16.637799999999999</v>
      </c>
      <c r="J48">
        <f t="shared" si="2"/>
        <v>30.042151244675114</v>
      </c>
    </row>
    <row r="49" spans="1:10">
      <c r="A49">
        <v>48</v>
      </c>
      <c r="B49">
        <v>43.989800000000002</v>
      </c>
      <c r="C49">
        <v>53.302199999999999</v>
      </c>
      <c r="D49">
        <v>32.721400000000003</v>
      </c>
      <c r="E49">
        <v>36.1372</v>
      </c>
      <c r="F49">
        <v>39.4405</v>
      </c>
      <c r="H49">
        <f t="shared" si="0"/>
        <v>41.118219999999994</v>
      </c>
      <c r="I49">
        <f t="shared" si="1"/>
        <v>20.580799999999996</v>
      </c>
      <c r="J49">
        <f t="shared" si="2"/>
        <v>50.052750337928053</v>
      </c>
    </row>
    <row r="50" spans="1:10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H50">
        <f t="shared" si="0"/>
        <v>0</v>
      </c>
      <c r="I50">
        <f t="shared" si="1"/>
        <v>0</v>
      </c>
    </row>
    <row r="51" spans="1:10">
      <c r="A51">
        <v>50</v>
      </c>
      <c r="B51">
        <v>18.2485</v>
      </c>
      <c r="C51">
        <v>18.171900000000001</v>
      </c>
      <c r="D51">
        <v>17.845500000000001</v>
      </c>
      <c r="E51">
        <v>18.645499999999998</v>
      </c>
      <c r="F51">
        <v>18.4941</v>
      </c>
      <c r="H51">
        <f t="shared" si="0"/>
        <v>18.281100000000002</v>
      </c>
      <c r="I51">
        <f t="shared" si="1"/>
        <v>0.79999999999999716</v>
      </c>
      <c r="J51">
        <f t="shared" si="2"/>
        <v>4.3761042825650378</v>
      </c>
    </row>
    <row r="52" spans="1:10">
      <c r="A52">
        <v>51</v>
      </c>
      <c r="B52">
        <v>0</v>
      </c>
      <c r="C52">
        <v>2.8559999999999999</v>
      </c>
      <c r="D52">
        <v>0</v>
      </c>
      <c r="E52">
        <v>0</v>
      </c>
      <c r="F52">
        <v>2.8650000000000002</v>
      </c>
      <c r="H52">
        <f t="shared" si="0"/>
        <v>1.1442000000000001</v>
      </c>
      <c r="I52">
        <f t="shared" si="1"/>
        <v>2.8650000000000002</v>
      </c>
      <c r="J52">
        <f t="shared" si="2"/>
        <v>250.39328788673308</v>
      </c>
    </row>
    <row r="53" spans="1:10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H53">
        <f t="shared" si="0"/>
        <v>0</v>
      </c>
      <c r="I53">
        <f t="shared" si="1"/>
        <v>0</v>
      </c>
    </row>
    <row r="54" spans="1:10">
      <c r="A54">
        <v>53</v>
      </c>
      <c r="B54">
        <v>0</v>
      </c>
      <c r="C54">
        <v>5.3178000000000001</v>
      </c>
      <c r="D54">
        <v>0</v>
      </c>
      <c r="E54">
        <v>0</v>
      </c>
      <c r="F54">
        <v>0</v>
      </c>
      <c r="H54">
        <f t="shared" si="0"/>
        <v>1.0635600000000001</v>
      </c>
      <c r="I54">
        <f t="shared" si="1"/>
        <v>5.3178000000000001</v>
      </c>
      <c r="J54">
        <f t="shared" si="2"/>
        <v>500</v>
      </c>
    </row>
    <row r="55" spans="1:10">
      <c r="A55">
        <v>54</v>
      </c>
      <c r="B55">
        <v>0</v>
      </c>
      <c r="C55">
        <v>5.1040000000000001</v>
      </c>
      <c r="D55">
        <v>0</v>
      </c>
      <c r="E55">
        <v>0</v>
      </c>
      <c r="F55">
        <v>0</v>
      </c>
      <c r="H55">
        <f t="shared" si="0"/>
        <v>1.0207999999999999</v>
      </c>
      <c r="I55">
        <f t="shared" si="1"/>
        <v>5.1040000000000001</v>
      </c>
      <c r="J55">
        <f t="shared" si="2"/>
        <v>500</v>
      </c>
    </row>
    <row r="56" spans="1:10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H56">
        <f t="shared" si="0"/>
        <v>0</v>
      </c>
      <c r="I56">
        <f t="shared" si="1"/>
        <v>0</v>
      </c>
    </row>
    <row r="57" spans="1:10">
      <c r="A57">
        <v>56</v>
      </c>
      <c r="B57">
        <v>0</v>
      </c>
      <c r="C57">
        <v>18.8248</v>
      </c>
      <c r="D57">
        <v>0</v>
      </c>
      <c r="E57">
        <v>0</v>
      </c>
      <c r="F57">
        <v>19.959900000000001</v>
      </c>
      <c r="H57">
        <f t="shared" si="0"/>
        <v>7.7569400000000002</v>
      </c>
      <c r="I57">
        <f t="shared" si="1"/>
        <v>19.959900000000001</v>
      </c>
      <c r="J57">
        <f t="shared" si="2"/>
        <v>257.31667384303603</v>
      </c>
    </row>
    <row r="58" spans="1:10">
      <c r="A58">
        <v>57</v>
      </c>
      <c r="B58">
        <v>27.037600000000001</v>
      </c>
      <c r="C58">
        <v>34.8446</v>
      </c>
      <c r="D58">
        <v>27.587499999999999</v>
      </c>
      <c r="E58">
        <v>20.530100000000001</v>
      </c>
      <c r="F58">
        <v>27.559799999999999</v>
      </c>
      <c r="H58">
        <f t="shared" si="0"/>
        <v>27.511919999999996</v>
      </c>
      <c r="I58">
        <f t="shared" si="1"/>
        <v>14.314499999999999</v>
      </c>
      <c r="J58">
        <f t="shared" si="2"/>
        <v>52.030174557064726</v>
      </c>
    </row>
    <row r="59" spans="1:10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H59">
        <f t="shared" si="0"/>
        <v>0</v>
      </c>
      <c r="I59">
        <f t="shared" si="1"/>
        <v>0</v>
      </c>
    </row>
    <row r="60" spans="1:10">
      <c r="A60">
        <v>59</v>
      </c>
      <c r="B60">
        <v>27.413799999999998</v>
      </c>
      <c r="C60">
        <v>35.280500000000004</v>
      </c>
      <c r="D60">
        <v>26.950399999999998</v>
      </c>
      <c r="E60">
        <v>23.315999999999999</v>
      </c>
      <c r="F60">
        <v>27.16</v>
      </c>
      <c r="H60">
        <f t="shared" si="0"/>
        <v>28.024139999999999</v>
      </c>
      <c r="I60">
        <f t="shared" si="1"/>
        <v>11.964500000000005</v>
      </c>
      <c r="J60">
        <f t="shared" si="2"/>
        <v>42.693549204364537</v>
      </c>
    </row>
    <row r="61" spans="1:10">
      <c r="A61">
        <v>60</v>
      </c>
      <c r="B61">
        <v>2.6276999999999999</v>
      </c>
      <c r="C61">
        <v>4.1163999999999996</v>
      </c>
      <c r="D61">
        <v>2.6598999999999999</v>
      </c>
      <c r="E61">
        <v>2.5790000000000002</v>
      </c>
      <c r="F61">
        <v>4.2240000000000002</v>
      </c>
      <c r="H61">
        <f t="shared" si="0"/>
        <v>3.2414000000000001</v>
      </c>
      <c r="I61">
        <f t="shared" si="1"/>
        <v>1.645</v>
      </c>
      <c r="J61">
        <f t="shared" si="2"/>
        <v>50.749676065897454</v>
      </c>
    </row>
    <row r="62" spans="1:10">
      <c r="A62">
        <v>61</v>
      </c>
      <c r="B62">
        <v>7.0755999999999997</v>
      </c>
      <c r="C62">
        <v>9.9199000000000002</v>
      </c>
      <c r="D62">
        <v>22.744499999999999</v>
      </c>
      <c r="E62">
        <v>30.5928</v>
      </c>
      <c r="F62">
        <v>10.4619</v>
      </c>
      <c r="H62">
        <f t="shared" si="0"/>
        <v>16.158939999999998</v>
      </c>
      <c r="I62">
        <f t="shared" si="1"/>
        <v>23.517200000000003</v>
      </c>
      <c r="J62">
        <f t="shared" si="2"/>
        <v>145.53677407057646</v>
      </c>
    </row>
    <row r="63" spans="1:10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H63">
        <f t="shared" si="0"/>
        <v>0</v>
      </c>
      <c r="I63">
        <f t="shared" si="1"/>
        <v>0</v>
      </c>
    </row>
    <row r="64" spans="1:10">
      <c r="A64">
        <v>63</v>
      </c>
      <c r="B64">
        <v>0</v>
      </c>
      <c r="C64">
        <v>0</v>
      </c>
      <c r="D64">
        <v>0.55359999999999998</v>
      </c>
      <c r="E64">
        <v>0</v>
      </c>
      <c r="F64">
        <v>0</v>
      </c>
      <c r="H64">
        <f t="shared" si="0"/>
        <v>0.11072</v>
      </c>
      <c r="I64">
        <f t="shared" si="1"/>
        <v>0.55359999999999998</v>
      </c>
      <c r="J64">
        <f t="shared" si="2"/>
        <v>500</v>
      </c>
    </row>
    <row r="65" spans="1:10">
      <c r="A65">
        <v>64</v>
      </c>
      <c r="B65">
        <v>0</v>
      </c>
      <c r="C65">
        <v>0</v>
      </c>
      <c r="D65">
        <v>0.72829999999999995</v>
      </c>
      <c r="E65">
        <v>0</v>
      </c>
      <c r="F65">
        <v>0</v>
      </c>
      <c r="H65">
        <f t="shared" si="0"/>
        <v>0.14565999999999998</v>
      </c>
      <c r="I65">
        <f t="shared" si="1"/>
        <v>0.72829999999999995</v>
      </c>
      <c r="J65">
        <f t="shared" si="2"/>
        <v>500</v>
      </c>
    </row>
    <row r="66" spans="1:10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>
        <f t="shared" si="1"/>
        <v>0</v>
      </c>
    </row>
    <row r="67" spans="1:10">
      <c r="A67">
        <v>66</v>
      </c>
      <c r="B67">
        <v>29.7681</v>
      </c>
      <c r="C67">
        <v>44.9056</v>
      </c>
      <c r="D67">
        <v>26.780799999999999</v>
      </c>
      <c r="E67">
        <v>31.159199999999998</v>
      </c>
      <c r="F67">
        <v>38.514099999999999</v>
      </c>
      <c r="H67">
        <f t="shared" ref="H67:H125" si="3">AVERAGE(B67:F67)</f>
        <v>34.225559999999994</v>
      </c>
      <c r="I67">
        <f t="shared" ref="I67:I125" si="4">MAX(B67:F67)-MIN(B67:F67)</f>
        <v>18.1248</v>
      </c>
      <c r="J67">
        <f t="shared" ref="J67:J125" si="5">I67/H67*100</f>
        <v>52.956912903689535</v>
      </c>
    </row>
    <row r="68" spans="1:10">
      <c r="A68">
        <v>67</v>
      </c>
      <c r="B68">
        <v>91.759</v>
      </c>
      <c r="C68">
        <v>90.057699999999997</v>
      </c>
      <c r="D68">
        <v>92.067700000000002</v>
      </c>
      <c r="E68">
        <v>86.485500000000002</v>
      </c>
      <c r="F68">
        <v>87.709100000000007</v>
      </c>
      <c r="H68">
        <f t="shared" si="3"/>
        <v>89.615800000000007</v>
      </c>
      <c r="I68">
        <f t="shared" si="4"/>
        <v>5.5822000000000003</v>
      </c>
      <c r="J68">
        <f t="shared" si="5"/>
        <v>6.2290355048998052</v>
      </c>
    </row>
    <row r="69" spans="1:10">
      <c r="A69">
        <v>68</v>
      </c>
      <c r="B69">
        <v>47.959899999999998</v>
      </c>
      <c r="C69">
        <v>48.453400000000002</v>
      </c>
      <c r="D69">
        <v>41.891300000000001</v>
      </c>
      <c r="E69">
        <v>36.821599999999997</v>
      </c>
      <c r="F69">
        <v>45.3611</v>
      </c>
      <c r="H69">
        <f t="shared" si="3"/>
        <v>44.097459999999998</v>
      </c>
      <c r="I69">
        <f t="shared" si="4"/>
        <v>11.631800000000005</v>
      </c>
      <c r="J69">
        <f t="shared" si="5"/>
        <v>26.377482966139105</v>
      </c>
    </row>
    <row r="70" spans="1:10">
      <c r="A70">
        <v>69</v>
      </c>
      <c r="B70">
        <v>0</v>
      </c>
      <c r="C70">
        <v>0</v>
      </c>
      <c r="D70">
        <v>12.294700000000001</v>
      </c>
      <c r="E70">
        <v>0</v>
      </c>
      <c r="F70">
        <v>0</v>
      </c>
      <c r="H70">
        <f t="shared" si="3"/>
        <v>2.4589400000000001</v>
      </c>
      <c r="I70">
        <f t="shared" si="4"/>
        <v>12.294700000000001</v>
      </c>
      <c r="J70">
        <f t="shared" si="5"/>
        <v>500</v>
      </c>
    </row>
    <row r="71" spans="1:10">
      <c r="A71">
        <v>70</v>
      </c>
      <c r="B71">
        <v>25.139399999999998</v>
      </c>
      <c r="C71">
        <v>15.4353</v>
      </c>
      <c r="D71">
        <v>12.555899999999999</v>
      </c>
      <c r="E71">
        <v>8.6625999999999994</v>
      </c>
      <c r="F71">
        <v>22.802399999999999</v>
      </c>
      <c r="H71">
        <f t="shared" si="3"/>
        <v>16.919119999999999</v>
      </c>
      <c r="I71">
        <f t="shared" si="4"/>
        <v>16.476799999999997</v>
      </c>
      <c r="J71">
        <f t="shared" si="5"/>
        <v>97.385679633456107</v>
      </c>
    </row>
    <row r="72" spans="1:10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3"/>
        <v>0</v>
      </c>
      <c r="I72">
        <f t="shared" si="4"/>
        <v>0</v>
      </c>
    </row>
    <row r="73" spans="1:10">
      <c r="A73">
        <v>72</v>
      </c>
      <c r="B73">
        <v>67.471699999999998</v>
      </c>
      <c r="C73">
        <v>71.566400000000002</v>
      </c>
      <c r="D73">
        <v>67.246300000000005</v>
      </c>
      <c r="E73">
        <v>72.510300000000001</v>
      </c>
      <c r="F73">
        <v>71.153400000000005</v>
      </c>
      <c r="H73">
        <f t="shared" si="3"/>
        <v>69.989620000000016</v>
      </c>
      <c r="I73">
        <f t="shared" si="4"/>
        <v>5.2639999999999958</v>
      </c>
      <c r="J73">
        <f t="shared" si="5"/>
        <v>7.5211152739506151</v>
      </c>
    </row>
    <row r="74" spans="1:10">
      <c r="A74">
        <v>73</v>
      </c>
      <c r="B74">
        <v>5.0655000000000001</v>
      </c>
      <c r="C74">
        <v>5.8838999999999997</v>
      </c>
      <c r="D74">
        <v>6.4855999999999998</v>
      </c>
      <c r="E74">
        <v>0</v>
      </c>
      <c r="F74">
        <v>4.5340999999999996</v>
      </c>
      <c r="H74">
        <f t="shared" si="3"/>
        <v>4.3938199999999998</v>
      </c>
      <c r="I74">
        <f t="shared" si="4"/>
        <v>6.4855999999999998</v>
      </c>
      <c r="J74">
        <f t="shared" si="5"/>
        <v>147.60732119203789</v>
      </c>
    </row>
    <row r="75" spans="1:10">
      <c r="A75">
        <v>74</v>
      </c>
      <c r="B75">
        <v>69.390900000000002</v>
      </c>
      <c r="C75">
        <v>71.742000000000004</v>
      </c>
      <c r="D75">
        <v>25.895299999999999</v>
      </c>
      <c r="E75">
        <v>65.515699999999995</v>
      </c>
      <c r="F75">
        <v>56.682699999999997</v>
      </c>
      <c r="H75">
        <f t="shared" si="3"/>
        <v>57.845320000000001</v>
      </c>
      <c r="I75">
        <f t="shared" si="4"/>
        <v>45.846700000000006</v>
      </c>
      <c r="J75">
        <f t="shared" si="5"/>
        <v>79.257405784945107</v>
      </c>
    </row>
    <row r="76" spans="1:10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H76">
        <f t="shared" si="3"/>
        <v>0</v>
      </c>
      <c r="I76">
        <f t="shared" si="4"/>
        <v>0</v>
      </c>
    </row>
    <row r="77" spans="1:10">
      <c r="A77">
        <v>76</v>
      </c>
      <c r="B77">
        <v>17.547699999999999</v>
      </c>
      <c r="C77">
        <v>14.954000000000001</v>
      </c>
      <c r="D77">
        <v>2.6554000000000002</v>
      </c>
      <c r="E77">
        <v>6.6565000000000003</v>
      </c>
      <c r="F77">
        <v>22.955100000000002</v>
      </c>
      <c r="H77">
        <f t="shared" si="3"/>
        <v>12.95374</v>
      </c>
      <c r="I77">
        <f t="shared" si="4"/>
        <v>20.299700000000001</v>
      </c>
      <c r="J77">
        <f t="shared" si="5"/>
        <v>156.70918205861784</v>
      </c>
    </row>
    <row r="78" spans="1:10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H78">
        <f t="shared" si="3"/>
        <v>0</v>
      </c>
      <c r="I78">
        <f t="shared" si="4"/>
        <v>0</v>
      </c>
    </row>
    <row r="79" spans="1:10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H79">
        <f t="shared" si="3"/>
        <v>0</v>
      </c>
      <c r="I79">
        <f t="shared" si="4"/>
        <v>0</v>
      </c>
    </row>
    <row r="80" spans="1:10">
      <c r="A80">
        <v>79</v>
      </c>
      <c r="B80">
        <v>16.278400000000001</v>
      </c>
      <c r="C80">
        <v>33.519100000000002</v>
      </c>
      <c r="D80">
        <v>18.196999999999999</v>
      </c>
      <c r="E80">
        <v>18.802</v>
      </c>
      <c r="F80">
        <v>33.863500000000002</v>
      </c>
      <c r="H80">
        <f t="shared" si="3"/>
        <v>24.132000000000001</v>
      </c>
      <c r="I80">
        <f t="shared" si="4"/>
        <v>17.585100000000001</v>
      </c>
      <c r="J80">
        <f t="shared" si="5"/>
        <v>72.870462456489307</v>
      </c>
    </row>
    <row r="81" spans="1:10">
      <c r="A81">
        <v>80</v>
      </c>
      <c r="B81">
        <v>0</v>
      </c>
      <c r="C81">
        <v>19.077000000000002</v>
      </c>
      <c r="D81">
        <v>0</v>
      </c>
      <c r="E81">
        <v>0</v>
      </c>
      <c r="F81">
        <v>10.0014</v>
      </c>
      <c r="H81">
        <f t="shared" si="3"/>
        <v>5.8156800000000004</v>
      </c>
      <c r="I81">
        <f t="shared" si="4"/>
        <v>19.077000000000002</v>
      </c>
      <c r="J81">
        <f t="shared" si="5"/>
        <v>328.02698910531529</v>
      </c>
    </row>
    <row r="82" spans="1:10">
      <c r="A82">
        <v>81</v>
      </c>
      <c r="B82">
        <v>72.380399999999995</v>
      </c>
      <c r="C82">
        <v>74.636799999999994</v>
      </c>
      <c r="D82">
        <v>19.2879</v>
      </c>
      <c r="E82">
        <v>64.450800000000001</v>
      </c>
      <c r="F82">
        <v>64.213999999999999</v>
      </c>
      <c r="H82">
        <f t="shared" si="3"/>
        <v>58.993980000000001</v>
      </c>
      <c r="I82">
        <f t="shared" si="4"/>
        <v>55.348899999999993</v>
      </c>
      <c r="J82">
        <f t="shared" si="5"/>
        <v>93.821267864958415</v>
      </c>
    </row>
    <row r="83" spans="1:10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H83">
        <f t="shared" si="3"/>
        <v>0</v>
      </c>
      <c r="I83">
        <f t="shared" si="4"/>
        <v>0</v>
      </c>
    </row>
    <row r="84" spans="1:10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H84">
        <f t="shared" si="3"/>
        <v>0</v>
      </c>
      <c r="I84">
        <f t="shared" si="4"/>
        <v>0</v>
      </c>
    </row>
    <row r="85" spans="1:10">
      <c r="A85">
        <v>84</v>
      </c>
      <c r="B85">
        <v>27.1999</v>
      </c>
      <c r="C85">
        <v>29.744900000000001</v>
      </c>
      <c r="D85">
        <v>26.572800000000001</v>
      </c>
      <c r="E85">
        <v>25.165299999999998</v>
      </c>
      <c r="F85">
        <v>25.5517</v>
      </c>
      <c r="H85">
        <f t="shared" si="3"/>
        <v>26.846920000000001</v>
      </c>
      <c r="I85">
        <f t="shared" si="4"/>
        <v>4.5796000000000028</v>
      </c>
      <c r="J85">
        <f t="shared" si="5"/>
        <v>17.05819513001865</v>
      </c>
    </row>
    <row r="86" spans="1:10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H86">
        <f t="shared" si="3"/>
        <v>0</v>
      </c>
      <c r="I86">
        <f t="shared" si="4"/>
        <v>0</v>
      </c>
    </row>
    <row r="87" spans="1:10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</row>
    <row r="88" spans="1:10">
      <c r="A88">
        <v>87</v>
      </c>
      <c r="B88">
        <v>4.2931999999999997</v>
      </c>
      <c r="C88">
        <v>0</v>
      </c>
      <c r="D88">
        <v>0</v>
      </c>
      <c r="E88">
        <v>0</v>
      </c>
      <c r="F88">
        <v>1.5865</v>
      </c>
      <c r="H88">
        <f t="shared" si="3"/>
        <v>1.17594</v>
      </c>
      <c r="I88">
        <f t="shared" si="4"/>
        <v>4.2931999999999997</v>
      </c>
      <c r="J88">
        <f t="shared" si="5"/>
        <v>365.08665408099051</v>
      </c>
    </row>
    <row r="89" spans="1:10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H89">
        <f t="shared" si="3"/>
        <v>0</v>
      </c>
      <c r="I89">
        <f t="shared" si="4"/>
        <v>0</v>
      </c>
    </row>
    <row r="90" spans="1:10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H90">
        <f t="shared" si="3"/>
        <v>0</v>
      </c>
      <c r="I90">
        <f t="shared" si="4"/>
        <v>0</v>
      </c>
    </row>
    <row r="91" spans="1:10">
      <c r="A91">
        <v>90</v>
      </c>
      <c r="B91">
        <v>0</v>
      </c>
      <c r="C91">
        <v>4.7672999999999996</v>
      </c>
      <c r="D91">
        <v>0</v>
      </c>
      <c r="E91">
        <v>0</v>
      </c>
      <c r="F91">
        <v>0</v>
      </c>
      <c r="H91">
        <f t="shared" si="3"/>
        <v>0.95345999999999997</v>
      </c>
      <c r="I91">
        <f t="shared" si="4"/>
        <v>4.7672999999999996</v>
      </c>
      <c r="J91">
        <f t="shared" si="5"/>
        <v>500</v>
      </c>
    </row>
    <row r="92" spans="1:10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H92">
        <f t="shared" si="3"/>
        <v>0</v>
      </c>
      <c r="I92">
        <f t="shared" si="4"/>
        <v>0</v>
      </c>
    </row>
    <row r="93" spans="1:10">
      <c r="A93">
        <v>92</v>
      </c>
      <c r="B93">
        <v>6.3810000000000002</v>
      </c>
      <c r="C93">
        <v>5.9280999999999997</v>
      </c>
      <c r="D93">
        <v>3.6945000000000001</v>
      </c>
      <c r="E93">
        <v>0</v>
      </c>
      <c r="F93">
        <v>4.2409999999999997</v>
      </c>
      <c r="H93">
        <f t="shared" si="3"/>
        <v>4.0489200000000007</v>
      </c>
      <c r="I93">
        <f t="shared" si="4"/>
        <v>6.3810000000000002</v>
      </c>
      <c r="J93">
        <f t="shared" si="5"/>
        <v>157.59758157730948</v>
      </c>
    </row>
    <row r="94" spans="1:10">
      <c r="A94">
        <v>93</v>
      </c>
      <c r="B94">
        <v>22.9831</v>
      </c>
      <c r="C94">
        <v>26.902699999999999</v>
      </c>
      <c r="D94">
        <v>21.2074</v>
      </c>
      <c r="E94">
        <v>25.985800000000001</v>
      </c>
      <c r="F94">
        <v>27.3428</v>
      </c>
      <c r="H94">
        <f t="shared" si="3"/>
        <v>24.884359999999997</v>
      </c>
      <c r="I94">
        <f t="shared" si="4"/>
        <v>6.1354000000000006</v>
      </c>
      <c r="J94">
        <f t="shared" si="5"/>
        <v>24.655647161510288</v>
      </c>
    </row>
    <row r="95" spans="1:10">
      <c r="A95">
        <v>94</v>
      </c>
      <c r="B95">
        <v>11.578799999999999</v>
      </c>
      <c r="C95">
        <v>12.422700000000001</v>
      </c>
      <c r="D95">
        <v>0</v>
      </c>
      <c r="E95">
        <v>0</v>
      </c>
      <c r="F95">
        <v>10.044700000000001</v>
      </c>
      <c r="H95">
        <f t="shared" si="3"/>
        <v>6.80924</v>
      </c>
      <c r="I95">
        <f t="shared" si="4"/>
        <v>12.422700000000001</v>
      </c>
      <c r="J95">
        <f t="shared" si="5"/>
        <v>182.4388624868561</v>
      </c>
    </row>
    <row r="96" spans="1:10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H96">
        <f t="shared" si="3"/>
        <v>0</v>
      </c>
      <c r="I96">
        <f t="shared" si="4"/>
        <v>0</v>
      </c>
    </row>
    <row r="97" spans="1:10">
      <c r="A97">
        <v>96</v>
      </c>
      <c r="B97">
        <v>0</v>
      </c>
      <c r="C97">
        <v>19.954699999999999</v>
      </c>
      <c r="D97">
        <v>12.572900000000001</v>
      </c>
      <c r="E97">
        <v>0</v>
      </c>
      <c r="F97">
        <v>20.451599999999999</v>
      </c>
      <c r="H97">
        <f t="shared" si="3"/>
        <v>10.595839999999999</v>
      </c>
      <c r="I97">
        <f t="shared" si="4"/>
        <v>20.451599999999999</v>
      </c>
      <c r="J97">
        <f t="shared" si="5"/>
        <v>193.01537207054844</v>
      </c>
    </row>
    <row r="98" spans="1:10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H98">
        <f t="shared" si="3"/>
        <v>0</v>
      </c>
      <c r="I98">
        <f t="shared" si="4"/>
        <v>0</v>
      </c>
    </row>
    <row r="99" spans="1:10">
      <c r="A99">
        <v>98</v>
      </c>
      <c r="B99">
        <v>5.8506</v>
      </c>
      <c r="C99">
        <v>0</v>
      </c>
      <c r="D99">
        <v>0</v>
      </c>
      <c r="E99">
        <v>0</v>
      </c>
      <c r="F99">
        <v>1.5348999999999999</v>
      </c>
      <c r="H99">
        <f t="shared" si="3"/>
        <v>1.4771000000000001</v>
      </c>
      <c r="I99">
        <f t="shared" si="4"/>
        <v>5.8506</v>
      </c>
      <c r="J99">
        <f t="shared" si="5"/>
        <v>396.08692708685936</v>
      </c>
    </row>
    <row r="100" spans="1:10">
      <c r="A100">
        <v>99</v>
      </c>
      <c r="B100">
        <v>4.7699999999999996</v>
      </c>
      <c r="C100">
        <v>7.7869999999999999</v>
      </c>
      <c r="D100">
        <v>3.7959999999999998</v>
      </c>
      <c r="E100">
        <v>4.8472999999999997</v>
      </c>
      <c r="F100">
        <v>4.8277000000000001</v>
      </c>
      <c r="H100">
        <f t="shared" si="3"/>
        <v>5.2055999999999996</v>
      </c>
      <c r="I100">
        <f t="shared" si="4"/>
        <v>3.9910000000000001</v>
      </c>
      <c r="J100">
        <f t="shared" si="5"/>
        <v>76.667435069924707</v>
      </c>
    </row>
    <row r="101" spans="1:10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H101">
        <f t="shared" si="3"/>
        <v>0</v>
      </c>
      <c r="I101">
        <f t="shared" si="4"/>
        <v>0</v>
      </c>
    </row>
    <row r="102" spans="1:10">
      <c r="A102">
        <v>101</v>
      </c>
      <c r="B102">
        <v>4.1333000000000002</v>
      </c>
      <c r="C102">
        <v>4.8926999999999996</v>
      </c>
      <c r="D102">
        <v>3.7115999999999998</v>
      </c>
      <c r="E102">
        <v>13.1569</v>
      </c>
      <c r="F102">
        <v>5.0964</v>
      </c>
      <c r="H102">
        <f t="shared" si="3"/>
        <v>6.1981799999999998</v>
      </c>
      <c r="I102">
        <f t="shared" si="4"/>
        <v>9.4452999999999996</v>
      </c>
      <c r="J102">
        <f t="shared" si="5"/>
        <v>152.38828172140856</v>
      </c>
    </row>
    <row r="103" spans="1:10">
      <c r="A103">
        <v>102</v>
      </c>
      <c r="B103">
        <v>6.2211999999999996</v>
      </c>
      <c r="C103">
        <v>6.5686</v>
      </c>
      <c r="D103">
        <v>6.4370000000000003</v>
      </c>
      <c r="E103">
        <v>6.8593000000000002</v>
      </c>
      <c r="F103">
        <v>6.7234999999999996</v>
      </c>
      <c r="H103">
        <f t="shared" si="3"/>
        <v>6.5619200000000006</v>
      </c>
      <c r="I103">
        <f t="shared" si="4"/>
        <v>0.63810000000000056</v>
      </c>
      <c r="J103">
        <f t="shared" si="5"/>
        <v>9.7242880132644185</v>
      </c>
    </row>
    <row r="104" spans="1:10">
      <c r="A104">
        <v>103</v>
      </c>
      <c r="B104">
        <v>32.346200000000003</v>
      </c>
      <c r="C104">
        <v>35.070999999999998</v>
      </c>
      <c r="D104">
        <v>25.791699999999999</v>
      </c>
      <c r="E104">
        <v>29.487500000000001</v>
      </c>
      <c r="F104">
        <v>30.139900000000001</v>
      </c>
      <c r="H104">
        <f t="shared" si="3"/>
        <v>30.567259999999997</v>
      </c>
      <c r="I104">
        <f t="shared" si="4"/>
        <v>9.2792999999999992</v>
      </c>
      <c r="J104">
        <f t="shared" si="5"/>
        <v>30.356989798889401</v>
      </c>
    </row>
    <row r="105" spans="1:10">
      <c r="A105">
        <v>104</v>
      </c>
      <c r="B105">
        <v>61.958599999999997</v>
      </c>
      <c r="C105">
        <v>61.136499999999998</v>
      </c>
      <c r="D105">
        <v>52.534300000000002</v>
      </c>
      <c r="E105">
        <v>64.001999999999995</v>
      </c>
      <c r="F105">
        <v>61.654600000000002</v>
      </c>
      <c r="H105">
        <f t="shared" si="3"/>
        <v>60.257199999999997</v>
      </c>
      <c r="I105">
        <f t="shared" si="4"/>
        <v>11.467699999999994</v>
      </c>
      <c r="J105">
        <f t="shared" si="5"/>
        <v>19.031252696773159</v>
      </c>
    </row>
    <row r="106" spans="1:10">
      <c r="A106">
        <v>105</v>
      </c>
      <c r="B106">
        <v>57.936100000000003</v>
      </c>
      <c r="C106">
        <v>87.090999999999994</v>
      </c>
      <c r="D106">
        <v>57.546599999999998</v>
      </c>
      <c r="E106">
        <v>65.352400000000003</v>
      </c>
      <c r="F106">
        <v>62.259099999999997</v>
      </c>
      <c r="H106">
        <f t="shared" si="3"/>
        <v>66.03703999999999</v>
      </c>
      <c r="I106">
        <f t="shared" si="4"/>
        <v>29.544399999999996</v>
      </c>
      <c r="J106">
        <f t="shared" si="5"/>
        <v>44.739134279792069</v>
      </c>
    </row>
    <row r="107" spans="1:10">
      <c r="A107">
        <v>106</v>
      </c>
      <c r="B107">
        <v>5.8470000000000004</v>
      </c>
      <c r="C107">
        <v>5.22</v>
      </c>
      <c r="D107">
        <v>1.1604000000000001</v>
      </c>
      <c r="E107">
        <v>0</v>
      </c>
      <c r="F107">
        <v>6.1589999999999998</v>
      </c>
      <c r="H107">
        <f t="shared" si="3"/>
        <v>3.6772799999999997</v>
      </c>
      <c r="I107">
        <f t="shared" si="4"/>
        <v>6.1589999999999998</v>
      </c>
      <c r="J107">
        <f t="shared" si="5"/>
        <v>167.48792585824305</v>
      </c>
    </row>
    <row r="108" spans="1:10">
      <c r="A108">
        <v>107</v>
      </c>
      <c r="B108">
        <v>83.669600000000003</v>
      </c>
      <c r="C108">
        <v>88.985299999999995</v>
      </c>
      <c r="D108">
        <v>84.096100000000007</v>
      </c>
      <c r="E108">
        <v>87.691699999999997</v>
      </c>
      <c r="F108">
        <v>86.902500000000003</v>
      </c>
      <c r="H108">
        <f t="shared" si="3"/>
        <v>86.26903999999999</v>
      </c>
      <c r="I108">
        <f t="shared" si="4"/>
        <v>5.3156999999999925</v>
      </c>
      <c r="J108">
        <f t="shared" si="5"/>
        <v>6.1617702016853242</v>
      </c>
    </row>
    <row r="109" spans="1:10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H109">
        <f t="shared" si="3"/>
        <v>0</v>
      </c>
      <c r="I109">
        <f t="shared" si="4"/>
        <v>0</v>
      </c>
    </row>
    <row r="110" spans="1:10">
      <c r="A110">
        <v>109</v>
      </c>
      <c r="B110">
        <v>2.0287000000000002</v>
      </c>
      <c r="C110">
        <v>3.4729999999999999</v>
      </c>
      <c r="D110">
        <v>1.6838</v>
      </c>
      <c r="E110">
        <v>0</v>
      </c>
      <c r="F110">
        <v>1.9232</v>
      </c>
      <c r="H110">
        <f t="shared" si="3"/>
        <v>1.8217399999999997</v>
      </c>
      <c r="I110">
        <f t="shared" si="4"/>
        <v>3.4729999999999999</v>
      </c>
      <c r="J110">
        <f t="shared" si="5"/>
        <v>190.64191377474285</v>
      </c>
    </row>
    <row r="111" spans="1:10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H111">
        <f t="shared" si="3"/>
        <v>0</v>
      </c>
      <c r="I111">
        <f t="shared" si="4"/>
        <v>0</v>
      </c>
    </row>
    <row r="112" spans="1:10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H112">
        <f t="shared" si="3"/>
        <v>0</v>
      </c>
      <c r="I112">
        <f t="shared" si="4"/>
        <v>0</v>
      </c>
    </row>
    <row r="113" spans="1:10">
      <c r="A113">
        <v>112</v>
      </c>
      <c r="B113">
        <v>71.814700000000002</v>
      </c>
      <c r="C113">
        <v>71.6006</v>
      </c>
      <c r="D113">
        <v>28.0337</v>
      </c>
      <c r="E113">
        <v>62.800600000000003</v>
      </c>
      <c r="F113">
        <v>64.929000000000002</v>
      </c>
      <c r="H113">
        <f t="shared" si="3"/>
        <v>59.835720000000002</v>
      </c>
      <c r="I113">
        <f t="shared" si="4"/>
        <v>43.781000000000006</v>
      </c>
      <c r="J113">
        <f t="shared" si="5"/>
        <v>73.168669149464577</v>
      </c>
    </row>
    <row r="114" spans="1:10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H114">
        <f t="shared" si="3"/>
        <v>0</v>
      </c>
      <c r="I114">
        <f t="shared" si="4"/>
        <v>0</v>
      </c>
    </row>
    <row r="115" spans="1:10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H115">
        <f t="shared" si="3"/>
        <v>0</v>
      </c>
      <c r="I115">
        <f t="shared" si="4"/>
        <v>0</v>
      </c>
    </row>
    <row r="116" spans="1:10">
      <c r="A116">
        <v>115</v>
      </c>
      <c r="B116">
        <v>5.5271999999999997</v>
      </c>
      <c r="C116">
        <v>5.6341999999999999</v>
      </c>
      <c r="D116">
        <v>1.083</v>
      </c>
      <c r="E116">
        <v>0</v>
      </c>
      <c r="F116">
        <v>6.9657</v>
      </c>
      <c r="H116">
        <f t="shared" si="3"/>
        <v>3.8420200000000002</v>
      </c>
      <c r="I116">
        <f t="shared" si="4"/>
        <v>6.9657</v>
      </c>
      <c r="J116">
        <f t="shared" si="5"/>
        <v>181.30306453376087</v>
      </c>
    </row>
    <row r="117" spans="1:10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H117">
        <f t="shared" si="3"/>
        <v>0</v>
      </c>
      <c r="I117">
        <f t="shared" si="4"/>
        <v>0</v>
      </c>
    </row>
    <row r="118" spans="1:10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H118">
        <f t="shared" si="3"/>
        <v>0</v>
      </c>
      <c r="I118">
        <f t="shared" si="4"/>
        <v>0</v>
      </c>
    </row>
    <row r="119" spans="1:10">
      <c r="A119">
        <v>118</v>
      </c>
      <c r="B119">
        <v>0</v>
      </c>
      <c r="C119">
        <v>0</v>
      </c>
      <c r="D119">
        <v>0</v>
      </c>
      <c r="E119">
        <v>0</v>
      </c>
      <c r="F119">
        <v>3.8658000000000001</v>
      </c>
      <c r="H119">
        <f t="shared" si="3"/>
        <v>0.77316000000000007</v>
      </c>
      <c r="I119">
        <f t="shared" si="4"/>
        <v>3.8658000000000001</v>
      </c>
      <c r="J119">
        <f t="shared" si="5"/>
        <v>500</v>
      </c>
    </row>
    <row r="120" spans="1:10">
      <c r="A120">
        <v>119</v>
      </c>
      <c r="B120">
        <v>18.208100000000002</v>
      </c>
      <c r="C120">
        <v>18.296700000000001</v>
      </c>
      <c r="D120">
        <v>17.9483</v>
      </c>
      <c r="E120">
        <v>18.590299999999999</v>
      </c>
      <c r="F120">
        <v>18.375699999999998</v>
      </c>
      <c r="H120">
        <f t="shared" si="3"/>
        <v>18.283819999999999</v>
      </c>
      <c r="I120">
        <f t="shared" si="4"/>
        <v>0.64199999999999946</v>
      </c>
      <c r="J120">
        <f t="shared" si="5"/>
        <v>3.5113012488637469</v>
      </c>
    </row>
    <row r="121" spans="1:10">
      <c r="A121">
        <v>120</v>
      </c>
      <c r="B121">
        <v>5.1147999999999998</v>
      </c>
      <c r="C121">
        <v>0</v>
      </c>
      <c r="D121">
        <v>0</v>
      </c>
      <c r="E121">
        <v>0</v>
      </c>
      <c r="F121">
        <v>0</v>
      </c>
      <c r="H121">
        <f t="shared" si="3"/>
        <v>1.0229599999999999</v>
      </c>
      <c r="I121">
        <f t="shared" si="4"/>
        <v>5.1147999999999998</v>
      </c>
      <c r="J121">
        <f t="shared" si="5"/>
        <v>500</v>
      </c>
    </row>
    <row r="122" spans="1:10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H122">
        <f t="shared" si="3"/>
        <v>0</v>
      </c>
      <c r="I122">
        <f t="shared" si="4"/>
        <v>0</v>
      </c>
    </row>
    <row r="123" spans="1:10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H123">
        <f t="shared" si="3"/>
        <v>0</v>
      </c>
      <c r="I123">
        <f t="shared" si="4"/>
        <v>0</v>
      </c>
    </row>
    <row r="124" spans="1:10">
      <c r="A124">
        <v>123</v>
      </c>
      <c r="B124">
        <v>0</v>
      </c>
      <c r="C124">
        <v>0</v>
      </c>
      <c r="D124">
        <v>3.3883000000000001</v>
      </c>
      <c r="E124">
        <v>0</v>
      </c>
      <c r="F124">
        <v>3.4209999999999998</v>
      </c>
      <c r="H124">
        <f t="shared" si="3"/>
        <v>1.3618600000000001</v>
      </c>
      <c r="I124">
        <f t="shared" si="4"/>
        <v>3.4209999999999998</v>
      </c>
      <c r="J124">
        <f t="shared" si="5"/>
        <v>251.20056393461883</v>
      </c>
    </row>
    <row r="125" spans="1:10">
      <c r="A125">
        <v>124</v>
      </c>
      <c r="B125">
        <v>0</v>
      </c>
      <c r="C125">
        <v>4.8204000000000002</v>
      </c>
      <c r="D125">
        <v>0</v>
      </c>
      <c r="E125">
        <v>12.3062</v>
      </c>
      <c r="F125">
        <v>0</v>
      </c>
      <c r="H125">
        <f t="shared" si="3"/>
        <v>3.4253200000000001</v>
      </c>
      <c r="I125">
        <f t="shared" si="4"/>
        <v>12.3062</v>
      </c>
      <c r="J125">
        <f t="shared" si="5"/>
        <v>359.27154251281632</v>
      </c>
    </row>
    <row r="127" spans="1:10">
      <c r="J127">
        <f>AVERAGE(J2:J125)</f>
        <v>157.97142018085239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8"/>
  <sheetViews>
    <sheetView topLeftCell="A90" workbookViewId="0">
      <selection activeCell="F70" sqref="F70"/>
    </sheetView>
  </sheetViews>
  <sheetFormatPr baseColWidth="10" defaultRowHeight="13"/>
  <sheetData>
    <row r="1" spans="1:10">
      <c r="A1" t="s">
        <v>16</v>
      </c>
      <c r="B1" t="s">
        <v>0</v>
      </c>
      <c r="C1" t="s">
        <v>1</v>
      </c>
      <c r="D1" t="s">
        <v>106</v>
      </c>
      <c r="E1" t="s">
        <v>2</v>
      </c>
      <c r="F1" t="s">
        <v>108</v>
      </c>
      <c r="H1" t="s">
        <v>3</v>
      </c>
      <c r="I1" t="s">
        <v>110</v>
      </c>
    </row>
    <row r="2" spans="1:10">
      <c r="A2">
        <v>1</v>
      </c>
      <c r="B2">
        <v>11.2234</v>
      </c>
      <c r="C2">
        <v>19.538799999999998</v>
      </c>
      <c r="D2">
        <v>25.290700000000001</v>
      </c>
      <c r="E2">
        <v>4.9183000000000003</v>
      </c>
      <c r="F2">
        <v>19.590199999999999</v>
      </c>
      <c r="H2">
        <f>AVERAGE(B2:F2)</f>
        <v>16.112280000000002</v>
      </c>
      <c r="I2">
        <f>MAX(B2:F2)-MIN(B2:F2)</f>
        <v>20.372399999999999</v>
      </c>
      <c r="J2">
        <f>I2/H2*100</f>
        <v>126.44020585540964</v>
      </c>
    </row>
    <row r="3" spans="1:10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66" si="0">AVERAGE(B3:F3)</f>
        <v>0</v>
      </c>
      <c r="I3">
        <f t="shared" ref="I3:I66" si="1">MAX(B3:F3)-MIN(B3:F3)</f>
        <v>0</v>
      </c>
    </row>
    <row r="4" spans="1:10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H4">
        <f t="shared" si="0"/>
        <v>0</v>
      </c>
      <c r="I4">
        <f t="shared" si="1"/>
        <v>0</v>
      </c>
    </row>
    <row r="5" spans="1:10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H5">
        <f t="shared" si="0"/>
        <v>0</v>
      </c>
      <c r="I5">
        <f t="shared" si="1"/>
        <v>0</v>
      </c>
    </row>
    <row r="6" spans="1:10">
      <c r="A6">
        <v>5</v>
      </c>
      <c r="B6">
        <v>0.1774</v>
      </c>
      <c r="C6">
        <v>1.1011</v>
      </c>
      <c r="D6">
        <v>3.4024999999999999</v>
      </c>
      <c r="E6">
        <v>7.9668000000000001</v>
      </c>
      <c r="F6">
        <v>1.5513999999999999</v>
      </c>
      <c r="H6">
        <f t="shared" si="0"/>
        <v>2.8398399999999997</v>
      </c>
      <c r="I6">
        <f t="shared" si="1"/>
        <v>7.7894000000000005</v>
      </c>
      <c r="J6">
        <f t="shared" ref="J3:J66" si="2">I6/H6*100</f>
        <v>274.2901008507522</v>
      </c>
    </row>
    <row r="7" spans="1:10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</row>
    <row r="8" spans="1:10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</row>
    <row r="9" spans="1:10">
      <c r="A9">
        <v>8</v>
      </c>
      <c r="B9">
        <v>4.2441000000000004</v>
      </c>
      <c r="C9">
        <v>5.1254</v>
      </c>
      <c r="D9">
        <v>5.2328000000000001</v>
      </c>
      <c r="E9">
        <v>1.0422</v>
      </c>
      <c r="F9">
        <v>5.4402999999999997</v>
      </c>
      <c r="H9">
        <f t="shared" si="0"/>
        <v>4.2169599999999994</v>
      </c>
      <c r="I9">
        <f t="shared" si="1"/>
        <v>4.3980999999999995</v>
      </c>
      <c r="J9">
        <f t="shared" si="2"/>
        <v>104.29551145849143</v>
      </c>
    </row>
    <row r="10" spans="1:10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H10">
        <f t="shared" si="0"/>
        <v>0</v>
      </c>
      <c r="I10">
        <f t="shared" si="1"/>
        <v>0</v>
      </c>
    </row>
    <row r="11" spans="1:10">
      <c r="A11">
        <v>10</v>
      </c>
      <c r="B11">
        <v>25.372299999999999</v>
      </c>
      <c r="C11">
        <v>34.408799999999999</v>
      </c>
      <c r="D11">
        <v>42.647199999999998</v>
      </c>
      <c r="E11">
        <v>23.246400000000001</v>
      </c>
      <c r="F11">
        <v>35.939700000000002</v>
      </c>
      <c r="H11">
        <f t="shared" si="0"/>
        <v>32.322879999999998</v>
      </c>
      <c r="I11">
        <f t="shared" si="1"/>
        <v>19.400799999999997</v>
      </c>
      <c r="J11">
        <f t="shared" si="2"/>
        <v>60.021879238483692</v>
      </c>
    </row>
    <row r="12" spans="1:10">
      <c r="A12">
        <v>11</v>
      </c>
      <c r="B12">
        <v>6.7622999999999998</v>
      </c>
      <c r="C12">
        <v>6.8011999999999997</v>
      </c>
      <c r="D12">
        <v>7.0766999999999998</v>
      </c>
      <c r="E12">
        <v>2.2925</v>
      </c>
      <c r="F12">
        <v>6.1627000000000001</v>
      </c>
      <c r="H12">
        <f t="shared" si="0"/>
        <v>5.8190800000000005</v>
      </c>
      <c r="I12">
        <f t="shared" si="1"/>
        <v>4.7842000000000002</v>
      </c>
      <c r="J12">
        <f t="shared" si="2"/>
        <v>82.215745444297042</v>
      </c>
    </row>
    <row r="13" spans="1:10">
      <c r="A13">
        <v>12</v>
      </c>
      <c r="B13">
        <v>1.5685</v>
      </c>
      <c r="C13">
        <v>4.2427999999999999</v>
      </c>
      <c r="D13">
        <v>1.7281</v>
      </c>
      <c r="E13">
        <v>0.6593</v>
      </c>
      <c r="F13">
        <v>4.6241000000000003</v>
      </c>
      <c r="H13">
        <f t="shared" si="0"/>
        <v>2.5645600000000002</v>
      </c>
      <c r="I13">
        <f t="shared" si="1"/>
        <v>3.9648000000000003</v>
      </c>
      <c r="J13">
        <f t="shared" si="2"/>
        <v>154.59961942789405</v>
      </c>
    </row>
    <row r="14" spans="1:10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H14">
        <f t="shared" si="0"/>
        <v>0</v>
      </c>
      <c r="I14">
        <f t="shared" si="1"/>
        <v>0</v>
      </c>
    </row>
    <row r="15" spans="1:10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>
        <f t="shared" si="1"/>
        <v>0</v>
      </c>
    </row>
    <row r="16" spans="1:10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H16">
        <f t="shared" si="0"/>
        <v>0</v>
      </c>
      <c r="I16">
        <f t="shared" si="1"/>
        <v>0</v>
      </c>
    </row>
    <row r="17" spans="1:10">
      <c r="A17">
        <v>16</v>
      </c>
      <c r="B17">
        <v>0.1535</v>
      </c>
      <c r="C17">
        <v>2.2803</v>
      </c>
      <c r="D17">
        <v>1.4127000000000001</v>
      </c>
      <c r="E17">
        <v>0.23880000000000001</v>
      </c>
      <c r="F17">
        <v>2.1059999999999999</v>
      </c>
      <c r="H17">
        <f t="shared" si="0"/>
        <v>1.2382599999999999</v>
      </c>
      <c r="I17">
        <f t="shared" si="1"/>
        <v>2.1267999999999998</v>
      </c>
      <c r="J17">
        <f t="shared" si="2"/>
        <v>171.75714308788136</v>
      </c>
    </row>
    <row r="18" spans="1:10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H18">
        <f t="shared" si="0"/>
        <v>0</v>
      </c>
      <c r="I18">
        <f t="shared" si="1"/>
        <v>0</v>
      </c>
    </row>
    <row r="19" spans="1:10">
      <c r="A19">
        <v>18</v>
      </c>
      <c r="B19">
        <v>0.24199999999999999</v>
      </c>
      <c r="C19">
        <v>1.2968999999999999</v>
      </c>
      <c r="D19">
        <v>2.3797999999999999</v>
      </c>
      <c r="E19">
        <v>9.3489000000000004</v>
      </c>
      <c r="F19">
        <v>2.0354999999999999</v>
      </c>
      <c r="H19">
        <f t="shared" si="0"/>
        <v>3.0606200000000001</v>
      </c>
      <c r="I19">
        <f t="shared" si="1"/>
        <v>9.1068999999999996</v>
      </c>
      <c r="J19">
        <f t="shared" si="2"/>
        <v>297.55082303585544</v>
      </c>
    </row>
    <row r="20" spans="1:10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H20">
        <f t="shared" si="0"/>
        <v>0</v>
      </c>
      <c r="I20">
        <f t="shared" si="1"/>
        <v>0</v>
      </c>
    </row>
    <row r="21" spans="1:10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>
        <f t="shared" si="1"/>
        <v>0</v>
      </c>
    </row>
    <row r="22" spans="1:10">
      <c r="A22">
        <v>21</v>
      </c>
      <c r="B22">
        <v>6.9587000000000003</v>
      </c>
      <c r="C22">
        <v>8.5846999999999998</v>
      </c>
      <c r="D22">
        <v>7.5182000000000002</v>
      </c>
      <c r="E22">
        <v>4.4405000000000001</v>
      </c>
      <c r="F22">
        <v>8.8427000000000007</v>
      </c>
      <c r="H22">
        <f t="shared" si="0"/>
        <v>7.2689599999999999</v>
      </c>
      <c r="I22">
        <f t="shared" si="1"/>
        <v>4.4022000000000006</v>
      </c>
      <c r="J22">
        <f t="shared" si="2"/>
        <v>60.561620919636383</v>
      </c>
    </row>
    <row r="23" spans="1:10">
      <c r="A23">
        <v>22</v>
      </c>
      <c r="B23">
        <v>9.5899999999999999E-2</v>
      </c>
      <c r="C23">
        <v>0.85770000000000002</v>
      </c>
      <c r="D23">
        <v>0.88160000000000005</v>
      </c>
      <c r="E23">
        <v>0.76570000000000005</v>
      </c>
      <c r="F23">
        <v>0.79120000000000001</v>
      </c>
      <c r="H23">
        <f t="shared" si="0"/>
        <v>0.67842000000000002</v>
      </c>
      <c r="I23">
        <f t="shared" si="1"/>
        <v>0.78570000000000007</v>
      </c>
      <c r="J23">
        <f t="shared" si="2"/>
        <v>115.81321305386045</v>
      </c>
    </row>
    <row r="24" spans="1:10">
      <c r="A24">
        <v>23</v>
      </c>
      <c r="B24">
        <v>0.14219999999999999</v>
      </c>
      <c r="C24">
        <v>0.99919999999999998</v>
      </c>
      <c r="D24">
        <v>0</v>
      </c>
      <c r="E24">
        <v>0.18590000000000001</v>
      </c>
      <c r="F24">
        <v>1.2104999999999999</v>
      </c>
      <c r="H24">
        <f t="shared" si="0"/>
        <v>0.50756000000000001</v>
      </c>
      <c r="I24">
        <f t="shared" si="1"/>
        <v>1.2104999999999999</v>
      </c>
      <c r="J24">
        <f t="shared" si="2"/>
        <v>238.49397115611944</v>
      </c>
    </row>
    <row r="25" spans="1:10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H25">
        <f t="shared" si="0"/>
        <v>0</v>
      </c>
      <c r="I25">
        <f t="shared" si="1"/>
        <v>0</v>
      </c>
    </row>
    <row r="26" spans="1:10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H26">
        <f t="shared" si="0"/>
        <v>0</v>
      </c>
      <c r="I26">
        <f t="shared" si="1"/>
        <v>0</v>
      </c>
    </row>
    <row r="27" spans="1:10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>
        <f t="shared" si="1"/>
        <v>0</v>
      </c>
    </row>
    <row r="28" spans="1:10">
      <c r="A28">
        <v>27</v>
      </c>
      <c r="B28">
        <v>1.915</v>
      </c>
      <c r="C28">
        <v>0</v>
      </c>
      <c r="D28">
        <v>4.7653999999999996</v>
      </c>
      <c r="E28">
        <v>0</v>
      </c>
      <c r="F28">
        <v>4.1673</v>
      </c>
      <c r="H28">
        <f t="shared" si="0"/>
        <v>2.16954</v>
      </c>
      <c r="I28">
        <f t="shared" si="1"/>
        <v>4.7653999999999996</v>
      </c>
      <c r="J28">
        <f t="shared" si="2"/>
        <v>219.65024843976141</v>
      </c>
    </row>
    <row r="29" spans="1:10">
      <c r="A29">
        <v>28</v>
      </c>
      <c r="B29">
        <v>2.8519000000000001</v>
      </c>
      <c r="C29">
        <v>0</v>
      </c>
      <c r="D29">
        <v>5.4466000000000001</v>
      </c>
      <c r="E29">
        <v>0</v>
      </c>
      <c r="F29">
        <v>3.6263999999999998</v>
      </c>
      <c r="H29">
        <f t="shared" si="0"/>
        <v>2.3849800000000001</v>
      </c>
      <c r="I29">
        <f t="shared" si="1"/>
        <v>5.4466000000000001</v>
      </c>
      <c r="J29">
        <f t="shared" si="2"/>
        <v>228.37088780618706</v>
      </c>
    </row>
    <row r="30" spans="1:10">
      <c r="A30">
        <v>29</v>
      </c>
      <c r="B30">
        <v>1.6429</v>
      </c>
      <c r="C30">
        <v>1.3771</v>
      </c>
      <c r="D30">
        <v>0.60509999999999997</v>
      </c>
      <c r="E30">
        <v>1.1183000000000001</v>
      </c>
      <c r="F30">
        <v>1.1768000000000001</v>
      </c>
      <c r="H30">
        <f t="shared" si="0"/>
        <v>1.18404</v>
      </c>
      <c r="I30">
        <f t="shared" si="1"/>
        <v>1.0378000000000001</v>
      </c>
      <c r="J30">
        <f t="shared" si="2"/>
        <v>87.649065909935487</v>
      </c>
    </row>
    <row r="31" spans="1:10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H31">
        <f t="shared" si="0"/>
        <v>0</v>
      </c>
      <c r="I31">
        <f t="shared" si="1"/>
        <v>0</v>
      </c>
    </row>
    <row r="32" spans="1:10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  <c r="I32">
        <f t="shared" si="1"/>
        <v>0</v>
      </c>
    </row>
    <row r="33" spans="1:10">
      <c r="A33">
        <v>32</v>
      </c>
      <c r="B33">
        <v>3.3216000000000001</v>
      </c>
      <c r="C33">
        <v>4.6456999999999997</v>
      </c>
      <c r="D33">
        <v>2.8502000000000001</v>
      </c>
      <c r="E33">
        <v>0.71060000000000001</v>
      </c>
      <c r="F33">
        <v>3.7881</v>
      </c>
      <c r="H33">
        <f t="shared" si="0"/>
        <v>3.0632399999999995</v>
      </c>
      <c r="I33">
        <f t="shared" si="1"/>
        <v>3.9350999999999998</v>
      </c>
      <c r="J33">
        <f t="shared" si="2"/>
        <v>128.46202060563328</v>
      </c>
    </row>
    <row r="34" spans="1:10">
      <c r="A34">
        <v>33</v>
      </c>
      <c r="B34">
        <v>1.9815</v>
      </c>
      <c r="C34">
        <v>2.0202</v>
      </c>
      <c r="D34">
        <v>2.9116</v>
      </c>
      <c r="E34">
        <v>0.22819999999999999</v>
      </c>
      <c r="F34">
        <v>1.8252999999999999</v>
      </c>
      <c r="H34">
        <f t="shared" si="0"/>
        <v>1.7933599999999998</v>
      </c>
      <c r="I34">
        <f t="shared" si="1"/>
        <v>2.6833999999999998</v>
      </c>
      <c r="J34">
        <f t="shared" si="2"/>
        <v>149.62974528259804</v>
      </c>
    </row>
    <row r="35" spans="1:10">
      <c r="A35">
        <v>34</v>
      </c>
      <c r="B35">
        <v>1.8280000000000001</v>
      </c>
      <c r="C35">
        <v>4.9027000000000003</v>
      </c>
      <c r="D35">
        <v>1.6646000000000001</v>
      </c>
      <c r="E35">
        <v>0.29849999999999999</v>
      </c>
      <c r="F35">
        <v>3.9786999999999999</v>
      </c>
      <c r="H35">
        <f t="shared" si="0"/>
        <v>2.5345000000000004</v>
      </c>
      <c r="I35">
        <f t="shared" si="1"/>
        <v>4.6042000000000005</v>
      </c>
      <c r="J35">
        <f t="shared" si="2"/>
        <v>181.66107713552969</v>
      </c>
    </row>
    <row r="36" spans="1:10">
      <c r="A36">
        <v>35</v>
      </c>
      <c r="B36">
        <v>17.2193</v>
      </c>
      <c r="C36">
        <v>25.385300000000001</v>
      </c>
      <c r="D36">
        <v>19.517299999999999</v>
      </c>
      <c r="E36">
        <v>15.752599999999999</v>
      </c>
      <c r="F36">
        <v>25.223299999999998</v>
      </c>
      <c r="H36">
        <f t="shared" si="0"/>
        <v>20.61956</v>
      </c>
      <c r="I36">
        <f t="shared" si="1"/>
        <v>9.6327000000000016</v>
      </c>
      <c r="J36">
        <f t="shared" si="2"/>
        <v>46.716321783782014</v>
      </c>
    </row>
    <row r="37" spans="1:10">
      <c r="A37">
        <v>36</v>
      </c>
      <c r="B37">
        <v>0</v>
      </c>
      <c r="C37">
        <v>1.2706999999999999</v>
      </c>
      <c r="D37">
        <v>0</v>
      </c>
      <c r="E37">
        <v>0</v>
      </c>
      <c r="F37">
        <v>0.1076</v>
      </c>
      <c r="H37">
        <f t="shared" si="0"/>
        <v>0.27565999999999996</v>
      </c>
      <c r="I37">
        <f t="shared" si="1"/>
        <v>1.2706999999999999</v>
      </c>
      <c r="J37">
        <f t="shared" si="2"/>
        <v>460.96640789378222</v>
      </c>
    </row>
    <row r="38" spans="1:10">
      <c r="A38">
        <v>37</v>
      </c>
      <c r="B38">
        <v>2.1080000000000001</v>
      </c>
      <c r="C38">
        <v>4.6148999999999996</v>
      </c>
      <c r="D38">
        <v>3.7326999999999999</v>
      </c>
      <c r="E38">
        <v>0.63460000000000005</v>
      </c>
      <c r="F38">
        <v>4.9584000000000001</v>
      </c>
      <c r="H38">
        <f t="shared" si="0"/>
        <v>3.2097199999999999</v>
      </c>
      <c r="I38">
        <f t="shared" si="1"/>
        <v>4.3238000000000003</v>
      </c>
      <c r="J38">
        <f t="shared" si="2"/>
        <v>134.70956968209066</v>
      </c>
    </row>
    <row r="39" spans="1:10">
      <c r="A39">
        <v>38</v>
      </c>
      <c r="B39">
        <v>5.5899999999999998E-2</v>
      </c>
      <c r="C39">
        <v>0.28070000000000001</v>
      </c>
      <c r="D39">
        <v>0</v>
      </c>
      <c r="E39">
        <v>0</v>
      </c>
      <c r="F39">
        <v>0</v>
      </c>
      <c r="H39">
        <f t="shared" si="0"/>
        <v>6.7320000000000005E-2</v>
      </c>
      <c r="I39">
        <f t="shared" si="1"/>
        <v>0.28070000000000001</v>
      </c>
      <c r="J39">
        <f t="shared" si="2"/>
        <v>416.96375519904933</v>
      </c>
    </row>
    <row r="40" spans="1:10">
      <c r="A40">
        <v>39</v>
      </c>
      <c r="B40">
        <v>0</v>
      </c>
      <c r="C40">
        <v>0</v>
      </c>
      <c r="D40">
        <v>0.24679999999999999</v>
      </c>
      <c r="E40">
        <v>0</v>
      </c>
      <c r="F40">
        <v>0</v>
      </c>
      <c r="H40">
        <f t="shared" si="0"/>
        <v>4.9360000000000001E-2</v>
      </c>
      <c r="I40">
        <f t="shared" si="1"/>
        <v>0.24679999999999999</v>
      </c>
      <c r="J40">
        <f t="shared" si="2"/>
        <v>500</v>
      </c>
    </row>
    <row r="41" spans="1:10">
      <c r="A41">
        <v>40</v>
      </c>
      <c r="B41">
        <v>2.278</v>
      </c>
      <c r="C41">
        <v>5.4379999999999997</v>
      </c>
      <c r="D41">
        <v>4.3602999999999996</v>
      </c>
      <c r="E41">
        <v>2.8965000000000001</v>
      </c>
      <c r="F41">
        <v>4.8112000000000004</v>
      </c>
      <c r="H41">
        <f t="shared" si="0"/>
        <v>3.9567999999999999</v>
      </c>
      <c r="I41">
        <f t="shared" si="1"/>
        <v>3.1599999999999997</v>
      </c>
      <c r="J41">
        <f t="shared" si="2"/>
        <v>79.862515163768705</v>
      </c>
    </row>
    <row r="42" spans="1:10">
      <c r="A42">
        <v>41</v>
      </c>
      <c r="B42">
        <v>2.1848999999999998</v>
      </c>
      <c r="C42">
        <v>1.8286</v>
      </c>
      <c r="D42">
        <v>2.5350999999999999</v>
      </c>
      <c r="E42">
        <v>2.9054000000000002</v>
      </c>
      <c r="F42">
        <v>1.9985999999999999</v>
      </c>
      <c r="H42">
        <f t="shared" si="0"/>
        <v>2.2905199999999999</v>
      </c>
      <c r="I42">
        <f t="shared" si="1"/>
        <v>1.0768000000000002</v>
      </c>
      <c r="J42">
        <f t="shared" si="2"/>
        <v>47.011159038122358</v>
      </c>
    </row>
    <row r="43" spans="1:10">
      <c r="A43">
        <v>42</v>
      </c>
      <c r="B43">
        <v>1.4516</v>
      </c>
      <c r="C43">
        <v>1.4051</v>
      </c>
      <c r="D43">
        <v>1.8438000000000001</v>
      </c>
      <c r="E43">
        <v>1.1846000000000001</v>
      </c>
      <c r="F43">
        <v>1.4744999999999999</v>
      </c>
      <c r="H43">
        <f t="shared" si="0"/>
        <v>1.4719199999999999</v>
      </c>
      <c r="I43">
        <f t="shared" si="1"/>
        <v>0.65920000000000001</v>
      </c>
      <c r="J43">
        <f t="shared" si="2"/>
        <v>44.785042665362255</v>
      </c>
    </row>
    <row r="44" spans="1:10">
      <c r="A44">
        <v>43</v>
      </c>
      <c r="B44">
        <v>3.5200000000000002E-2</v>
      </c>
      <c r="C44">
        <v>0</v>
      </c>
      <c r="D44">
        <v>0</v>
      </c>
      <c r="E44">
        <v>0</v>
      </c>
      <c r="F44">
        <v>0</v>
      </c>
      <c r="H44">
        <f t="shared" si="0"/>
        <v>7.0400000000000003E-3</v>
      </c>
      <c r="I44">
        <f t="shared" si="1"/>
        <v>3.5200000000000002E-2</v>
      </c>
      <c r="J44">
        <f t="shared" si="2"/>
        <v>500</v>
      </c>
    </row>
    <row r="45" spans="1:10">
      <c r="A45">
        <v>44</v>
      </c>
      <c r="B45">
        <v>3.4775999999999998</v>
      </c>
      <c r="C45">
        <v>0</v>
      </c>
      <c r="D45">
        <v>5.5960000000000001</v>
      </c>
      <c r="E45">
        <v>0</v>
      </c>
      <c r="F45">
        <v>5.6315999999999997</v>
      </c>
      <c r="H45">
        <f t="shared" si="0"/>
        <v>2.9410399999999997</v>
      </c>
      <c r="I45">
        <f t="shared" si="1"/>
        <v>5.6315999999999997</v>
      </c>
      <c r="J45">
        <f t="shared" si="2"/>
        <v>191.48328482441585</v>
      </c>
    </row>
    <row r="46" spans="1:10">
      <c r="A46">
        <v>45</v>
      </c>
      <c r="B46">
        <v>4.1683000000000003</v>
      </c>
      <c r="C46">
        <v>4.8133999999999997</v>
      </c>
      <c r="D46">
        <v>4.3296000000000001</v>
      </c>
      <c r="E46">
        <v>4.1635</v>
      </c>
      <c r="F46">
        <v>5.8390000000000004</v>
      </c>
      <c r="H46">
        <f t="shared" si="0"/>
        <v>4.6627600000000005</v>
      </c>
      <c r="I46">
        <f t="shared" si="1"/>
        <v>1.6755000000000004</v>
      </c>
      <c r="J46">
        <f t="shared" si="2"/>
        <v>35.93365302953616</v>
      </c>
    </row>
    <row r="47" spans="1:10">
      <c r="A47">
        <v>46</v>
      </c>
      <c r="B47">
        <v>2.6532</v>
      </c>
      <c r="C47">
        <v>8.3798999999999992</v>
      </c>
      <c r="D47">
        <v>3.2105000000000001</v>
      </c>
      <c r="E47">
        <v>0.74070000000000003</v>
      </c>
      <c r="F47">
        <v>7.7934000000000001</v>
      </c>
      <c r="H47">
        <f t="shared" si="0"/>
        <v>4.5555399999999997</v>
      </c>
      <c r="I47">
        <f t="shared" si="1"/>
        <v>7.6391999999999989</v>
      </c>
      <c r="J47">
        <f t="shared" si="2"/>
        <v>167.69032869868335</v>
      </c>
    </row>
    <row r="48" spans="1:10">
      <c r="A48">
        <v>47</v>
      </c>
      <c r="B48">
        <v>17.7712</v>
      </c>
      <c r="C48">
        <v>18.180599999999998</v>
      </c>
      <c r="D48">
        <v>20.712700000000002</v>
      </c>
      <c r="E48">
        <v>8.6540999999999997</v>
      </c>
      <c r="F48">
        <v>18.6374</v>
      </c>
      <c r="H48">
        <f t="shared" si="0"/>
        <v>16.7912</v>
      </c>
      <c r="I48">
        <f t="shared" si="1"/>
        <v>12.058600000000002</v>
      </c>
      <c r="J48">
        <f t="shared" si="2"/>
        <v>71.814998332459865</v>
      </c>
    </row>
    <row r="49" spans="1:10">
      <c r="A49">
        <v>48</v>
      </c>
      <c r="B49">
        <v>15.761699999999999</v>
      </c>
      <c r="C49">
        <v>12.583600000000001</v>
      </c>
      <c r="D49">
        <v>12.5159</v>
      </c>
      <c r="E49">
        <v>2.2665999999999999</v>
      </c>
      <c r="F49">
        <v>12.386799999999999</v>
      </c>
      <c r="H49">
        <f t="shared" si="0"/>
        <v>11.102920000000001</v>
      </c>
      <c r="I49">
        <f t="shared" si="1"/>
        <v>13.495099999999999</v>
      </c>
      <c r="J49">
        <f t="shared" si="2"/>
        <v>121.54550334506595</v>
      </c>
    </row>
    <row r="50" spans="1:10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H50">
        <f t="shared" si="0"/>
        <v>0</v>
      </c>
      <c r="I50">
        <f t="shared" si="1"/>
        <v>0</v>
      </c>
    </row>
    <row r="51" spans="1:10">
      <c r="A51">
        <v>50</v>
      </c>
      <c r="B51">
        <v>2.2743000000000002</v>
      </c>
      <c r="C51">
        <v>5.4058000000000002</v>
      </c>
      <c r="D51">
        <v>4.8484999999999996</v>
      </c>
      <c r="E51">
        <v>2.407</v>
      </c>
      <c r="F51">
        <v>5.1828000000000003</v>
      </c>
      <c r="H51">
        <f t="shared" si="0"/>
        <v>4.0236800000000006</v>
      </c>
      <c r="I51">
        <f t="shared" si="1"/>
        <v>3.1315</v>
      </c>
      <c r="J51">
        <f t="shared" si="2"/>
        <v>77.826765547956086</v>
      </c>
    </row>
    <row r="52" spans="1:10">
      <c r="A52">
        <v>51</v>
      </c>
      <c r="B52">
        <v>7.0400000000000004E-2</v>
      </c>
      <c r="C52">
        <v>0</v>
      </c>
      <c r="D52">
        <v>0</v>
      </c>
      <c r="E52">
        <v>0</v>
      </c>
      <c r="F52">
        <v>0.14069999999999999</v>
      </c>
      <c r="H52">
        <f t="shared" si="0"/>
        <v>4.2220000000000001E-2</v>
      </c>
      <c r="I52">
        <f t="shared" si="1"/>
        <v>0.14069999999999999</v>
      </c>
      <c r="J52">
        <f t="shared" si="2"/>
        <v>333.25438180956894</v>
      </c>
    </row>
    <row r="53" spans="1:10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H53">
        <f t="shared" si="0"/>
        <v>0</v>
      </c>
      <c r="I53">
        <f t="shared" si="1"/>
        <v>0</v>
      </c>
    </row>
    <row r="54" spans="1:10">
      <c r="A54">
        <v>53</v>
      </c>
      <c r="B54">
        <v>1.0143</v>
      </c>
      <c r="C54">
        <v>0</v>
      </c>
      <c r="D54">
        <v>0</v>
      </c>
      <c r="E54">
        <v>0</v>
      </c>
      <c r="F54">
        <v>0</v>
      </c>
      <c r="H54">
        <f t="shared" si="0"/>
        <v>0.20285999999999998</v>
      </c>
      <c r="I54">
        <f t="shared" si="1"/>
        <v>1.0143</v>
      </c>
      <c r="J54">
        <f t="shared" si="2"/>
        <v>500</v>
      </c>
    </row>
    <row r="55" spans="1:10">
      <c r="A55">
        <v>54</v>
      </c>
      <c r="B55">
        <v>0.90580000000000005</v>
      </c>
      <c r="C55">
        <v>0</v>
      </c>
      <c r="D55">
        <v>0</v>
      </c>
      <c r="E55">
        <v>0</v>
      </c>
      <c r="F55">
        <v>0</v>
      </c>
      <c r="H55">
        <f t="shared" si="0"/>
        <v>0.18116000000000002</v>
      </c>
      <c r="I55">
        <f t="shared" si="1"/>
        <v>0.90580000000000005</v>
      </c>
      <c r="J55">
        <f t="shared" si="2"/>
        <v>500</v>
      </c>
    </row>
    <row r="56" spans="1:10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H56">
        <f t="shared" si="0"/>
        <v>0</v>
      </c>
      <c r="I56">
        <f t="shared" si="1"/>
        <v>0</v>
      </c>
    </row>
    <row r="57" spans="1:10">
      <c r="A57">
        <v>56</v>
      </c>
      <c r="B57">
        <v>3.2728000000000002</v>
      </c>
      <c r="C57">
        <v>0</v>
      </c>
      <c r="D57">
        <v>0</v>
      </c>
      <c r="E57">
        <v>0</v>
      </c>
      <c r="F57">
        <v>5.8316999999999997</v>
      </c>
      <c r="H57">
        <f t="shared" si="0"/>
        <v>1.8209</v>
      </c>
      <c r="I57">
        <f t="shared" si="1"/>
        <v>5.8316999999999997</v>
      </c>
      <c r="J57">
        <f t="shared" si="2"/>
        <v>320.26470426712063</v>
      </c>
    </row>
    <row r="58" spans="1:10">
      <c r="A58">
        <v>57</v>
      </c>
      <c r="B58">
        <v>3.8468</v>
      </c>
      <c r="C58">
        <v>4.4897</v>
      </c>
      <c r="D58">
        <v>5.1128</v>
      </c>
      <c r="E58">
        <v>0.52249999999999996</v>
      </c>
      <c r="F58">
        <v>5.0235000000000003</v>
      </c>
      <c r="H58">
        <f t="shared" si="0"/>
        <v>3.7990599999999999</v>
      </c>
      <c r="I58">
        <f t="shared" si="1"/>
        <v>4.5903</v>
      </c>
      <c r="J58">
        <f t="shared" si="2"/>
        <v>120.82725726890338</v>
      </c>
    </row>
    <row r="59" spans="1:10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H59">
        <f t="shared" si="0"/>
        <v>0</v>
      </c>
      <c r="I59">
        <f t="shared" si="1"/>
        <v>0</v>
      </c>
    </row>
    <row r="60" spans="1:10">
      <c r="A60">
        <v>59</v>
      </c>
      <c r="B60">
        <v>4.2930000000000001</v>
      </c>
      <c r="C60">
        <v>5.0342000000000002</v>
      </c>
      <c r="D60">
        <v>5.2381000000000002</v>
      </c>
      <c r="E60">
        <v>0.59340000000000004</v>
      </c>
      <c r="F60">
        <v>6.1279000000000003</v>
      </c>
      <c r="H60">
        <f t="shared" si="0"/>
        <v>4.25732</v>
      </c>
      <c r="I60">
        <f t="shared" si="1"/>
        <v>5.5345000000000004</v>
      </c>
      <c r="J60">
        <f t="shared" si="2"/>
        <v>129.9996241767121</v>
      </c>
    </row>
    <row r="61" spans="1:10">
      <c r="A61">
        <v>60</v>
      </c>
      <c r="B61">
        <v>0.50649999999999995</v>
      </c>
      <c r="C61">
        <v>0.62529999999999997</v>
      </c>
      <c r="D61">
        <v>0.61719999999999997</v>
      </c>
      <c r="E61">
        <v>6.5600000000000006E-2</v>
      </c>
      <c r="F61">
        <v>0.77680000000000005</v>
      </c>
      <c r="H61">
        <f t="shared" si="0"/>
        <v>0.51828000000000007</v>
      </c>
      <c r="I61">
        <f t="shared" si="1"/>
        <v>0.71120000000000005</v>
      </c>
      <c r="J61">
        <f t="shared" si="2"/>
        <v>137.22312263641274</v>
      </c>
    </row>
    <row r="62" spans="1:10">
      <c r="A62">
        <v>61</v>
      </c>
      <c r="B62">
        <v>0.2445</v>
      </c>
      <c r="C62">
        <v>1.0778000000000001</v>
      </c>
      <c r="D62">
        <v>2.3107000000000002</v>
      </c>
      <c r="E62">
        <v>6.0206999999999997</v>
      </c>
      <c r="F62">
        <v>2.0230000000000001</v>
      </c>
      <c r="H62">
        <f t="shared" si="0"/>
        <v>2.33534</v>
      </c>
      <c r="I62">
        <f t="shared" si="1"/>
        <v>5.7761999999999993</v>
      </c>
      <c r="J62">
        <f t="shared" si="2"/>
        <v>247.33871727457242</v>
      </c>
    </row>
    <row r="63" spans="1:10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H63">
        <f t="shared" si="0"/>
        <v>0</v>
      </c>
      <c r="I63">
        <f t="shared" si="1"/>
        <v>0</v>
      </c>
    </row>
    <row r="64" spans="1:10">
      <c r="A64">
        <v>63</v>
      </c>
      <c r="B64">
        <v>0</v>
      </c>
      <c r="C64">
        <v>0</v>
      </c>
      <c r="D64">
        <v>0.20230000000000001</v>
      </c>
      <c r="E64">
        <v>0</v>
      </c>
      <c r="F64">
        <v>0</v>
      </c>
      <c r="H64">
        <f t="shared" si="0"/>
        <v>4.0460000000000003E-2</v>
      </c>
      <c r="I64">
        <f t="shared" si="1"/>
        <v>0.20230000000000001</v>
      </c>
      <c r="J64">
        <f t="shared" si="2"/>
        <v>500</v>
      </c>
    </row>
    <row r="65" spans="1:10">
      <c r="A65">
        <v>64</v>
      </c>
      <c r="B65">
        <v>0</v>
      </c>
      <c r="C65">
        <v>0</v>
      </c>
      <c r="D65">
        <v>8.8700000000000001E-2</v>
      </c>
      <c r="E65">
        <v>0</v>
      </c>
      <c r="F65">
        <v>0</v>
      </c>
      <c r="H65">
        <f t="shared" si="0"/>
        <v>1.7739999999999999E-2</v>
      </c>
      <c r="I65">
        <f t="shared" si="1"/>
        <v>8.8700000000000001E-2</v>
      </c>
      <c r="J65">
        <f t="shared" si="2"/>
        <v>500</v>
      </c>
    </row>
    <row r="66" spans="1:10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>
        <f t="shared" si="1"/>
        <v>0</v>
      </c>
    </row>
    <row r="67" spans="1:10">
      <c r="A67">
        <v>66</v>
      </c>
      <c r="B67">
        <v>4.7774000000000001</v>
      </c>
      <c r="C67">
        <v>6.6474000000000002</v>
      </c>
      <c r="D67">
        <v>5.3505000000000003</v>
      </c>
      <c r="E67">
        <v>2.4228000000000001</v>
      </c>
      <c r="F67">
        <v>9.2073999999999998</v>
      </c>
      <c r="H67">
        <f t="shared" ref="H67:H125" si="3">AVERAGE(B67:F67)</f>
        <v>5.6810999999999998</v>
      </c>
      <c r="I67">
        <f t="shared" ref="I67:I125" si="4">MAX(B67:F67)-MIN(B67:F67)</f>
        <v>6.7845999999999993</v>
      </c>
      <c r="J67">
        <f t="shared" ref="J67:J125" si="5">I67/H67*100</f>
        <v>119.42405520057736</v>
      </c>
    </row>
    <row r="68" spans="1:10">
      <c r="A68">
        <v>67</v>
      </c>
      <c r="B68">
        <v>24.654699999999998</v>
      </c>
      <c r="C68">
        <v>35.616199999999999</v>
      </c>
      <c r="D68">
        <v>39.339399999999998</v>
      </c>
      <c r="E68">
        <v>11.342499999999999</v>
      </c>
      <c r="F68">
        <v>35.995699999999999</v>
      </c>
      <c r="H68">
        <f t="shared" si="3"/>
        <v>29.389699999999998</v>
      </c>
      <c r="I68">
        <f t="shared" si="4"/>
        <v>27.996899999999997</v>
      </c>
      <c r="J68">
        <f t="shared" si="5"/>
        <v>95.260924745744262</v>
      </c>
    </row>
    <row r="69" spans="1:10">
      <c r="A69">
        <v>68</v>
      </c>
      <c r="B69">
        <v>4.4927000000000001</v>
      </c>
      <c r="C69">
        <v>10.3888</v>
      </c>
      <c r="D69">
        <v>9.8923000000000005</v>
      </c>
      <c r="E69">
        <v>0.93710000000000004</v>
      </c>
      <c r="F69">
        <v>9.0426000000000002</v>
      </c>
      <c r="H69">
        <f t="shared" si="3"/>
        <v>6.9507000000000003</v>
      </c>
      <c r="I69">
        <f t="shared" si="4"/>
        <v>9.4516999999999989</v>
      </c>
      <c r="J69">
        <f t="shared" si="5"/>
        <v>135.98198742572689</v>
      </c>
    </row>
    <row r="70" spans="1:10">
      <c r="A70">
        <v>69</v>
      </c>
      <c r="B70">
        <v>0</v>
      </c>
      <c r="C70">
        <v>0</v>
      </c>
      <c r="D70">
        <v>3.5945</v>
      </c>
      <c r="E70">
        <v>0</v>
      </c>
      <c r="F70">
        <v>0</v>
      </c>
      <c r="H70">
        <f t="shared" si="3"/>
        <v>0.71889999999999998</v>
      </c>
      <c r="I70">
        <f t="shared" si="4"/>
        <v>3.5945</v>
      </c>
      <c r="J70">
        <f t="shared" si="5"/>
        <v>500</v>
      </c>
    </row>
    <row r="71" spans="1:10">
      <c r="A71">
        <v>70</v>
      </c>
      <c r="B71">
        <v>1.8641000000000001</v>
      </c>
      <c r="C71">
        <v>4.5528000000000004</v>
      </c>
      <c r="D71">
        <v>2.5581</v>
      </c>
      <c r="E71">
        <v>1.1272</v>
      </c>
      <c r="F71">
        <v>5.1174999999999997</v>
      </c>
      <c r="H71">
        <f t="shared" si="3"/>
        <v>3.0439400000000001</v>
      </c>
      <c r="I71">
        <f t="shared" si="4"/>
        <v>3.9902999999999995</v>
      </c>
      <c r="J71">
        <f t="shared" si="5"/>
        <v>131.08996892185783</v>
      </c>
    </row>
    <row r="72" spans="1:10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3"/>
        <v>0</v>
      </c>
      <c r="I72">
        <f t="shared" si="4"/>
        <v>0</v>
      </c>
    </row>
    <row r="73" spans="1:10">
      <c r="A73">
        <v>72</v>
      </c>
      <c r="B73">
        <v>19.5076</v>
      </c>
      <c r="C73">
        <v>23.029199999999999</v>
      </c>
      <c r="D73">
        <v>25.758299999999998</v>
      </c>
      <c r="E73">
        <v>15.674200000000001</v>
      </c>
      <c r="F73">
        <v>28.298999999999999</v>
      </c>
      <c r="H73">
        <f t="shared" si="3"/>
        <v>22.453659999999996</v>
      </c>
      <c r="I73">
        <f t="shared" si="4"/>
        <v>12.624799999999999</v>
      </c>
      <c r="J73">
        <f t="shared" si="5"/>
        <v>56.226022839929001</v>
      </c>
    </row>
    <row r="74" spans="1:10">
      <c r="A74">
        <v>73</v>
      </c>
      <c r="B74">
        <v>0.14499999999999999</v>
      </c>
      <c r="C74">
        <v>0.41520000000000001</v>
      </c>
      <c r="D74">
        <v>0.65990000000000004</v>
      </c>
      <c r="E74">
        <v>0</v>
      </c>
      <c r="F74">
        <v>0.66810000000000003</v>
      </c>
      <c r="H74">
        <f t="shared" si="3"/>
        <v>0.37763999999999998</v>
      </c>
      <c r="I74">
        <f t="shared" si="4"/>
        <v>0.66810000000000003</v>
      </c>
      <c r="J74">
        <f t="shared" si="5"/>
        <v>176.91452176676202</v>
      </c>
    </row>
    <row r="75" spans="1:10">
      <c r="A75">
        <v>74</v>
      </c>
      <c r="B75">
        <v>11.3553</v>
      </c>
      <c r="C75">
        <v>18.168800000000001</v>
      </c>
      <c r="D75">
        <v>5.9184999999999999</v>
      </c>
      <c r="E75">
        <v>4.1284000000000001</v>
      </c>
      <c r="F75">
        <v>14.2044</v>
      </c>
      <c r="H75">
        <f t="shared" si="3"/>
        <v>10.75508</v>
      </c>
      <c r="I75">
        <f t="shared" si="4"/>
        <v>14.040400000000002</v>
      </c>
      <c r="J75">
        <f t="shared" si="5"/>
        <v>130.54668119623474</v>
      </c>
    </row>
    <row r="76" spans="1:10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H76">
        <f t="shared" si="3"/>
        <v>0</v>
      </c>
      <c r="I76">
        <f t="shared" si="4"/>
        <v>0</v>
      </c>
    </row>
    <row r="77" spans="1:10">
      <c r="A77">
        <v>76</v>
      </c>
      <c r="B77">
        <v>1.22</v>
      </c>
      <c r="C77">
        <v>3.7227000000000001</v>
      </c>
      <c r="D77">
        <v>0.6895</v>
      </c>
      <c r="E77">
        <v>0.1694</v>
      </c>
      <c r="F77">
        <v>4.7801999999999998</v>
      </c>
      <c r="H77">
        <f t="shared" si="3"/>
        <v>2.1163600000000002</v>
      </c>
      <c r="I77">
        <f t="shared" si="4"/>
        <v>4.6107999999999993</v>
      </c>
      <c r="J77">
        <f t="shared" si="5"/>
        <v>217.86463550624654</v>
      </c>
    </row>
    <row r="78" spans="1:10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H78">
        <f t="shared" si="3"/>
        <v>0</v>
      </c>
      <c r="I78">
        <f t="shared" si="4"/>
        <v>0</v>
      </c>
    </row>
    <row r="79" spans="1:10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H79">
        <f t="shared" si="3"/>
        <v>0</v>
      </c>
      <c r="I79">
        <f t="shared" si="4"/>
        <v>0</v>
      </c>
    </row>
    <row r="80" spans="1:10">
      <c r="A80">
        <v>79</v>
      </c>
      <c r="B80">
        <v>5.7087000000000003</v>
      </c>
      <c r="C80">
        <v>3.194</v>
      </c>
      <c r="D80">
        <v>3.5977999999999999</v>
      </c>
      <c r="E80">
        <v>0.47849999999999998</v>
      </c>
      <c r="F80">
        <v>9.6570999999999998</v>
      </c>
      <c r="H80">
        <f t="shared" si="3"/>
        <v>4.5272199999999998</v>
      </c>
      <c r="I80">
        <f t="shared" si="4"/>
        <v>9.1785999999999994</v>
      </c>
      <c r="J80">
        <f t="shared" si="5"/>
        <v>202.7425219008575</v>
      </c>
    </row>
    <row r="81" spans="1:10">
      <c r="A81">
        <v>80</v>
      </c>
      <c r="B81">
        <v>4.6173000000000002</v>
      </c>
      <c r="C81">
        <v>0</v>
      </c>
      <c r="D81">
        <v>0</v>
      </c>
      <c r="E81">
        <v>0</v>
      </c>
      <c r="F81">
        <v>3.1850000000000001</v>
      </c>
      <c r="H81">
        <f t="shared" si="3"/>
        <v>1.5604600000000002</v>
      </c>
      <c r="I81">
        <f t="shared" si="4"/>
        <v>4.6173000000000002</v>
      </c>
      <c r="J81">
        <f t="shared" si="5"/>
        <v>295.89351857785522</v>
      </c>
    </row>
    <row r="82" spans="1:10">
      <c r="A82">
        <v>81</v>
      </c>
      <c r="B82">
        <v>11.788399999999999</v>
      </c>
      <c r="C82">
        <v>15.9061</v>
      </c>
      <c r="D82">
        <v>4.8978000000000002</v>
      </c>
      <c r="E82">
        <v>4.2930999999999999</v>
      </c>
      <c r="F82">
        <v>13.48</v>
      </c>
      <c r="H82">
        <f t="shared" si="3"/>
        <v>10.073079999999999</v>
      </c>
      <c r="I82">
        <f t="shared" si="4"/>
        <v>11.613</v>
      </c>
      <c r="J82">
        <f t="shared" si="5"/>
        <v>115.28747910271736</v>
      </c>
    </row>
    <row r="83" spans="1:10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H83">
        <f t="shared" si="3"/>
        <v>0</v>
      </c>
      <c r="I83">
        <f t="shared" si="4"/>
        <v>0</v>
      </c>
    </row>
    <row r="84" spans="1:10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H84">
        <f t="shared" si="3"/>
        <v>0</v>
      </c>
      <c r="I84">
        <f t="shared" si="4"/>
        <v>0</v>
      </c>
    </row>
    <row r="85" spans="1:10">
      <c r="A85">
        <v>84</v>
      </c>
      <c r="B85">
        <v>8.5479000000000003</v>
      </c>
      <c r="C85">
        <v>11.417</v>
      </c>
      <c r="D85">
        <v>11.967700000000001</v>
      </c>
      <c r="E85">
        <v>6.6734</v>
      </c>
      <c r="F85">
        <v>11.0944</v>
      </c>
      <c r="H85">
        <f t="shared" si="3"/>
        <v>9.94008</v>
      </c>
      <c r="I85">
        <f t="shared" si="4"/>
        <v>5.2943000000000007</v>
      </c>
      <c r="J85">
        <f t="shared" si="5"/>
        <v>53.262146783526902</v>
      </c>
    </row>
    <row r="86" spans="1:10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H86">
        <f t="shared" si="3"/>
        <v>0</v>
      </c>
      <c r="I86">
        <f t="shared" si="4"/>
        <v>0</v>
      </c>
    </row>
    <row r="87" spans="1:10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</row>
    <row r="88" spans="1:10">
      <c r="A88">
        <v>87</v>
      </c>
      <c r="B88">
        <v>0</v>
      </c>
      <c r="C88">
        <v>2.2111999999999998</v>
      </c>
      <c r="D88">
        <v>0</v>
      </c>
      <c r="E88">
        <v>0</v>
      </c>
      <c r="F88">
        <v>0.1948</v>
      </c>
      <c r="H88">
        <f t="shared" si="3"/>
        <v>0.48119999999999996</v>
      </c>
      <c r="I88">
        <f t="shared" si="4"/>
        <v>2.2111999999999998</v>
      </c>
      <c r="J88">
        <f t="shared" si="5"/>
        <v>459.51787198669996</v>
      </c>
    </row>
    <row r="89" spans="1:10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H89">
        <f t="shared" si="3"/>
        <v>0</v>
      </c>
      <c r="I89">
        <f t="shared" si="4"/>
        <v>0</v>
      </c>
    </row>
    <row r="90" spans="1:10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H90">
        <f t="shared" si="3"/>
        <v>0</v>
      </c>
      <c r="I90">
        <f t="shared" si="4"/>
        <v>0</v>
      </c>
    </row>
    <row r="91" spans="1:10">
      <c r="A91">
        <v>90</v>
      </c>
      <c r="B91">
        <v>0.86180000000000001</v>
      </c>
      <c r="C91">
        <v>0</v>
      </c>
      <c r="D91">
        <v>0</v>
      </c>
      <c r="E91">
        <v>0</v>
      </c>
      <c r="F91">
        <v>0</v>
      </c>
      <c r="H91">
        <f t="shared" si="3"/>
        <v>0.17236000000000001</v>
      </c>
      <c r="I91">
        <f t="shared" si="4"/>
        <v>0.86180000000000001</v>
      </c>
      <c r="J91">
        <f t="shared" si="5"/>
        <v>500</v>
      </c>
    </row>
    <row r="92" spans="1:10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H92">
        <f t="shared" si="3"/>
        <v>0</v>
      </c>
      <c r="I92">
        <f t="shared" si="4"/>
        <v>0</v>
      </c>
    </row>
    <row r="93" spans="1:10">
      <c r="A93">
        <v>92</v>
      </c>
      <c r="B93">
        <v>0.37640000000000001</v>
      </c>
      <c r="C93">
        <v>0.91949999999999998</v>
      </c>
      <c r="D93">
        <v>0.71689999999999998</v>
      </c>
      <c r="E93">
        <v>0</v>
      </c>
      <c r="F93">
        <v>0.81589999999999996</v>
      </c>
      <c r="H93">
        <f t="shared" si="3"/>
        <v>0.56574000000000002</v>
      </c>
      <c r="I93">
        <f t="shared" si="4"/>
        <v>0.91949999999999998</v>
      </c>
      <c r="J93">
        <f t="shared" si="5"/>
        <v>162.53049103828613</v>
      </c>
    </row>
    <row r="94" spans="1:10">
      <c r="A94">
        <v>93</v>
      </c>
      <c r="B94">
        <v>3.1036000000000001</v>
      </c>
      <c r="C94">
        <v>4.8402000000000003</v>
      </c>
      <c r="D94">
        <v>4.0258000000000003</v>
      </c>
      <c r="E94">
        <v>0.66139999999999999</v>
      </c>
      <c r="F94">
        <v>5.4344000000000001</v>
      </c>
      <c r="H94">
        <f t="shared" si="3"/>
        <v>3.6130800000000001</v>
      </c>
      <c r="I94">
        <f t="shared" si="4"/>
        <v>4.7729999999999997</v>
      </c>
      <c r="J94">
        <f t="shared" si="5"/>
        <v>132.10335779999335</v>
      </c>
    </row>
    <row r="95" spans="1:10">
      <c r="A95">
        <v>94</v>
      </c>
      <c r="B95">
        <v>2.4601999999999999</v>
      </c>
      <c r="C95">
        <v>4.7645999999999997</v>
      </c>
      <c r="D95">
        <v>0</v>
      </c>
      <c r="E95">
        <v>0</v>
      </c>
      <c r="F95">
        <v>3.9527000000000001</v>
      </c>
      <c r="H95">
        <f t="shared" si="3"/>
        <v>2.2355</v>
      </c>
      <c r="I95">
        <f t="shared" si="4"/>
        <v>4.7645999999999997</v>
      </c>
      <c r="J95">
        <f t="shared" si="5"/>
        <v>213.13352717512859</v>
      </c>
    </row>
    <row r="96" spans="1:10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H96">
        <f t="shared" si="3"/>
        <v>0</v>
      </c>
      <c r="I96">
        <f t="shared" si="4"/>
        <v>0</v>
      </c>
    </row>
    <row r="97" spans="1:10">
      <c r="A97">
        <v>96</v>
      </c>
      <c r="B97">
        <v>3.6171000000000002</v>
      </c>
      <c r="C97">
        <v>0</v>
      </c>
      <c r="D97">
        <v>5.1482000000000001</v>
      </c>
      <c r="E97">
        <v>0</v>
      </c>
      <c r="F97">
        <v>6.6280999999999999</v>
      </c>
      <c r="H97">
        <f t="shared" si="3"/>
        <v>3.0786799999999999</v>
      </c>
      <c r="I97">
        <f t="shared" si="4"/>
        <v>6.6280999999999999</v>
      </c>
      <c r="J97">
        <f t="shared" si="5"/>
        <v>215.290319227721</v>
      </c>
    </row>
    <row r="98" spans="1:10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H98">
        <f t="shared" si="3"/>
        <v>0</v>
      </c>
      <c r="I98">
        <f t="shared" si="4"/>
        <v>0</v>
      </c>
    </row>
    <row r="99" spans="1:10">
      <c r="A99">
        <v>98</v>
      </c>
      <c r="B99">
        <v>0</v>
      </c>
      <c r="C99">
        <v>2.3035999999999999</v>
      </c>
      <c r="D99">
        <v>0</v>
      </c>
      <c r="E99">
        <v>0</v>
      </c>
      <c r="F99">
        <v>0.30149999999999999</v>
      </c>
      <c r="H99">
        <f t="shared" si="3"/>
        <v>0.52101999999999993</v>
      </c>
      <c r="I99">
        <f t="shared" si="4"/>
        <v>2.3035999999999999</v>
      </c>
      <c r="J99">
        <f t="shared" si="5"/>
        <v>442.132739626118</v>
      </c>
    </row>
    <row r="100" spans="1:10">
      <c r="A100">
        <v>99</v>
      </c>
      <c r="B100">
        <v>1.8720000000000001</v>
      </c>
      <c r="C100">
        <v>1.5555000000000001</v>
      </c>
      <c r="D100">
        <v>1.4187000000000001</v>
      </c>
      <c r="E100">
        <v>0.75119999999999998</v>
      </c>
      <c r="F100">
        <v>1.4961</v>
      </c>
      <c r="H100">
        <f t="shared" si="3"/>
        <v>1.4187000000000001</v>
      </c>
      <c r="I100">
        <f t="shared" si="4"/>
        <v>1.1208</v>
      </c>
      <c r="J100">
        <f t="shared" si="5"/>
        <v>79.001903150771838</v>
      </c>
    </row>
    <row r="101" spans="1:10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H101">
        <f t="shared" si="3"/>
        <v>0</v>
      </c>
      <c r="I101">
        <f t="shared" si="4"/>
        <v>0</v>
      </c>
    </row>
    <row r="102" spans="1:10">
      <c r="A102">
        <v>101</v>
      </c>
      <c r="B102">
        <v>0.96460000000000001</v>
      </c>
      <c r="C102">
        <v>1.1151</v>
      </c>
      <c r="D102">
        <v>1.0851</v>
      </c>
      <c r="E102">
        <v>1.3585</v>
      </c>
      <c r="F102">
        <v>1.8191999999999999</v>
      </c>
      <c r="H102">
        <f t="shared" si="3"/>
        <v>1.2685</v>
      </c>
      <c r="I102">
        <f t="shared" si="4"/>
        <v>0.85459999999999992</v>
      </c>
      <c r="J102">
        <f t="shared" si="5"/>
        <v>67.370910524241225</v>
      </c>
    </row>
    <row r="103" spans="1:10">
      <c r="A103">
        <v>102</v>
      </c>
      <c r="B103">
        <v>1.6874</v>
      </c>
      <c r="C103">
        <v>2.238</v>
      </c>
      <c r="D103">
        <v>2.3778999999999999</v>
      </c>
      <c r="E103">
        <v>1.2265999999999999</v>
      </c>
      <c r="F103">
        <v>2.343</v>
      </c>
      <c r="H103">
        <f t="shared" si="3"/>
        <v>1.97458</v>
      </c>
      <c r="I103">
        <f t="shared" si="4"/>
        <v>1.1513</v>
      </c>
      <c r="J103">
        <f t="shared" si="5"/>
        <v>58.306070151627175</v>
      </c>
    </row>
    <row r="104" spans="1:10">
      <c r="A104">
        <v>103</v>
      </c>
      <c r="B104">
        <v>7.8933999999999997</v>
      </c>
      <c r="C104">
        <v>8.9827999999999992</v>
      </c>
      <c r="D104">
        <v>8.3972999999999995</v>
      </c>
      <c r="E104">
        <v>0.75049999999999994</v>
      </c>
      <c r="F104">
        <v>9.8095999999999997</v>
      </c>
      <c r="H104">
        <f t="shared" si="3"/>
        <v>7.1667199999999998</v>
      </c>
      <c r="I104">
        <f t="shared" si="4"/>
        <v>9.059099999999999</v>
      </c>
      <c r="J104">
        <f t="shared" si="5"/>
        <v>126.40510582246829</v>
      </c>
    </row>
    <row r="105" spans="1:10">
      <c r="A105">
        <v>104</v>
      </c>
      <c r="B105">
        <v>26.0488</v>
      </c>
      <c r="C105">
        <v>32.2012</v>
      </c>
      <c r="D105">
        <v>26.758099999999999</v>
      </c>
      <c r="E105">
        <v>19.4056</v>
      </c>
      <c r="F105">
        <v>33.290900000000001</v>
      </c>
      <c r="H105">
        <f t="shared" si="3"/>
        <v>27.54092</v>
      </c>
      <c r="I105">
        <f t="shared" si="4"/>
        <v>13.885300000000001</v>
      </c>
      <c r="J105">
        <f t="shared" si="5"/>
        <v>50.416979534452736</v>
      </c>
    </row>
    <row r="106" spans="1:10">
      <c r="A106">
        <v>105</v>
      </c>
      <c r="B106">
        <v>11.4192</v>
      </c>
      <c r="C106">
        <v>8.6006999999999998</v>
      </c>
      <c r="D106">
        <v>7.7195999999999998</v>
      </c>
      <c r="E106">
        <v>1.6633</v>
      </c>
      <c r="F106">
        <v>9.9750999999999994</v>
      </c>
      <c r="H106">
        <f t="shared" si="3"/>
        <v>7.8755799999999994</v>
      </c>
      <c r="I106">
        <f t="shared" si="4"/>
        <v>9.7559000000000005</v>
      </c>
      <c r="J106">
        <f t="shared" si="5"/>
        <v>123.87532092874432</v>
      </c>
    </row>
    <row r="107" spans="1:10">
      <c r="A107">
        <v>106</v>
      </c>
      <c r="B107">
        <v>0.59089999999999998</v>
      </c>
      <c r="C107">
        <v>0.87860000000000005</v>
      </c>
      <c r="D107">
        <v>0.27529999999999999</v>
      </c>
      <c r="E107">
        <v>0</v>
      </c>
      <c r="F107">
        <v>1.0588</v>
      </c>
      <c r="H107">
        <f t="shared" si="3"/>
        <v>0.56072000000000011</v>
      </c>
      <c r="I107">
        <f t="shared" si="4"/>
        <v>1.0588</v>
      </c>
      <c r="J107">
        <f t="shared" si="5"/>
        <v>188.82864888001137</v>
      </c>
    </row>
    <row r="108" spans="1:10">
      <c r="A108">
        <v>107</v>
      </c>
      <c r="B108">
        <v>23.0928</v>
      </c>
      <c r="C108">
        <v>31.170100000000001</v>
      </c>
      <c r="D108">
        <v>36.151000000000003</v>
      </c>
      <c r="E108">
        <v>15.474299999999999</v>
      </c>
      <c r="F108">
        <v>35.176099999999998</v>
      </c>
      <c r="H108">
        <f t="shared" si="3"/>
        <v>28.212859999999999</v>
      </c>
      <c r="I108">
        <f t="shared" si="4"/>
        <v>20.676700000000004</v>
      </c>
      <c r="J108">
        <f t="shared" si="5"/>
        <v>73.288209702951079</v>
      </c>
    </row>
    <row r="109" spans="1:10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H109">
        <f t="shared" si="3"/>
        <v>0</v>
      </c>
      <c r="I109">
        <f t="shared" si="4"/>
        <v>0</v>
      </c>
    </row>
    <row r="110" spans="1:10">
      <c r="A110">
        <v>109</v>
      </c>
      <c r="B110">
        <v>0.56499999999999995</v>
      </c>
      <c r="C110">
        <v>0.79610000000000003</v>
      </c>
      <c r="D110">
        <v>0.60219999999999996</v>
      </c>
      <c r="E110">
        <v>0</v>
      </c>
      <c r="F110">
        <v>0.51949999999999996</v>
      </c>
      <c r="H110">
        <f t="shared" si="3"/>
        <v>0.49655999999999995</v>
      </c>
      <c r="I110">
        <f t="shared" si="4"/>
        <v>0.79610000000000003</v>
      </c>
      <c r="J110">
        <f t="shared" si="5"/>
        <v>160.32302239407124</v>
      </c>
    </row>
    <row r="111" spans="1:10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H111">
        <f t="shared" si="3"/>
        <v>0</v>
      </c>
      <c r="I111">
        <f t="shared" si="4"/>
        <v>0</v>
      </c>
    </row>
    <row r="112" spans="1:10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H112">
        <f t="shared" si="3"/>
        <v>0</v>
      </c>
      <c r="I112">
        <f t="shared" si="4"/>
        <v>0</v>
      </c>
    </row>
    <row r="113" spans="1:10">
      <c r="A113">
        <v>112</v>
      </c>
      <c r="B113">
        <v>11.209199999999999</v>
      </c>
      <c r="C113">
        <v>19.736499999999999</v>
      </c>
      <c r="D113">
        <v>6.8006000000000002</v>
      </c>
      <c r="E113">
        <v>4.1871</v>
      </c>
      <c r="F113">
        <v>12.718999999999999</v>
      </c>
      <c r="H113">
        <f t="shared" si="3"/>
        <v>10.930479999999999</v>
      </c>
      <c r="I113">
        <f t="shared" si="4"/>
        <v>15.549399999999999</v>
      </c>
      <c r="J113">
        <f t="shared" si="5"/>
        <v>142.2572476231602</v>
      </c>
    </row>
    <row r="114" spans="1:10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H114">
        <f t="shared" si="3"/>
        <v>0</v>
      </c>
      <c r="I114">
        <f t="shared" si="4"/>
        <v>0</v>
      </c>
    </row>
    <row r="115" spans="1:10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H115">
        <f t="shared" si="3"/>
        <v>0</v>
      </c>
      <c r="I115">
        <f t="shared" si="4"/>
        <v>0</v>
      </c>
    </row>
    <row r="116" spans="1:10">
      <c r="A116">
        <v>115</v>
      </c>
      <c r="B116">
        <v>0.13880000000000001</v>
      </c>
      <c r="C116">
        <v>0.6996</v>
      </c>
      <c r="D116">
        <v>0.30180000000000001</v>
      </c>
      <c r="E116">
        <v>0</v>
      </c>
      <c r="F116">
        <v>0.79179999999999995</v>
      </c>
      <c r="H116">
        <f t="shared" si="3"/>
        <v>0.38639999999999997</v>
      </c>
      <c r="I116">
        <f t="shared" si="4"/>
        <v>0.79179999999999995</v>
      </c>
      <c r="J116">
        <f t="shared" si="5"/>
        <v>204.91718426501038</v>
      </c>
    </row>
    <row r="117" spans="1:10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H117">
        <f t="shared" si="3"/>
        <v>0</v>
      </c>
      <c r="I117">
        <f t="shared" si="4"/>
        <v>0</v>
      </c>
    </row>
    <row r="118" spans="1:10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H118">
        <f t="shared" si="3"/>
        <v>0</v>
      </c>
      <c r="I118">
        <f t="shared" si="4"/>
        <v>0</v>
      </c>
    </row>
    <row r="119" spans="1:10">
      <c r="A119">
        <v>118</v>
      </c>
      <c r="B119">
        <v>0</v>
      </c>
      <c r="C119">
        <v>0</v>
      </c>
      <c r="D119">
        <v>0</v>
      </c>
      <c r="E119">
        <v>0</v>
      </c>
      <c r="F119">
        <v>0.88790000000000002</v>
      </c>
      <c r="H119">
        <f t="shared" si="3"/>
        <v>0.17758000000000002</v>
      </c>
      <c r="I119">
        <f t="shared" si="4"/>
        <v>0.88790000000000002</v>
      </c>
      <c r="J119">
        <f t="shared" si="5"/>
        <v>500</v>
      </c>
    </row>
    <row r="120" spans="1:10">
      <c r="A120">
        <v>119</v>
      </c>
      <c r="B120">
        <v>2.6349999999999998</v>
      </c>
      <c r="C120">
        <v>5.4794999999999998</v>
      </c>
      <c r="D120">
        <v>5.3326000000000002</v>
      </c>
      <c r="E120">
        <v>2.4041000000000001</v>
      </c>
      <c r="F120">
        <v>5.1048999999999998</v>
      </c>
      <c r="H120">
        <f t="shared" si="3"/>
        <v>4.1912199999999995</v>
      </c>
      <c r="I120">
        <f t="shared" si="4"/>
        <v>3.0753999999999997</v>
      </c>
      <c r="J120">
        <f t="shared" si="5"/>
        <v>73.377202819226866</v>
      </c>
    </row>
    <row r="121" spans="1:10">
      <c r="A121">
        <v>120</v>
      </c>
      <c r="B121">
        <v>0</v>
      </c>
      <c r="C121">
        <v>2.258</v>
      </c>
      <c r="D121">
        <v>0</v>
      </c>
      <c r="E121">
        <v>0</v>
      </c>
      <c r="F121">
        <v>0</v>
      </c>
      <c r="H121">
        <f t="shared" si="3"/>
        <v>0.4516</v>
      </c>
      <c r="I121">
        <f t="shared" si="4"/>
        <v>2.258</v>
      </c>
      <c r="J121">
        <f t="shared" si="5"/>
        <v>500</v>
      </c>
    </row>
    <row r="122" spans="1:10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H122">
        <f t="shared" si="3"/>
        <v>0</v>
      </c>
      <c r="I122">
        <f t="shared" si="4"/>
        <v>0</v>
      </c>
    </row>
    <row r="123" spans="1:10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H123">
        <f t="shared" si="3"/>
        <v>0</v>
      </c>
      <c r="I123">
        <f t="shared" si="4"/>
        <v>0</v>
      </c>
    </row>
    <row r="124" spans="1:10">
      <c r="A124">
        <v>123</v>
      </c>
      <c r="B124">
        <v>0</v>
      </c>
      <c r="C124">
        <v>0</v>
      </c>
      <c r="D124">
        <v>0.1651</v>
      </c>
      <c r="E124">
        <v>0</v>
      </c>
      <c r="F124">
        <v>0.27700000000000002</v>
      </c>
      <c r="H124">
        <f t="shared" si="3"/>
        <v>8.8420000000000012E-2</v>
      </c>
      <c r="I124">
        <f t="shared" si="4"/>
        <v>0.27700000000000002</v>
      </c>
      <c r="J124">
        <f t="shared" si="5"/>
        <v>313.27753901832165</v>
      </c>
    </row>
    <row r="125" spans="1:10">
      <c r="A125">
        <v>124</v>
      </c>
      <c r="B125">
        <v>0.85940000000000005</v>
      </c>
      <c r="C125">
        <v>0</v>
      </c>
      <c r="D125">
        <v>0</v>
      </c>
      <c r="E125">
        <v>7.0491999999999999</v>
      </c>
      <c r="F125">
        <v>0</v>
      </c>
      <c r="H125">
        <f t="shared" si="3"/>
        <v>1.58172</v>
      </c>
      <c r="I125">
        <f t="shared" si="4"/>
        <v>7.0491999999999999</v>
      </c>
      <c r="J125">
        <f t="shared" si="5"/>
        <v>445.66674253344462</v>
      </c>
    </row>
    <row r="128" spans="1:10">
      <c r="J128">
        <f>AVERAGE(J2:J125)</f>
        <v>209.3614724296946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tube identity</vt:lpstr>
      <vt:lpstr>any roots</vt:lpstr>
      <vt:lpstr>length</vt:lpstr>
      <vt:lpstr>area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 Black</dc:creator>
  <cp:lastModifiedBy>Chris  Black</cp:lastModifiedBy>
  <dcterms:created xsi:type="dcterms:W3CDTF">2011-06-17T03:21:17Z</dcterms:created>
  <dcterms:modified xsi:type="dcterms:W3CDTF">2011-06-24T04:06:29Z</dcterms:modified>
</cp:coreProperties>
</file>