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redhedge-my.sharepoint.com/personal/darren_redhedge_uk/Documents/excel/hybrids/"/>
    </mc:Choice>
  </mc:AlternateContent>
  <xr:revisionPtr revIDLastSave="91" documentId="11_F25DC773A252ABDACC10489089DD520C5BDE58E5" xr6:coauthVersionLast="45" xr6:coauthVersionMax="45" xr10:uidLastSave="{61F02464-EF52-45CB-9576-B93DAB82E26C}"/>
  <bookViews>
    <workbookView xWindow="-110" yWindow="-110" windowWidth="38620" windowHeight="21220" activeTab="1" xr2:uid="{00000000-000D-0000-FFFF-FFFF00000000}"/>
  </bookViews>
  <sheets>
    <sheet name="bbgFieldData" sheetId="2" r:id="rId1"/>
    <sheet name="Sheet1" sheetId="1" r:id="rId2"/>
  </sheets>
  <definedNames>
    <definedName name="ExternalData_1" localSheetId="0" hidden="1">bbgFieldData!$A$1:$T$196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I8" i="1" l="1"/>
  <c r="C2" i="1" a="1"/>
  <c r="C2" i="1" s="1"/>
  <c r="D2" i="1" a="1"/>
  <c r="D2" i="1" s="1"/>
  <c r="B2" i="1" a="1"/>
  <c r="B2" i="1" s="1"/>
  <c r="E2" i="1" l="1" a="1"/>
  <c r="E2" i="1" s="1"/>
  <c r="I6" i="1" l="1"/>
  <c r="I3" i="1"/>
  <c r="I4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D266F-538E-4062-AC27-502CC093C7A1}" keepAlive="1" name="Query - bonds" description="Connection to the 'bonds' query in the workbook." type="5" refreshedVersion="6" background="1" saveData="1">
    <dbPr connection="Provider=Microsoft.Mashup.OleDb.1;Data Source=$Workbook$;Location=bonds;Extended Properties=&quot;&quot;" command="SELECT * FROM [bond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<sst xmlns="http://schemas.openxmlformats.org/spreadsheetml/2006/main" count="2210" uniqueCount="913">
  <si>
    <t>worksheet get</t>
  </si>
  <si>
    <t>ID_ISIN</t>
  </si>
  <si>
    <t>security name</t>
  </si>
  <si>
    <t>ticker</t>
  </si>
  <si>
    <t>coupon</t>
  </si>
  <si>
    <t>nxt_call_dt</t>
  </si>
  <si>
    <t>mty_typ</t>
  </si>
  <si>
    <t>crncy</t>
  </si>
  <si>
    <t>amt_outstanding</t>
  </si>
  <si>
    <t>industry_sector</t>
  </si>
  <si>
    <t>unique lookup</t>
  </si>
  <si>
    <t>yas_ispread</t>
  </si>
  <si>
    <t>QJ937853 Corp</t>
  </si>
  <si>
    <t>XS1323897485</t>
  </si>
  <si>
    <t>SOLBBB 5.118 PERP</t>
  </si>
  <si>
    <t>SOLBBB</t>
  </si>
  <si>
    <t>PERP/CALL</t>
  </si>
  <si>
    <t>EUR</t>
  </si>
  <si>
    <t>Basic Materials</t>
  </si>
  <si>
    <t>SOLBBB 5.118 PERP nc-21</t>
  </si>
  <si>
    <t>EJ917655 Corp</t>
  </si>
  <si>
    <t>XS0992293901</t>
  </si>
  <si>
    <t>SOLBBB 5.425 PERP</t>
  </si>
  <si>
    <t>SOLBBB 5.425 PERP nc-23</t>
  </si>
  <si>
    <t>AV915324 Corp</t>
  </si>
  <si>
    <t>BE6309987400</t>
  </si>
  <si>
    <t>SOLBBB 4 1/4 PERP</t>
  </si>
  <si>
    <t>SOLBBB 4 1/4 PERP nc-23</t>
  </si>
  <si>
    <t>QJ937566 Corp</t>
  </si>
  <si>
    <t>XS1323897725</t>
  </si>
  <si>
    <t>SOLBBB 5.869 PERP</t>
  </si>
  <si>
    <t>SOLBBB 5.869 PERP nc-24</t>
  </si>
  <si>
    <t>EK834863 Corp</t>
  </si>
  <si>
    <t>DE000A14J611</t>
  </si>
  <si>
    <t>BAYNGR 2 3/8 04/02/75</t>
  </si>
  <si>
    <t>BAYNGR</t>
  </si>
  <si>
    <t>CALLABLE</t>
  </si>
  <si>
    <t>Consumer, Non-cyclical</t>
  </si>
  <si>
    <t>BAYNGR 2 3/8 04/02/75 nc-22</t>
  </si>
  <si>
    <t>EK352403 Corp</t>
  </si>
  <si>
    <t>DE000A11QR73</t>
  </si>
  <si>
    <t>BAYNGR 3 3/4 07/01/74</t>
  </si>
  <si>
    <t>BAYNGR 3 3/4 07/01/74 nc-24</t>
  </si>
  <si>
    <t>ZQ512606 Corp</t>
  </si>
  <si>
    <t>XS2077670003</t>
  </si>
  <si>
    <t>BAYNGR 2 3/8 11/12/79</t>
  </si>
  <si>
    <t>BAYNGR 2 3/8 11/12/79 nc-25</t>
  </si>
  <si>
    <t>ZQ513315 Corp</t>
  </si>
  <si>
    <t>XS2077670342</t>
  </si>
  <si>
    <t>BAYNGR 3 1/8 11/12/79</t>
  </si>
  <si>
    <t>BAYNGR 3 1/8 11/12/79 nc-27</t>
  </si>
  <si>
    <t>BJ736567 Corp</t>
  </si>
  <si>
    <t>XS2182055009</t>
  </si>
  <si>
    <t>FIRMEN 3 3/4 PERP</t>
  </si>
  <si>
    <t>FIRMEN</t>
  </si>
  <si>
    <t>FIRMEN 3 3/4 PERP nc-25</t>
  </si>
  <si>
    <t>EK634166 Corp</t>
  </si>
  <si>
    <t>XS1152338072</t>
  </si>
  <si>
    <t>MRKGR 2 5/8 12/12/74</t>
  </si>
  <si>
    <t>MRKGR</t>
  </si>
  <si>
    <t>MRKGR 2 5/8 12/12/74 nc-21</t>
  </si>
  <si>
    <t>EK648265 Corp</t>
  </si>
  <si>
    <t>XS1152343668</t>
  </si>
  <si>
    <t>MRKGR 3 3/8 12/12/74</t>
  </si>
  <si>
    <t>MRKGR 3 3/8 12/12/74 nc-24</t>
  </si>
  <si>
    <t>AZ208021 Corp</t>
  </si>
  <si>
    <t>XS2011260531</t>
  </si>
  <si>
    <t>MRKGR 1 5/8 06/25/79</t>
  </si>
  <si>
    <t>MRKGR 1 5/8 06/25/79 nc-24</t>
  </si>
  <si>
    <t>AZ207706 Corp</t>
  </si>
  <si>
    <t>XS2011260705</t>
  </si>
  <si>
    <t>MRKGR 2 7/8 06/25/79</t>
  </si>
  <si>
    <t>MRKGR 2 7/8 06/25/79 nc-29</t>
  </si>
  <si>
    <t>EK545606 Corp</t>
  </si>
  <si>
    <t>FR0012278539</t>
  </si>
  <si>
    <t>AKEFP 4 3/4 PERP</t>
  </si>
  <si>
    <t>AKEFP</t>
  </si>
  <si>
    <t>AKEFP 4 3/4 PERP nc-20</t>
  </si>
  <si>
    <t>AZ018655 Corp</t>
  </si>
  <si>
    <t>FR0013425170</t>
  </si>
  <si>
    <t>AKEFP 2 3/4 PERP</t>
  </si>
  <si>
    <t>AKEFP 2 3/4 PERP nc-24</t>
  </si>
  <si>
    <t>ZP482524 Corp</t>
  </si>
  <si>
    <t>FR0013478252</t>
  </si>
  <si>
    <t>AKEFP 1 1/2 PERP</t>
  </si>
  <si>
    <t>AKEFP 1 1/2 PERP nc-25</t>
  </si>
  <si>
    <t>AL243419 Corp</t>
  </si>
  <si>
    <t>XS1405763019</t>
  </si>
  <si>
    <t>LXSGR 4 1/2 12/06/76</t>
  </si>
  <si>
    <t>LXSGR</t>
  </si>
  <si>
    <t>LXSGR 4 1/2 12/06/76 nc-23</t>
  </si>
  <si>
    <t>AX960245 Corp</t>
  </si>
  <si>
    <t>XS1713466495</t>
  </si>
  <si>
    <t>LHNVX 3 PERP</t>
  </si>
  <si>
    <t>LHNVX</t>
  </si>
  <si>
    <t>Industrial</t>
  </si>
  <si>
    <t>LHNVX 3 PERP nc-24</t>
  </si>
  <si>
    <t>AO148682 Corp</t>
  </si>
  <si>
    <t>DE000A2GSFF1</t>
  </si>
  <si>
    <t>EVKGR 2 1/8 07/07/77</t>
  </si>
  <si>
    <t>EVKGR</t>
  </si>
  <si>
    <t>EVKGR 2 1/8 07/07/77 nc-22</t>
  </si>
  <si>
    <t>ZR457518 Corp</t>
  </si>
  <si>
    <t>XS2051471105</t>
  </si>
  <si>
    <t>ERFFP 2 7/8 PERP</t>
  </si>
  <si>
    <t>ERFFP</t>
  </si>
  <si>
    <t>ERFFP 2 7/8 PERP nc-22</t>
  </si>
  <si>
    <t>EK856946 Corp</t>
  </si>
  <si>
    <t>XS1224953882</t>
  </si>
  <si>
    <t>ERFFP 4 7/8 PERP</t>
  </si>
  <si>
    <t>ERFFP 4 7/8 PERP nc-23</t>
  </si>
  <si>
    <t>AP809058 Corp</t>
  </si>
  <si>
    <t>XS1716945586</t>
  </si>
  <si>
    <t>ERFFP 3 1/4 PERP</t>
  </si>
  <si>
    <t>ERFFP 3 1/4 PERP nc-25</t>
  </si>
  <si>
    <t>AP691131 Corp</t>
  </si>
  <si>
    <t>FR0013292828</t>
  </si>
  <si>
    <t>BNFP 1 3/4 PERP</t>
  </si>
  <si>
    <t>BNFP</t>
  </si>
  <si>
    <t>BNFP 1 3/4 PERP nc-23</t>
  </si>
  <si>
    <t>AR887333 Corp</t>
  </si>
  <si>
    <t>XS1797663967</t>
  </si>
  <si>
    <t>ECLEAR 2 5/8 04/11/48</t>
  </si>
  <si>
    <t>ECLEAR</t>
  </si>
  <si>
    <t>Financial</t>
  </si>
  <si>
    <t>ECLEAR 2 5/8 04/11/48 nc-28</t>
  </si>
  <si>
    <t>UV391246 Corp</t>
  </si>
  <si>
    <t>DE000A161W62</t>
  </si>
  <si>
    <t>DBOERS 2 3/4 02/05/41</t>
  </si>
  <si>
    <t>DBOERS</t>
  </si>
  <si>
    <t>DBOERS 2 3/4 02/05/41 nc-20</t>
  </si>
  <si>
    <t>BJ924355 Corp</t>
  </si>
  <si>
    <t>DE000A289N78</t>
  </si>
  <si>
    <t>DBOERS 1 1/4 06/16/47</t>
  </si>
  <si>
    <t>DBOERS 1 1/4 06/16/47 nc-27</t>
  </si>
  <si>
    <t>ZQ099270 Corp</t>
  </si>
  <si>
    <t>XS2010039035</t>
  </si>
  <si>
    <t>DBHNGR 0.95 PERP</t>
  </si>
  <si>
    <t>DBHNGR</t>
  </si>
  <si>
    <t>DBHNGR 0.95 PERP nc-25</t>
  </si>
  <si>
    <t>ZQ100348 Corp</t>
  </si>
  <si>
    <t>XS2010039548</t>
  </si>
  <si>
    <t>DBHNGR 1.6 PERP</t>
  </si>
  <si>
    <t>DBHNGR 1.6 PERP nc-29</t>
  </si>
  <si>
    <t>UV853118 Corp</t>
  </si>
  <si>
    <t>XS1294342792</t>
  </si>
  <si>
    <t>OMVAV 5 1/4 PERP</t>
  </si>
  <si>
    <t>OMVAV</t>
  </si>
  <si>
    <t>Energy</t>
  </si>
  <si>
    <t>OMVAV 5 1/4 PERP nc-21</t>
  </si>
  <si>
    <t>AR776117 Corp</t>
  </si>
  <si>
    <t>XS1713462403</t>
  </si>
  <si>
    <t>OMVAV 2 7/8 PERP</t>
  </si>
  <si>
    <t>OMVAV 2 7/8 PERP nc-24</t>
  </si>
  <si>
    <t>QJ993374 Corp</t>
  </si>
  <si>
    <t>XS1294343337</t>
  </si>
  <si>
    <t>OMVAV 6 1/4 PERP</t>
  </si>
  <si>
    <t>OMVAV 6 1/4 PERP nc-25</t>
  </si>
  <si>
    <t>EK803079 Corp</t>
  </si>
  <si>
    <t>XS1207054666</t>
  </si>
  <si>
    <t>REPSM 3 7/8 PERP</t>
  </si>
  <si>
    <t>REPSM</t>
  </si>
  <si>
    <t>REPSM 3 7/8 PERP nc-21</t>
  </si>
  <si>
    <t>EK814844 Corp</t>
  </si>
  <si>
    <t>XS1207058733</t>
  </si>
  <si>
    <t>REPSM 4 1/2 03/25/75</t>
  </si>
  <si>
    <t>REPSM 4 1/2 03/25/75 nc-25</t>
  </si>
  <si>
    <t>BJ814648 Corp</t>
  </si>
  <si>
    <t>XS2185997884</t>
  </si>
  <si>
    <t>REPSM 3 3/4 PERP</t>
  </si>
  <si>
    <t>REPSM 3 3/4 PERP nc-26</t>
  </si>
  <si>
    <t>BJ815149 Corp</t>
  </si>
  <si>
    <t>XS2186001314</t>
  </si>
  <si>
    <t>REPSM 4.247 PERP</t>
  </si>
  <si>
    <t>REPSM 4.247 PERP nc-28</t>
  </si>
  <si>
    <t>BK122273 Corp</t>
  </si>
  <si>
    <t>XS2193661324</t>
  </si>
  <si>
    <t>BPLN 3 1/4 PERP</t>
  </si>
  <si>
    <t>BPLN</t>
  </si>
  <si>
    <t>BPLN 3 1/4 PERP nc-26</t>
  </si>
  <si>
    <t>BK123260 Corp</t>
  </si>
  <si>
    <t>XS2193662728</t>
  </si>
  <si>
    <t>BPLN 3 5/8 PERP</t>
  </si>
  <si>
    <t>BPLN 3 5/8 PERP nc-29</t>
  </si>
  <si>
    <t>BK123548 Corp</t>
  </si>
  <si>
    <t>XS2193663619</t>
  </si>
  <si>
    <t>BPLN 4 1/4 PERP</t>
  </si>
  <si>
    <t>GBP</t>
  </si>
  <si>
    <t>BPLN 4 1/4 PERP nc-27</t>
  </si>
  <si>
    <t>BK115993 Corp</t>
  </si>
  <si>
    <t>US05565QDU94</t>
  </si>
  <si>
    <t>BPLN 4 3/8 PERP</t>
  </si>
  <si>
    <t>USD</t>
  </si>
  <si>
    <t>BPLN 4 3/8 PERP nc-25</t>
  </si>
  <si>
    <t>BK116008 Corp</t>
  </si>
  <si>
    <t>US05565QDV77</t>
  </si>
  <si>
    <t>BPLN 4 7/8 PERP</t>
  </si>
  <si>
    <t>BPLN 4 7/8 PERP nc-30</t>
  </si>
  <si>
    <t>EK755354 Corp</t>
  </si>
  <si>
    <t>XS1195201931</t>
  </si>
  <si>
    <t>TOTAL 2 1/4 PERP</t>
  </si>
  <si>
    <t>TOTAL</t>
  </si>
  <si>
    <t>TOTAL 2 1/4 PERP nc-21</t>
  </si>
  <si>
    <t>LW068019 Corp</t>
  </si>
  <si>
    <t>XS1413581205</t>
  </si>
  <si>
    <t>TOTAL 3 7/8 PERP</t>
  </si>
  <si>
    <t>TOTAL 3 7/8 PERP nc-22</t>
  </si>
  <si>
    <t>QZ730280 Corp</t>
  </si>
  <si>
    <t>XS1501167164</t>
  </si>
  <si>
    <t>TOTAL 2.708 PERP</t>
  </si>
  <si>
    <t>TOTAL 2.708 PERP nc-23</t>
  </si>
  <si>
    <t>AX895488 Corp</t>
  </si>
  <si>
    <t>XS1974787480</t>
  </si>
  <si>
    <t>TOTAL 1 3/4 PERP</t>
  </si>
  <si>
    <t>TOTAL 1 3/4 PERP nc-24</t>
  </si>
  <si>
    <t>EK755342 Corp</t>
  </si>
  <si>
    <t>XS1195202822</t>
  </si>
  <si>
    <t>TOTAL 2 5/8 PERP</t>
  </si>
  <si>
    <t>TOTAL 2 5/8 PERP nc-25</t>
  </si>
  <si>
    <t>QZ730458 Corp</t>
  </si>
  <si>
    <t>XS1501166869</t>
  </si>
  <si>
    <t>TOTAL 3.369 PERP</t>
  </si>
  <si>
    <t>TOTAL 3.369 PERP nc-26</t>
  </si>
  <si>
    <t>QJ190690 Corp</t>
  </si>
  <si>
    <t>XS1309436753</t>
  </si>
  <si>
    <t>BHP 4 3/4 04/22/76</t>
  </si>
  <si>
    <t>BHP</t>
  </si>
  <si>
    <t>BHP 4 3/4 04/22/76 nc-21</t>
  </si>
  <si>
    <t>QJ190880 Corp</t>
  </si>
  <si>
    <t>XS1309436910</t>
  </si>
  <si>
    <t>BHP 5 5/8 10/22/79</t>
  </si>
  <si>
    <t>BHP 5 5/8 10/22/79 nc-24</t>
  </si>
  <si>
    <t>QJ201812 Corp</t>
  </si>
  <si>
    <t>USQ12441AB91</t>
  </si>
  <si>
    <t>BHP 6 3/4 10/19/75</t>
  </si>
  <si>
    <t>BHP 6 3/4 10/19/75 nc-25</t>
  </si>
  <si>
    <t>QJ201811 Corp</t>
  </si>
  <si>
    <t>USQ12441AA19</t>
  </si>
  <si>
    <t>BHP 6 1/4 10/19/75</t>
  </si>
  <si>
    <t>BHP 6 1/4 10/19/75 nc-20</t>
  </si>
  <si>
    <t>QJ191077 Corp</t>
  </si>
  <si>
    <t>XS1309437215</t>
  </si>
  <si>
    <t>BHP 6 1/2 10/22/77</t>
  </si>
  <si>
    <t>BHP 6 1/2 10/22/77 nc-22</t>
  </si>
  <si>
    <t>EJ814830 Corp</t>
  </si>
  <si>
    <t>XS0969341147</t>
  </si>
  <si>
    <t>AMXLMM 6 3/8 09/06/73</t>
  </si>
  <si>
    <t>AMXLMM</t>
  </si>
  <si>
    <t>Communications</t>
  </si>
  <si>
    <t>AMXLMM 6 3/8 09/06/73 nc-23</t>
  </si>
  <si>
    <t>EJ814840 Corp</t>
  </si>
  <si>
    <t>XS0969342384</t>
  </si>
  <si>
    <t>AMXLMM 6 3/8 09/06/73 nc-20</t>
  </si>
  <si>
    <t>EK848378 Corp</t>
  </si>
  <si>
    <t>XS1222591023</t>
  </si>
  <si>
    <t>BERTEL 3 04/23/75</t>
  </si>
  <si>
    <t>BERTEL</t>
  </si>
  <si>
    <t>BERTEL 3 04/23/75 nc-23</t>
  </si>
  <si>
    <t>EK864970 Corp</t>
  </si>
  <si>
    <t>XS1222594472</t>
  </si>
  <si>
    <t>BERTEL 3 1/2 04/23/75</t>
  </si>
  <si>
    <t>BERTEL 3 1/2 04/23/75 nc-27</t>
  </si>
  <si>
    <t>EJ606316 Corp</t>
  </si>
  <si>
    <t>USN4297BBC74</t>
  </si>
  <si>
    <t>KPN 7 03/28/73</t>
  </si>
  <si>
    <t>KPN</t>
  </si>
  <si>
    <t>KPN 7 03/28/73 nc-23</t>
  </si>
  <si>
    <t>ZQ376350 Corp</t>
  </si>
  <si>
    <t>XS2069101868</t>
  </si>
  <si>
    <t>KPN 2 PERP</t>
  </si>
  <si>
    <t>KPN 2 PERP nc-24</t>
  </si>
  <si>
    <t>AM938782 Corp</t>
  </si>
  <si>
    <t>XS1590787799</t>
  </si>
  <si>
    <t>TELIAS 3 04/04/78</t>
  </si>
  <si>
    <t>TELIAS</t>
  </si>
  <si>
    <t>TELIAS 3 04/04/78 nc-23</t>
  </si>
  <si>
    <t>ZP870673 Corp</t>
  </si>
  <si>
    <t>XS2082429890</t>
  </si>
  <si>
    <t>TELIAS 1 3/8 05/11/81</t>
  </si>
  <si>
    <t>TELIAS 1 3/8 05/11/81 nc-26</t>
  </si>
  <si>
    <t>LW253022 Corp</t>
  </si>
  <si>
    <t>XS1405777746</t>
  </si>
  <si>
    <t>SESGFP 4 5/8 PERP</t>
  </si>
  <si>
    <t>SESGFP</t>
  </si>
  <si>
    <t>SESGFP 4 5/8 PERP nc-22</t>
  </si>
  <si>
    <t>AL211915 Corp</t>
  </si>
  <si>
    <t>XS1405765659</t>
  </si>
  <si>
    <t>SESGFP 5 5/8 PERP</t>
  </si>
  <si>
    <t>SESGFP 5 5/8 PERP nc-24</t>
  </si>
  <si>
    <t>EK508481 Corp</t>
  </si>
  <si>
    <t>XS1115490523</t>
  </si>
  <si>
    <t>ORAFP 4 PERP</t>
  </si>
  <si>
    <t>ORAFP</t>
  </si>
  <si>
    <t>ORAFP 4 PERP nc-21</t>
  </si>
  <si>
    <t>EK041235 Corp</t>
  </si>
  <si>
    <t>XS1028599287</t>
  </si>
  <si>
    <t>ORAFP 5 1/4 PERP</t>
  </si>
  <si>
    <t>ORAFP 5 1/4 PERP nc-24</t>
  </si>
  <si>
    <t>ZS023353 Corp</t>
  </si>
  <si>
    <t>FR0013413887</t>
  </si>
  <si>
    <t>ORAFP 2 3/8 PERP</t>
  </si>
  <si>
    <t>ORAFP 2 3/8 PERP nc-25</t>
  </si>
  <si>
    <t>EK508523 Corp</t>
  </si>
  <si>
    <t>XS1115498260</t>
  </si>
  <si>
    <t>ORAFP 5 PERP</t>
  </si>
  <si>
    <t>ORAFP 5 PERP nc-26</t>
  </si>
  <si>
    <t>ZR570567 Corp</t>
  </si>
  <si>
    <t>FR0013447877</t>
  </si>
  <si>
    <t>ORAFP 1 3/4 PERP</t>
  </si>
  <si>
    <t>ORAFP 1 3/4 PERP nc-26</t>
  </si>
  <si>
    <t>EK041241 Corp</t>
  </si>
  <si>
    <t>XS1028597315</t>
  </si>
  <si>
    <t>ORAFP 5 7/8 PERP</t>
  </si>
  <si>
    <t>ORAFP 5 7/8 PERP nc-22</t>
  </si>
  <si>
    <t>EK508571 Corp</t>
  </si>
  <si>
    <t>XS1115502988</t>
  </si>
  <si>
    <t>ORAFP 5 3/4 PERP</t>
  </si>
  <si>
    <t>ORAFP 5 3/4 PERP nc-23</t>
  </si>
  <si>
    <t>QZ498658 Corp</t>
  </si>
  <si>
    <t>XS1490960942</t>
  </si>
  <si>
    <t>TELEFO 3 3/4 PERP</t>
  </si>
  <si>
    <t>TELEFO</t>
  </si>
  <si>
    <t>TELEFO 3 3/4 PERP nc-22</t>
  </si>
  <si>
    <t>AQ234625 Corp</t>
  </si>
  <si>
    <t>XS1731823255</t>
  </si>
  <si>
    <t>TELEFO 2 5/8 PERP</t>
  </si>
  <si>
    <t>TELEFO 2 5/8 PERP nc-23</t>
  </si>
  <si>
    <t>AR738776 Corp</t>
  </si>
  <si>
    <t>XS1795406575</t>
  </si>
  <si>
    <t>TELEFO 3 PERP</t>
  </si>
  <si>
    <t>TELEFO 3 PERP nc-23</t>
  </si>
  <si>
    <t>EK143492 Corp</t>
  </si>
  <si>
    <t>XS1050461034</t>
  </si>
  <si>
    <t>TELEFO 5 7/8 PERP</t>
  </si>
  <si>
    <t>TELEFO 5 7/8 PERP nc-24</t>
  </si>
  <si>
    <t>AX520482 Corp</t>
  </si>
  <si>
    <t>XS1933828433</t>
  </si>
  <si>
    <t>TELEFO 4 3/8 PERP</t>
  </si>
  <si>
    <t>TELEFO 4 3/8 PERP nc-24</t>
  </si>
  <si>
    <t>AR738797 Corp</t>
  </si>
  <si>
    <t>XS1795406658</t>
  </si>
  <si>
    <t>TELEFO 3 7/8 PERP</t>
  </si>
  <si>
    <t>TELEFO 3 7/8 PERP nc-26</t>
  </si>
  <si>
    <t>ZP707724 Corp</t>
  </si>
  <si>
    <t>XS2109819859</t>
  </si>
  <si>
    <t>TELEFO 2.502 PERP</t>
  </si>
  <si>
    <t>TELEFO 2.502 PERP nc-27</t>
  </si>
  <si>
    <t>ZR655675 Corp</t>
  </si>
  <si>
    <t>XS2056371334</t>
  </si>
  <si>
    <t>TELEFO 2 7/8 PERP</t>
  </si>
  <si>
    <t>TELEFO 2 7/8 PERP nc-27</t>
  </si>
  <si>
    <t>AU654481 Corp</t>
  </si>
  <si>
    <t>XS1888179477</t>
  </si>
  <si>
    <t>VOD 3.1 01/03/79</t>
  </si>
  <si>
    <t>VOD</t>
  </si>
  <si>
    <t>VOD 3.1 01/03/79 nc-23</t>
  </si>
  <si>
    <t>AU692498 Corp</t>
  </si>
  <si>
    <t>XS1888179550</t>
  </si>
  <si>
    <t>VOD 4.2 10/03/78</t>
  </si>
  <si>
    <t>VOD 4.2 10/03/78 nc-28</t>
  </si>
  <si>
    <t>AU654475 Corp</t>
  </si>
  <si>
    <t>XS1888180996</t>
  </si>
  <si>
    <t>VOD 4 7/8 10/03/78</t>
  </si>
  <si>
    <t>VOD 4 7/8 10/03/78 nc-25</t>
  </si>
  <si>
    <t>AU654357 Corp</t>
  </si>
  <si>
    <t>XS1888180640</t>
  </si>
  <si>
    <t>VOD 6 1/4 10/03/78</t>
  </si>
  <si>
    <t>VOD 6 1/4 10/03/78 nc-24</t>
  </si>
  <si>
    <t>AX916964 Corp</t>
  </si>
  <si>
    <t>US92857WBQ24</t>
  </si>
  <si>
    <t>VOD 7 04/04/79</t>
  </si>
  <si>
    <t>VOD 7 04/04/79 nc-29</t>
  </si>
  <si>
    <t>BG013162 Corp</t>
  </si>
  <si>
    <t>XS2119468572</t>
  </si>
  <si>
    <t>BRITEL 1.874 08/18/80</t>
  </si>
  <si>
    <t>BRITEL</t>
  </si>
  <si>
    <t>BRITEL 1.874 08/18/80 nc-25</t>
  </si>
  <si>
    <t>ZR796682 Corp</t>
  </si>
  <si>
    <t>XS2056730323</t>
  </si>
  <si>
    <t>IFXGR 2 7/8 PERP</t>
  </si>
  <si>
    <t>IFXGR</t>
  </si>
  <si>
    <t>Technology</t>
  </si>
  <si>
    <t>IFXGR 2 7/8 PERP nc-25</t>
  </si>
  <si>
    <t>ZR796862 Corp</t>
  </si>
  <si>
    <t>XS2056730679</t>
  </si>
  <si>
    <t>IFXGR 3 5/8 PERP</t>
  </si>
  <si>
    <t>IFXGR 3 5/8 PERP nc-28</t>
  </si>
  <si>
    <t>ZP991036 Corp</t>
  </si>
  <si>
    <t>XS2114413565</t>
  </si>
  <si>
    <t>T 2 7/8 PERP</t>
  </si>
  <si>
    <t>T</t>
  </si>
  <si>
    <t>T 2 7/8 PERP nc-25</t>
  </si>
  <si>
    <t>EJ744879 Corp</t>
  </si>
  <si>
    <t>FR0011531730</t>
  </si>
  <si>
    <t>ENGIFP 4 3/4 PERP</t>
  </si>
  <si>
    <t>ENGIFP</t>
  </si>
  <si>
    <t>Utilities</t>
  </si>
  <si>
    <t>ENGIFP 4 3/4 PERP nc-21</t>
  </si>
  <si>
    <t>AQ711148 Corp</t>
  </si>
  <si>
    <t>FR0013310505</t>
  </si>
  <si>
    <t>ENGIFP 1 3/8 PERP</t>
  </si>
  <si>
    <t>ENGIFP 1 3/8 PERP nc-23</t>
  </si>
  <si>
    <t>EK293278 Corp</t>
  </si>
  <si>
    <t>FR0011942283</t>
  </si>
  <si>
    <t>ENGIFP 3 7/8 PERP</t>
  </si>
  <si>
    <t>ENGIFP 3 7/8 PERP nc-24</t>
  </si>
  <si>
    <t>AW770805 Corp</t>
  </si>
  <si>
    <t>FR0013398229</t>
  </si>
  <si>
    <t>ENGIFP 3 1/4 PERP</t>
  </si>
  <si>
    <t>ENGIFP 3 1/4 PERP nc-24</t>
  </si>
  <si>
    <t>AZ371883 Corp</t>
  </si>
  <si>
    <t>FR0013431244</t>
  </si>
  <si>
    <t>ENGIFP 1 5/8 PERP</t>
  </si>
  <si>
    <t>ENGIFP 1 5/8 PERP nc-25</t>
  </si>
  <si>
    <t>EK821917 Corp</t>
  </si>
  <si>
    <t>FR0012648590</t>
  </si>
  <si>
    <t>SEVFP 2 1/2 PERP</t>
  </si>
  <si>
    <t>SEVFP</t>
  </si>
  <si>
    <t>SEVFP 2 1/2 PERP nc-22</t>
  </si>
  <si>
    <t>AN206662 Corp</t>
  </si>
  <si>
    <t>FR0013252061</t>
  </si>
  <si>
    <t>SEVFP 2 7/8 PERP</t>
  </si>
  <si>
    <t>SEVFP 2 7/8 PERP nc-24</t>
  </si>
  <si>
    <t>ZR441424 Corp</t>
  </si>
  <si>
    <t>FR0013445335</t>
  </si>
  <si>
    <t>SEVFP 1 5/8 PERP</t>
  </si>
  <si>
    <t>SEVFP 1 5/8 PERP nc-26</t>
  </si>
  <si>
    <t>EK024532 Corp</t>
  </si>
  <si>
    <t>FR0011697010</t>
  </si>
  <si>
    <t>EDF 4 1/8 PERP</t>
  </si>
  <si>
    <t>EDF</t>
  </si>
  <si>
    <t>EDF 4 1/8 PERP nc-22</t>
  </si>
  <si>
    <t>AU669900 Corp</t>
  </si>
  <si>
    <t>FR0013367612</t>
  </si>
  <si>
    <t>EDF 4 PERP</t>
  </si>
  <si>
    <t>EDF 4 PERP nc-24</t>
  </si>
  <si>
    <t>EJ516233 Corp</t>
  </si>
  <si>
    <t>FR0011401751</t>
  </si>
  <si>
    <t>EDF 5 3/8 PERP</t>
  </si>
  <si>
    <t>EDF 5 3/8 PERP nc-25</t>
  </si>
  <si>
    <t>EK024568 Corp</t>
  </si>
  <si>
    <t>FR0011697028</t>
  </si>
  <si>
    <t>EDF 5 PERP</t>
  </si>
  <si>
    <t>EDF 5 PERP nc-26</t>
  </si>
  <si>
    <t>ZQ782646 Corp</t>
  </si>
  <si>
    <t>FR0013464922</t>
  </si>
  <si>
    <t>EDF 3 PERP</t>
  </si>
  <si>
    <t>EDF 3 PERP nc-27</t>
  </si>
  <si>
    <t>EJ516173 Corp</t>
  </si>
  <si>
    <t>FR0011401728</t>
  </si>
  <si>
    <t>EDF 6 PERP</t>
  </si>
  <si>
    <t>EDF 6 PERP nc-26</t>
  </si>
  <si>
    <t>EK024610 Corp</t>
  </si>
  <si>
    <t>FR0011700293</t>
  </si>
  <si>
    <t>EDF 5 7/8 PERP</t>
  </si>
  <si>
    <t>EDF 5 7/8 PERP nc-29</t>
  </si>
  <si>
    <t>EJ530879 Corp</t>
  </si>
  <si>
    <t>USF2893TAF33</t>
  </si>
  <si>
    <t>EDF 5 1/4 PERP</t>
  </si>
  <si>
    <t>EDF 5 1/4 PERP nc-23</t>
  </si>
  <si>
    <t>EK027221 Corp</t>
  </si>
  <si>
    <t>USF2893TAM83</t>
  </si>
  <si>
    <t>EDF 5 5/8 PERP</t>
  </si>
  <si>
    <t>EDF 5 5/8 PERP nc-24</t>
  </si>
  <si>
    <t>EK117900 Corp</t>
  </si>
  <si>
    <t>XS1044811591</t>
  </si>
  <si>
    <t>ENBW 3 5/8 04/02/76</t>
  </si>
  <si>
    <t>ENBW</t>
  </si>
  <si>
    <t>ENBW 3 5/8 04/02/76 nc-21</t>
  </si>
  <si>
    <t>QZ716550 Corp</t>
  </si>
  <si>
    <t>XS1405770907</t>
  </si>
  <si>
    <t>ENBW 3 3/8 04/05/77</t>
  </si>
  <si>
    <t>ENBW 3 3/8 04/05/77 nc-22</t>
  </si>
  <si>
    <t>AZ851393 Corp</t>
  </si>
  <si>
    <t>XS2035564975</t>
  </si>
  <si>
    <t>ENBW 1 1/8 11/05/79</t>
  </si>
  <si>
    <t>ENBW 1 1/8 11/05/79 nc-24</t>
  </si>
  <si>
    <t>BK184880 Corp</t>
  </si>
  <si>
    <t>XS2196328608</t>
  </si>
  <si>
    <t>ENBW 1 7/8 06/29/80</t>
  </si>
  <si>
    <t>ENBW 1 7/8 06/29/80 nc-26</t>
  </si>
  <si>
    <t>AZ851450 Corp</t>
  </si>
  <si>
    <t>XS2035564629</t>
  </si>
  <si>
    <t>ENBW 1 5/8 08/05/79</t>
  </si>
  <si>
    <t>ENBW 1 5/8 08/05/79 nc-27</t>
  </si>
  <si>
    <t>QZ677477 Corp</t>
  </si>
  <si>
    <t>XS1498442521</t>
  </si>
  <si>
    <t>ENBW 5 1/8 04/05/77</t>
  </si>
  <si>
    <t>ENBW 5 1/8 04/05/77 nc-22</t>
  </si>
  <si>
    <t>EK858851 Corp</t>
  </si>
  <si>
    <t>XS1219498141</t>
  </si>
  <si>
    <t>RWE 2 3/4 04/21/75</t>
  </si>
  <si>
    <t>RWE</t>
  </si>
  <si>
    <t>RWE 2 3/4 04/21/75 nc-20</t>
  </si>
  <si>
    <t>EK858869 Corp</t>
  </si>
  <si>
    <t>XS1219499032</t>
  </si>
  <si>
    <t>RWE 3 1/2 04/21/75</t>
  </si>
  <si>
    <t>RWE 3 1/2 04/21/75 nc-25</t>
  </si>
  <si>
    <t>UV323151 Corp</t>
  </si>
  <si>
    <t>XS1254119750</t>
  </si>
  <si>
    <t>RWE 6 5/8 07/30/75</t>
  </si>
  <si>
    <t>RWE 6 5/8 07/30/75 nc-26</t>
  </si>
  <si>
    <t>AM888722 Corp</t>
  </si>
  <si>
    <t>XS1591694481</t>
  </si>
  <si>
    <t>TENN 2.995 PERP</t>
  </si>
  <si>
    <t>TENN</t>
  </si>
  <si>
    <t>TENN 2.995 PERP nc-24</t>
  </si>
  <si>
    <t>EK785024 Corp</t>
  </si>
  <si>
    <t>XS1205618470</t>
  </si>
  <si>
    <t>VATFAL 3 03/19/77</t>
  </si>
  <si>
    <t>VATFAL</t>
  </si>
  <si>
    <t>VATFAL 3 03/19/77 nc-27</t>
  </si>
  <si>
    <t>QJ787834 Corp</t>
  </si>
  <si>
    <t>XS1322373017</t>
  </si>
  <si>
    <t>VATFAL 6.1 11/19/78</t>
  </si>
  <si>
    <t>VATFAL 6.1 11/19/78 nc-23</t>
  </si>
  <si>
    <t>AS640422 Corp</t>
  </si>
  <si>
    <t>XS1713463716</t>
  </si>
  <si>
    <t>ENELIM 2 1/2 11/24/78</t>
  </si>
  <si>
    <t>ENELIM</t>
  </si>
  <si>
    <t>ENELIM 2 1/2 11/24/78 nc-23</t>
  </si>
  <si>
    <t>EJ670730 Corp</t>
  </si>
  <si>
    <t>XS0954675129</t>
  </si>
  <si>
    <t>ENELIM 5.451 01/10/74</t>
  </si>
  <si>
    <t>ENELIM 5.451 01/10/74 nc-24</t>
  </si>
  <si>
    <t>ZS668300 Corp</t>
  </si>
  <si>
    <t>XS2000719992</t>
  </si>
  <si>
    <t>ENELIM 3 1/2 05/24/80</t>
  </si>
  <si>
    <t>ENELIM 3 1/2 05/24/80 nc-25</t>
  </si>
  <si>
    <t>AS640440 Corp</t>
  </si>
  <si>
    <t>XS1713463559</t>
  </si>
  <si>
    <t>ENELIM 3 3/8 11/24/81</t>
  </si>
  <si>
    <t>ENELIM 3 3/8 11/24/81 nc-26</t>
  </si>
  <si>
    <t>EJ817236 Corp</t>
  </si>
  <si>
    <t>XS0954674825</t>
  </si>
  <si>
    <t>ENELIM 7 3/4 09/10/75</t>
  </si>
  <si>
    <t>ENELIM 7 3/4 09/10/75 nc-20</t>
  </si>
  <si>
    <t>EK013966 Corp</t>
  </si>
  <si>
    <t>XS1014987355</t>
  </si>
  <si>
    <t>ENELIM 6 5/8 09/15/76</t>
  </si>
  <si>
    <t>ENELIM 6 5/8 09/15/76 nc-21</t>
  </si>
  <si>
    <t>EJ843360 Corp</t>
  </si>
  <si>
    <t>US29265WAA62</t>
  </si>
  <si>
    <t>ENELIM 8 3/4 09/24/73</t>
  </si>
  <si>
    <t>ENELIM 8 3/4 09/24/73 nc-23</t>
  </si>
  <si>
    <t>AQ026565 Corp</t>
  </si>
  <si>
    <t>XS1721244371</t>
  </si>
  <si>
    <t>IBESM 1 7/8 PERP</t>
  </si>
  <si>
    <t>IBESM</t>
  </si>
  <si>
    <t>IBESM 1 7/8 PERP nc-23</t>
  </si>
  <si>
    <t>AR810587 Corp</t>
  </si>
  <si>
    <t>XS1797138960</t>
  </si>
  <si>
    <t>IBESM 2 5/8 PERP</t>
  </si>
  <si>
    <t>IBESM 2 5/8 PERP nc-24</t>
  </si>
  <si>
    <t>AX076550 Corp</t>
  </si>
  <si>
    <t>XS1890845875</t>
  </si>
  <si>
    <t>IBESM 3 1/4 PERP</t>
  </si>
  <si>
    <t>IBESM 3 1/4 PERP nc-24</t>
  </si>
  <si>
    <t>EK588292 Corp</t>
  </si>
  <si>
    <t>XS1139494493</t>
  </si>
  <si>
    <t>NTGYSM 4 1/8 PERP</t>
  </si>
  <si>
    <t>NTGYSM</t>
  </si>
  <si>
    <t>NTGYSM 4 1/8 PERP nc-22</t>
  </si>
  <si>
    <t>EK872764 Corp</t>
  </si>
  <si>
    <t>XS1224710399</t>
  </si>
  <si>
    <t>NTGYSM 3 3/8 PERP</t>
  </si>
  <si>
    <t>NTGYSM 3 3/8 PERP nc-24</t>
  </si>
  <si>
    <t>EK825033 Corp</t>
  </si>
  <si>
    <t>XS1216020161</t>
  </si>
  <si>
    <t>CNALN 3 04/10/76</t>
  </si>
  <si>
    <t>CNALN</t>
  </si>
  <si>
    <t>CNALN 3 04/10/76 nc-21</t>
  </si>
  <si>
    <t>EK824997 Corp</t>
  </si>
  <si>
    <t>XS1216019585</t>
  </si>
  <si>
    <t>CNALN 5 1/4 04/10/75</t>
  </si>
  <si>
    <t>CNALN 5 1/4 04/10/75 nc-25</t>
  </si>
  <si>
    <t>ZR363806 Corp</t>
  </si>
  <si>
    <t>XS2010044977</t>
  </si>
  <si>
    <t>NGGLN 1 5/8 12/05/79</t>
  </si>
  <si>
    <t>NGGLN</t>
  </si>
  <si>
    <t>NGGLN 1 5/8 12/05/79 nc-24</t>
  </si>
  <si>
    <t>ZR363807 Corp</t>
  </si>
  <si>
    <t>XS2010045511</t>
  </si>
  <si>
    <t>NGGLN 2 1/8 09/05/82</t>
  </si>
  <si>
    <t>NGGLN 2 1/8 09/05/82 nc-27</t>
  </si>
  <si>
    <t>EJ575377 Corp</t>
  </si>
  <si>
    <t>XS0903532090</t>
  </si>
  <si>
    <t>NGGLN 5 5/8 06/18/73</t>
  </si>
  <si>
    <t>NGGLN 5 5/8 06/18/73 nc-25</t>
  </si>
  <si>
    <t>EK768069 Corp</t>
  </si>
  <si>
    <t>XS1196714429</t>
  </si>
  <si>
    <t>SSELN 3 7/8 PERP</t>
  </si>
  <si>
    <t>SSELN</t>
  </si>
  <si>
    <t>SSELN 3 7/8 PERP nc-20</t>
  </si>
  <si>
    <t>AM717420 Corp</t>
  </si>
  <si>
    <t>XS1572349865</t>
  </si>
  <si>
    <t>SSELN 3 5/8 09/16/77</t>
  </si>
  <si>
    <t>SSELN 3 5/8 09/16/77 nc-22</t>
  </si>
  <si>
    <t>BK290986 Corp</t>
  </si>
  <si>
    <t>XS2195190876</t>
  </si>
  <si>
    <t>SSELN 3.74 PERP</t>
  </si>
  <si>
    <t>SSELN 3.74 PERP nc-26</t>
  </si>
  <si>
    <t>EK770296 Corp</t>
  </si>
  <si>
    <t>XS1196713298</t>
  </si>
  <si>
    <t>SSELN 2 3/8 PERP</t>
  </si>
  <si>
    <t>SSELN 2 3/8 PERP nc-21</t>
  </si>
  <si>
    <t>BK293686 Corp</t>
  </si>
  <si>
    <t>XS2195190520</t>
  </si>
  <si>
    <t>SSELN 3 1/8 PERP</t>
  </si>
  <si>
    <t>SSELN 3 1/8 PERP nc-27</t>
  </si>
  <si>
    <t>AM714338 Corp</t>
  </si>
  <si>
    <t>XS1572343744</t>
  </si>
  <si>
    <t>SSELN 4 3/4 09/16/77</t>
  </si>
  <si>
    <t>SSELN 4 3/4 09/16/77 nc-22</t>
  </si>
  <si>
    <t>AR008123 Corp</t>
  </si>
  <si>
    <t>XS1757377400</t>
  </si>
  <si>
    <t>ALLRNV 1 5/8 PERP</t>
  </si>
  <si>
    <t>ALLRNV</t>
  </si>
  <si>
    <t>ALLRNV 1 5/8 PERP nc-25</t>
  </si>
  <si>
    <t>EK888464 Corp</t>
  </si>
  <si>
    <t>XS1227607402</t>
  </si>
  <si>
    <t>ORSTED 3 11/06/15</t>
  </si>
  <si>
    <t>ORSTED</t>
  </si>
  <si>
    <t>#N/A N/A</t>
  </si>
  <si>
    <t>EJ723329 Corp</t>
  </si>
  <si>
    <t>XS0943370543</t>
  </si>
  <si>
    <t>ORSTED 6 1/4 06/26/13</t>
  </si>
  <si>
    <t>ORSTED 6 1/4 06/26/13 nc-23</t>
  </si>
  <si>
    <t>AQ077157 Corp</t>
  </si>
  <si>
    <t>XS1720192696</t>
  </si>
  <si>
    <t>ORSTED 2 1/4 11/24/17</t>
  </si>
  <si>
    <t>ORSTED 2 1/4 11/24/17 nc-24</t>
  </si>
  <si>
    <t>ZQ804479 Corp</t>
  </si>
  <si>
    <t>XS2010036874</t>
  </si>
  <si>
    <t>ORSTED 1 3/4 12/09/19</t>
  </si>
  <si>
    <t>ORSTED 1 3/4 12/09/19 nc-27</t>
  </si>
  <si>
    <t>EK605885 Corp</t>
  </si>
  <si>
    <t>XS1141810991</t>
  </si>
  <si>
    <t>STEDIN 3 1/4 PERP</t>
  </si>
  <si>
    <t>STEDIN</t>
  </si>
  <si>
    <t>STEDIN 3 1/4 PERP nc-21</t>
  </si>
  <si>
    <t>UV785974 Corp</t>
  </si>
  <si>
    <t>PTEDPUOM0024</t>
  </si>
  <si>
    <t>EDPPL 5 3/8 09/16/75</t>
  </si>
  <si>
    <t>EDPPL</t>
  </si>
  <si>
    <t>AW875570 Corp</t>
  </si>
  <si>
    <t>PTEDPKOM0034</t>
  </si>
  <si>
    <t>EDPPL 4.496 04/30/79</t>
  </si>
  <si>
    <t>EDPPL 4.496 04/30/79 nc-24</t>
  </si>
  <si>
    <t>ZP454068 Corp</t>
  </si>
  <si>
    <t>PTEDPLOM0017</t>
  </si>
  <si>
    <t>EDPPL 1.7 07/20/80</t>
  </si>
  <si>
    <t>EDPPL 1.7 07/20/80 nc-25</t>
  </si>
  <si>
    <t>AU216832 Corp</t>
  </si>
  <si>
    <t>BE0002597756</t>
  </si>
  <si>
    <t>ELIASO 2 3/4 PERP</t>
  </si>
  <si>
    <t>ELIASO</t>
  </si>
  <si>
    <t>ELIASO 2 3/4 PERP nc-23</t>
  </si>
  <si>
    <t>EK628291 Corp</t>
  </si>
  <si>
    <t>XS1150695192</t>
  </si>
  <si>
    <t>VLVY 4.85 03/10/78</t>
  </si>
  <si>
    <t>VLVY</t>
  </si>
  <si>
    <t>Consumer, Cyclical</t>
  </si>
  <si>
    <t>VLVY 4.85 03/10/78 nc-23</t>
  </si>
  <si>
    <t>EK131366 Corp</t>
  </si>
  <si>
    <t>XS1048428012</t>
  </si>
  <si>
    <t>VW 3 3/4 PERP</t>
  </si>
  <si>
    <t>VW</t>
  </si>
  <si>
    <t>VW 3 3/4 PERP nc-21</t>
  </si>
  <si>
    <t>EK811633 Corp</t>
  </si>
  <si>
    <t>XS1206540806</t>
  </si>
  <si>
    <t>VW 2 1/2 PERP</t>
  </si>
  <si>
    <t>VW 2 1/2 PERP nc-22</t>
  </si>
  <si>
    <t>AN880322 Corp</t>
  </si>
  <si>
    <t>XS1629658755</t>
  </si>
  <si>
    <t>VW 2.7 PERP</t>
  </si>
  <si>
    <t>VW 2.7 PERP nc-22</t>
  </si>
  <si>
    <t>EJ811600 Corp</t>
  </si>
  <si>
    <t>XS0968913342</t>
  </si>
  <si>
    <t>VW 5 1/8 PERP</t>
  </si>
  <si>
    <t>VW 5 1/8 PERP nc-23</t>
  </si>
  <si>
    <t>AT214421 Corp</t>
  </si>
  <si>
    <t>XS1799938995</t>
  </si>
  <si>
    <t>VW 3 3/8 PERP</t>
  </si>
  <si>
    <t>VW 3 3/8 PERP nc-24</t>
  </si>
  <si>
    <t>BJ980509 Corp</t>
  </si>
  <si>
    <t>XS2187689034</t>
  </si>
  <si>
    <t>VW 3 1/2 PERP</t>
  </si>
  <si>
    <t>VW 3 1/2 PERP nc-25</t>
  </si>
  <si>
    <t>EK131372 Corp</t>
  </si>
  <si>
    <t>XS1048428442</t>
  </si>
  <si>
    <t>VW 4 5/8 PERP</t>
  </si>
  <si>
    <t>VW 4 5/8 PERP nc-26</t>
  </si>
  <si>
    <t>AN880326 Corp</t>
  </si>
  <si>
    <t>XS1629774230</t>
  </si>
  <si>
    <t>VW 3 7/8 PERP</t>
  </si>
  <si>
    <t>VW 3 7/8 PERP nc-27</t>
  </si>
  <si>
    <t>AT214434 Corp</t>
  </si>
  <si>
    <t>XS1799939027</t>
  </si>
  <si>
    <t>VW 4 5/8 PERP nc-28</t>
  </si>
  <si>
    <t>BJ980938 Corp</t>
  </si>
  <si>
    <t>XS2187689380</t>
  </si>
  <si>
    <t>VW 3 7/8 PERP nc-29</t>
  </si>
  <si>
    <t>EK811579 Corp</t>
  </si>
  <si>
    <t>XS1206541366</t>
  </si>
  <si>
    <t>VW 3 1/2 PERP nc-30</t>
  </si>
  <si>
    <t>EK337178 Corp</t>
  </si>
  <si>
    <t>FR0012005924</t>
  </si>
  <si>
    <t>ACFP 4 1/8 PERP</t>
  </si>
  <si>
    <t>ACFP</t>
  </si>
  <si>
    <t>AW798439 Corp</t>
  </si>
  <si>
    <t>FR0013399177</t>
  </si>
  <si>
    <t>ACFP 4 3/8 PERP</t>
  </si>
  <si>
    <t>ACFP 4 3/8 PERP nc-24</t>
  </si>
  <si>
    <t>ZQ258633 Corp</t>
  </si>
  <si>
    <t>FR0013457157</t>
  </si>
  <si>
    <t>ACFP 2 5/8 PERP</t>
  </si>
  <si>
    <t>ACFP 2 5/8 PERP nc-25</t>
  </si>
  <si>
    <t>EK808355 Corp</t>
  </si>
  <si>
    <t>FR0012650281</t>
  </si>
  <si>
    <t>AFFP 6 1/4 PERP</t>
  </si>
  <si>
    <t>AFFP</t>
  </si>
  <si>
    <t>AFFP 6 1/4 PERP nc-20</t>
  </si>
  <si>
    <t>UV429459 Corp</t>
  </si>
  <si>
    <t>XS1271836600</t>
  </si>
  <si>
    <t>LHAGR 5 1/8 08/12/75</t>
  </si>
  <si>
    <t>LHAGR</t>
  </si>
  <si>
    <t>LHAGR 5 1/8 08/12/75 nc-21</t>
  </si>
  <si>
    <t>AP909674 Corp</t>
  </si>
  <si>
    <t>XS1716927766</t>
  </si>
  <si>
    <t>FERSM 2.124 PERP</t>
  </si>
  <si>
    <t>FERSM</t>
  </si>
  <si>
    <t>FERSM 2.124 PERP nc-23</t>
  </si>
  <si>
    <t>EK642935 Corp</t>
  </si>
  <si>
    <t>XS1117300837</t>
  </si>
  <si>
    <t>ANNGR 4 PERP</t>
  </si>
  <si>
    <t>ANNGR</t>
  </si>
  <si>
    <t>ANNGR 4 PERP nc-21</t>
  </si>
  <si>
    <t>AS146424 Corp</t>
  </si>
  <si>
    <t>FR0013330529</t>
  </si>
  <si>
    <t>ULFP 2 1/8 PERP</t>
  </si>
  <si>
    <t>ULFP</t>
  </si>
  <si>
    <t>ULFP 2 1/8 PERP nc-23</t>
  </si>
  <si>
    <t>AS146490 Corp</t>
  </si>
  <si>
    <t>FR0013330537</t>
  </si>
  <si>
    <t>ULFP 2 7/8 PERP</t>
  </si>
  <si>
    <t>ULFP 2 7/8 PERP nc-26</t>
  </si>
  <si>
    <t>AR936992 Corp</t>
  </si>
  <si>
    <t>XS1788973573</t>
  </si>
  <si>
    <t>AKFAST 3 7/8 10/05/78</t>
  </si>
  <si>
    <t>AKFAST</t>
  </si>
  <si>
    <t>AKFAST 3 7/8 10/05/78 nc-23</t>
  </si>
  <si>
    <t>ZP989429 Corp</t>
  </si>
  <si>
    <t>XS2110077299</t>
  </si>
  <si>
    <t>AKFAST 2.249 05/17/81</t>
  </si>
  <si>
    <t>AKFAST 2.249 05/17/81 nc-26</t>
  </si>
  <si>
    <t>AO971106 Corp</t>
  </si>
  <si>
    <t>XS1677911825</t>
  </si>
  <si>
    <t>BALDER 3 03/07/78</t>
  </si>
  <si>
    <t>BALDER</t>
  </si>
  <si>
    <t>BALDER 3 03/07/78 nc-23</t>
  </si>
  <si>
    <t>ZR668027 Corp</t>
  </si>
  <si>
    <t>XS2055106210</t>
  </si>
  <si>
    <t>TLGGR 3 3/8 PERP</t>
  </si>
  <si>
    <t>TLGGR</t>
  </si>
  <si>
    <t>TLGGR 3 3/8 PERP nc-24</t>
  </si>
  <si>
    <t>ZQ578143 Corp</t>
  </si>
  <si>
    <t>XS2010037765</t>
  </si>
  <si>
    <t>HEIBOS 3.248 PERP</t>
  </si>
  <si>
    <t>HEIBOS</t>
  </si>
  <si>
    <t>HEIBOS 3.248 PERP nc-24</t>
  </si>
  <si>
    <t>ZS235422 Corp</t>
  </si>
  <si>
    <t>XS1974894138</t>
  </si>
  <si>
    <t>SBBBSS 4 5/8 PERP</t>
  </si>
  <si>
    <t>SBBBSS</t>
  </si>
  <si>
    <t>SBBBSS 4 5/8 PERP nc-24</t>
  </si>
  <si>
    <t>ZP659512 Corp</t>
  </si>
  <si>
    <t>XS2010032618</t>
  </si>
  <si>
    <t>SBBBSS 2.624 PERP</t>
  </si>
  <si>
    <t>SBBBSS 2.624 PERP nc-25</t>
  </si>
  <si>
    <t>QZ912649 Corp</t>
  </si>
  <si>
    <t>XS1508392625</t>
  </si>
  <si>
    <t>ARNDTN 3 3/4 PERP</t>
  </si>
  <si>
    <t>ARNDTN</t>
  </si>
  <si>
    <t>ARNDTN 3 3/4 PERP nc-23</t>
  </si>
  <si>
    <t>AQ713600 Corp</t>
  </si>
  <si>
    <t>XS1752984440</t>
  </si>
  <si>
    <t>ARNDTN 2 1/8 PERP</t>
  </si>
  <si>
    <t>ARNDTN 2 1/8 PERP nc-24</t>
  </si>
  <si>
    <t>AZ576858 Corp</t>
  </si>
  <si>
    <t>XS2027946610</t>
  </si>
  <si>
    <t>ARNDTN 2 7/8 PERP</t>
  </si>
  <si>
    <t>ARNDTN 2 7/8 PERP nc-25</t>
  </si>
  <si>
    <t>AN964724 Corp</t>
  </si>
  <si>
    <t>XS1634523754</t>
  </si>
  <si>
    <t>ARNDTN 5 1/4 PERP</t>
  </si>
  <si>
    <t>ARNDTN 5 1/4 PERP nc-23</t>
  </si>
  <si>
    <t>AZ207973 Corp</t>
  </si>
  <si>
    <t>XS2017788592</t>
  </si>
  <si>
    <t>ARNDTN 4 3/4 PERP</t>
  </si>
  <si>
    <t>ARNDTN 4 3/4 PERP nc-24</t>
  </si>
  <si>
    <t>EK753416 Corp</t>
  </si>
  <si>
    <t>XS1191320297</t>
  </si>
  <si>
    <t>GYCGR 3 3/4 PERP</t>
  </si>
  <si>
    <t>GYCGR</t>
  </si>
  <si>
    <t>GYCGR 3 3/4 PERP nc-22</t>
  </si>
  <si>
    <t>QZ509895 Corp</t>
  </si>
  <si>
    <t>XS1491364953</t>
  </si>
  <si>
    <t>GYCGR 2 3/4 PERP</t>
  </si>
  <si>
    <t>GYCGR 2 3/4 PERP nc-23</t>
  </si>
  <si>
    <t>AS256491 Corp</t>
  </si>
  <si>
    <t>XS1811181566</t>
  </si>
  <si>
    <t>GYCGR 2 1/2 PERP</t>
  </si>
  <si>
    <t>GYCGR 2 1/2 PERP nc-23</t>
  </si>
  <si>
    <t>AS322477 Corp</t>
  </si>
  <si>
    <t>XS1819537132</t>
  </si>
  <si>
    <t>CPIPGR 4 3/8 PERP</t>
  </si>
  <si>
    <t>CPIPGR</t>
  </si>
  <si>
    <t>CPIPGR 4 3/8 PERP nc-23</t>
  </si>
  <si>
    <t>ZS108668 Corp</t>
  </si>
  <si>
    <t>XS1982704824</t>
  </si>
  <si>
    <t>CPIPGR 4 7/8 PERP</t>
  </si>
  <si>
    <t>CPIPGR 4 7/8 PERP nc-25</t>
  </si>
  <si>
    <t>AX691342 Corp</t>
  </si>
  <si>
    <t>XS1934875219</t>
  </si>
  <si>
    <t>JUSTLN 9 3/8 PERP</t>
  </si>
  <si>
    <t>JUSTLN</t>
  </si>
  <si>
    <t>JUSTLN 9 3/8 PERP nc-24</t>
  </si>
  <si>
    <t>ED984069 Corp</t>
  </si>
  <si>
    <t>XS0222524372</t>
  </si>
  <si>
    <t>SZUGR Float PERP</t>
  </si>
  <si>
    <t>SZUGR</t>
  </si>
  <si>
    <t>SZUGR Float PERP nc-20</t>
  </si>
  <si>
    <t>EJ891119 Corp</t>
  </si>
  <si>
    <t>FR0011606169</t>
  </si>
  <si>
    <t>COFP 3.992 PERP</t>
  </si>
  <si>
    <t>COFP</t>
  </si>
  <si>
    <t>COFP 3.992 PERP nc-24</t>
  </si>
  <si>
    <t>UV309787 Corp</t>
  </si>
  <si>
    <t>XS1268050397</t>
  </si>
  <si>
    <t>SBRYLN 6 1/2 PERP</t>
  </si>
  <si>
    <t>SBRYLN</t>
  </si>
  <si>
    <t>SBRYLN 6 1/2 PERP nc-20</t>
  </si>
  <si>
    <t>EK523297 Corp</t>
  </si>
  <si>
    <t>DE000A1ZN206</t>
  </si>
  <si>
    <t>WIEAV 5 PERP</t>
  </si>
  <si>
    <t>WIEAV</t>
  </si>
  <si>
    <t>WIEAV 5 PERP nc-21</t>
  </si>
  <si>
    <t>AM679347 Corp</t>
  </si>
  <si>
    <t>XS1582433428</t>
  </si>
  <si>
    <t>TRAFIG 6 7/8 PERP</t>
  </si>
  <si>
    <t>TRAFIG</t>
  </si>
  <si>
    <t>TRAFIG 6 7/8 PERP nc-21</t>
  </si>
  <si>
    <t>AZ920495 Corp</t>
  </si>
  <si>
    <t>XS2033327854</t>
  </si>
  <si>
    <t>TRAFIG 7 1/2 PERP</t>
  </si>
  <si>
    <t>TRAFIG 7 1/2 PERP nc-24</t>
  </si>
  <si>
    <t>AO262498 Corp</t>
  </si>
  <si>
    <t>XS1642682410</t>
  </si>
  <si>
    <t>SOFTBK 6 PERP</t>
  </si>
  <si>
    <t>SOFTBK</t>
  </si>
  <si>
    <t>SOFTBK 6 PERP nc-23</t>
  </si>
  <si>
    <t>AO262515 Corp</t>
  </si>
  <si>
    <t>XS1642686676</t>
  </si>
  <si>
    <t>SOFTBK 6 7/8 PERP</t>
  </si>
  <si>
    <t>SOFTBK 6 7/8 PERP nc-27</t>
  </si>
  <si>
    <t>blp_i_sprd_mid</t>
  </si>
  <si>
    <t>rtg_moody</t>
  </si>
  <si>
    <t>rtg_sp</t>
  </si>
  <si>
    <t>bb_composite</t>
  </si>
  <si>
    <t>av spread 30d</t>
  </si>
  <si>
    <t>st dev 30d</t>
  </si>
  <si>
    <t>low 30d</t>
  </si>
  <si>
    <t>high 30d</t>
  </si>
  <si>
    <t>Ba1</t>
  </si>
  <si>
    <t>BB+</t>
  </si>
  <si>
    <t>Baa3</t>
  </si>
  <si>
    <t>NR</t>
  </si>
  <si>
    <t>BBB+</t>
  </si>
  <si>
    <t>BBB</t>
  </si>
  <si>
    <t>BBB-</t>
  </si>
  <si>
    <t>A</t>
  </si>
  <si>
    <t>A+</t>
  </si>
  <si>
    <t>A2</t>
  </si>
  <si>
    <t>Baa2</t>
  </si>
  <si>
    <t>A3</t>
  </si>
  <si>
    <t>#N/A Field Not Applicable</t>
  </si>
  <si>
    <t>A-</t>
  </si>
  <si>
    <t>Baa1</t>
  </si>
  <si>
    <t>Ba2</t>
  </si>
  <si>
    <t>BB</t>
  </si>
  <si>
    <t>BB-</t>
  </si>
  <si>
    <t>Ba1u</t>
  </si>
  <si>
    <t>BB *-</t>
  </si>
  <si>
    <t>B-</t>
  </si>
  <si>
    <t>Ba2u</t>
  </si>
  <si>
    <t>B2</t>
  </si>
  <si>
    <t>B+</t>
  </si>
  <si>
    <t>B</t>
  </si>
  <si>
    <t>Caa1</t>
  </si>
  <si>
    <t>CCC</t>
  </si>
  <si>
    <t>Ba3</t>
  </si>
  <si>
    <t>B2u</t>
  </si>
  <si>
    <t>isin</t>
  </si>
  <si>
    <t>name</t>
  </si>
  <si>
    <t>ispread</t>
  </si>
  <si>
    <t>isprd mid</t>
  </si>
  <si>
    <t>error</t>
  </si>
  <si>
    <t>min</t>
  </si>
  <si>
    <t>av</t>
  </si>
  <si>
    <t>max</t>
  </si>
  <si>
    <t>st dev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</si>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</sst>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ourier New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5F16BD-C38B-48DC-8313-C4F747C18568}" autoFormatId="16" applyNumberFormats="0" applyBorderFormats="0" applyFontFormats="0" applyPatternFormats="0" applyAlignmentFormats="0" applyWidthHeightFormats="0">
  <queryTableRefresh nextId="21">
    <queryTableFields count="20">
      <queryTableField id="1" name="worksheet get" tableColumnId="1"/>
      <queryTableField id="2" name="ID_ISIN" tableColumnId="2"/>
      <queryTableField id="3" name="security name" tableColumnId="3"/>
      <queryTableField id="4" name="ticker" tableColumnId="4"/>
      <queryTableField id="5" name="coupon" tableColumnId="5"/>
      <queryTableField id="6" name="nxt_call_dt" tableColumnId="6"/>
      <queryTableField id="7" name="mty_typ" tableColumnId="7"/>
      <queryTableField id="8" name="crncy" tableColumnId="8"/>
      <queryTableField id="9" name="amt_outstanding" tableColumnId="9"/>
      <queryTableField id="10" name="industry_sector" tableColumnId="10"/>
      <queryTableField id="11" name="unique lookup" tableColumnId="11"/>
      <queryTableField id="12" name="yas_ispread" tableColumnId="12"/>
      <queryTableField id="13" name="blp_i_sprd_mid" tableColumnId="13"/>
      <queryTableField id="14" name="rtg_moody" tableColumnId="14"/>
      <queryTableField id="15" name="rtg_sp" tableColumnId="15"/>
      <queryTableField id="16" name="bb_composite" tableColumnId="16"/>
      <queryTableField id="17" name="av spread 30d" tableColumnId="17"/>
      <queryTableField id="18" name="st dev 30d" tableColumnId="18"/>
      <queryTableField id="19" name="low 30d" tableColumnId="19"/>
      <queryTableField id="20" name="high 30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7A315-F122-4E06-94C3-5162CD4045DB}" name="bonds" displayName="bonds" ref="A1:T196" tableType="queryTable" totalsRowShown="0" headerRowDxfId="1" dataDxfId="0">
  <autoFilter ref="A1:T196" xr:uid="{EE8E3889-4965-42BC-AF84-C18E01C7EADA}"/>
  <tableColumns count="20">
    <tableColumn id="1" xr3:uid="{473AAEC2-EE5D-44DD-B135-244BC2C48B3D}" uniqueName="1" name="worksheet get" queryTableFieldId="1" dataDxfId="21"/>
    <tableColumn id="2" xr3:uid="{A137656E-9A38-4B69-BAE9-C9740B7D9355}" uniqueName="2" name="ID_ISIN" queryTableFieldId="2" dataDxfId="20"/>
    <tableColumn id="3" xr3:uid="{50BB9CB6-D9C8-42EA-8DBF-909625390926}" uniqueName="3" name="security name" queryTableFieldId="3" dataDxfId="19"/>
    <tableColumn id="4" xr3:uid="{8D80C5B2-2DF4-4DC2-B790-94B9D4BFD080}" uniqueName="4" name="ticker" queryTableFieldId="4" dataDxfId="18"/>
    <tableColumn id="5" xr3:uid="{3E1A86C6-68E9-4D14-9523-F3D651929059}" uniqueName="5" name="coupon" queryTableFieldId="5" dataDxfId="17"/>
    <tableColumn id="6" xr3:uid="{A2E9344A-5BD5-4063-81F1-368C34D2BEE4}" uniqueName="6" name="nxt_call_dt" queryTableFieldId="6" dataDxfId="16"/>
    <tableColumn id="7" xr3:uid="{FEA657A1-E6F8-41CF-ABCF-04BECBBC4077}" uniqueName="7" name="mty_typ" queryTableFieldId="7" dataDxfId="15"/>
    <tableColumn id="8" xr3:uid="{BF7BCC94-5677-428D-A79E-2B0B2D037EB7}" uniqueName="8" name="crncy" queryTableFieldId="8" dataDxfId="14"/>
    <tableColumn id="9" xr3:uid="{3CD37150-E212-4336-806D-7331DB8CC7F8}" uniqueName="9" name="amt_outstanding" queryTableFieldId="9" dataDxfId="13"/>
    <tableColumn id="10" xr3:uid="{53A7955C-3FBF-4661-BE08-1CE023CB0E4E}" uniqueName="10" name="industry_sector" queryTableFieldId="10" dataDxfId="12"/>
    <tableColumn id="11" xr3:uid="{E3921290-EB7D-4D02-A194-3E69B68263E5}" uniqueName="11" name="unique lookup" queryTableFieldId="11" dataDxfId="11"/>
    <tableColumn id="12" xr3:uid="{E5209FBD-7A57-4545-993D-314AA12E5090}" uniqueName="12" name="yas_ispread" queryTableFieldId="12" dataDxfId="10"/>
    <tableColumn id="13" xr3:uid="{93821C19-5A1C-416F-97A1-AAAEE3677711}" uniqueName="13" name="blp_i_sprd_mid" queryTableFieldId="13" dataDxfId="9"/>
    <tableColumn id="14" xr3:uid="{FE413161-0063-461D-B850-9D9F2931D697}" uniqueName="14" name="rtg_moody" queryTableFieldId="14" dataDxfId="8"/>
    <tableColumn id="15" xr3:uid="{8F782C5D-C249-4078-92B6-92E0E645A796}" uniqueName="15" name="rtg_sp" queryTableFieldId="15" dataDxfId="7"/>
    <tableColumn id="16" xr3:uid="{011EFDF8-D97C-4FA2-91DA-6A5106E2D90C}" uniqueName="16" name="bb_composite" queryTableFieldId="16" dataDxfId="6"/>
    <tableColumn id="17" xr3:uid="{E1491F13-3533-4310-939C-FD1E312B68A2}" uniqueName="17" name="av spread 30d" queryTableFieldId="17" dataDxfId="5"/>
    <tableColumn id="18" xr3:uid="{0FC0ED63-5B3D-465E-8CEB-D5217BFF4536}" uniqueName="18" name="st dev 30d" queryTableFieldId="18" dataDxfId="4"/>
    <tableColumn id="19" xr3:uid="{E54E6494-A011-44A4-BFF0-0EED814BFAB3}" uniqueName="19" name="low 30d" queryTableFieldId="19" dataDxfId="3"/>
    <tableColumn id="20" xr3:uid="{27EB4B53-8688-478D-9B65-1159C7727A84}" uniqueName="20" name="high 30d" queryTableFieldId="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DA71-9668-417A-82C9-C2BBA921D780}">
  <dimension ref="A1:T196"/>
  <sheetViews>
    <sheetView workbookViewId="0"/>
  </sheetViews>
  <sheetFormatPr defaultRowHeight="10.5" x14ac:dyDescent="0.25"/>
  <cols>
    <col min="1" max="1" width="14.90625" style="1" bestFit="1" customWidth="1"/>
    <col min="2" max="2" width="11.7265625" style="1" bestFit="1" customWidth="1"/>
    <col min="3" max="3" width="20.08984375" style="1" bestFit="1" customWidth="1"/>
    <col min="4" max="5" width="8.54296875" style="1" bestFit="1" customWidth="1"/>
    <col min="6" max="6" width="13.08984375" style="2" bestFit="1" customWidth="1"/>
    <col min="7" max="7" width="9.453125" style="1" bestFit="1" customWidth="1"/>
    <col min="8" max="8" width="7.6328125" style="1" bestFit="1" customWidth="1"/>
    <col min="9" max="9" width="16.81640625" style="4" bestFit="1" customWidth="1"/>
    <col min="10" max="10" width="21.08984375" style="1" bestFit="1" customWidth="1"/>
    <col min="11" max="11" width="25.7265625" style="1" bestFit="1" customWidth="1"/>
    <col min="12" max="12" width="13.08984375" style="5" bestFit="1" customWidth="1"/>
    <col min="13" max="13" width="22.26953125" style="5" bestFit="1" customWidth="1"/>
    <col min="14" max="14" width="12.26953125" style="5" bestFit="1" customWidth="1"/>
    <col min="15" max="15" width="8.81640625" style="5" bestFit="1" customWidth="1"/>
    <col min="16" max="16" width="15" style="5" bestFit="1" customWidth="1"/>
    <col min="17" max="17" width="14.7265625" style="5" bestFit="1" customWidth="1"/>
    <col min="18" max="20" width="11.81640625" style="5" bestFit="1" customWidth="1"/>
    <col min="21" max="16384" width="8.7265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</row>
    <row r="2" spans="1:20" x14ac:dyDescent="0.25">
      <c r="A2" s="3" t="s">
        <v>12</v>
      </c>
      <c r="B2" s="3" t="s">
        <v>13</v>
      </c>
      <c r="C2" s="3" t="s">
        <v>14</v>
      </c>
      <c r="D2" s="3" t="s">
        <v>15</v>
      </c>
      <c r="E2" s="1">
        <v>5.1180000000000003</v>
      </c>
      <c r="F2" s="2">
        <v>44349</v>
      </c>
      <c r="G2" s="3" t="s">
        <v>16</v>
      </c>
      <c r="H2" s="3" t="s">
        <v>17</v>
      </c>
      <c r="I2" s="4">
        <v>500000000</v>
      </c>
      <c r="J2" s="3" t="s">
        <v>18</v>
      </c>
      <c r="K2" s="1" t="s">
        <v>19</v>
      </c>
      <c r="L2" s="5">
        <v>348.58520515236739</v>
      </c>
      <c r="M2" s="1">
        <v>335.2506103515625</v>
      </c>
      <c r="N2" s="1" t="s">
        <v>874</v>
      </c>
      <c r="O2" s="1" t="s">
        <v>875</v>
      </c>
      <c r="P2" s="1" t="s">
        <v>875</v>
      </c>
      <c r="Q2" s="1">
        <v>327.81679310344828</v>
      </c>
      <c r="R2" s="1">
        <v>61.560991660059784</v>
      </c>
      <c r="S2" s="1">
        <v>179.65199999999999</v>
      </c>
      <c r="T2" s="1">
        <v>453.512</v>
      </c>
    </row>
    <row r="3" spans="1:20" x14ac:dyDescent="0.25">
      <c r="A3" s="3" t="s">
        <v>20</v>
      </c>
      <c r="B3" s="3" t="s">
        <v>21</v>
      </c>
      <c r="C3" s="3" t="s">
        <v>22</v>
      </c>
      <c r="D3" s="3" t="s">
        <v>15</v>
      </c>
      <c r="E3" s="1">
        <v>5.4249999999999998</v>
      </c>
      <c r="F3" s="2">
        <v>45242</v>
      </c>
      <c r="G3" s="3" t="s">
        <v>16</v>
      </c>
      <c r="H3" s="3" t="s">
        <v>17</v>
      </c>
      <c r="I3" s="4">
        <v>500000000</v>
      </c>
      <c r="J3" s="3" t="s">
        <v>18</v>
      </c>
      <c r="K3" s="1" t="s">
        <v>23</v>
      </c>
      <c r="L3" s="5">
        <v>309.4337158500781</v>
      </c>
      <c r="M3" s="1">
        <v>309.37997436523438</v>
      </c>
      <c r="N3" s="1" t="s">
        <v>874</v>
      </c>
      <c r="O3" s="1" t="s">
        <v>875</v>
      </c>
      <c r="P3" s="1" t="s">
        <v>875</v>
      </c>
      <c r="Q3" s="1">
        <v>324.91486206896548</v>
      </c>
      <c r="R3" s="1">
        <v>49.571638387376971</v>
      </c>
      <c r="S3" s="1">
        <v>249.2</v>
      </c>
      <c r="T3" s="1">
        <v>426.47399999999999</v>
      </c>
    </row>
    <row r="4" spans="1:20" x14ac:dyDescent="0.25">
      <c r="A4" s="3" t="s">
        <v>24</v>
      </c>
      <c r="B4" s="3" t="s">
        <v>25</v>
      </c>
      <c r="C4" s="3" t="s">
        <v>26</v>
      </c>
      <c r="D4" s="3" t="s">
        <v>15</v>
      </c>
      <c r="E4" s="1">
        <v>4.25</v>
      </c>
      <c r="F4" s="2">
        <v>45264</v>
      </c>
      <c r="G4" s="3" t="s">
        <v>16</v>
      </c>
      <c r="H4" s="3" t="s">
        <v>17</v>
      </c>
      <c r="I4" s="4">
        <v>300000000</v>
      </c>
      <c r="J4" s="3" t="s">
        <v>18</v>
      </c>
      <c r="K4" s="1" t="s">
        <v>27</v>
      </c>
      <c r="L4" s="5">
        <v>352.72735251242625</v>
      </c>
      <c r="M4" s="1">
        <v>346.20248413085938</v>
      </c>
      <c r="N4" s="1" t="s">
        <v>874</v>
      </c>
      <c r="O4" s="1" t="s">
        <v>875</v>
      </c>
      <c r="P4" s="1" t="s">
        <v>875</v>
      </c>
      <c r="Q4" s="1">
        <v>352.15406896551735</v>
      </c>
      <c r="R4" s="1">
        <v>43.487254291944176</v>
      </c>
      <c r="S4" s="1">
        <v>272.255</v>
      </c>
      <c r="T4" s="1">
        <v>442.95600000000002</v>
      </c>
    </row>
    <row r="5" spans="1:20" x14ac:dyDescent="0.25">
      <c r="A5" s="3" t="s">
        <v>28</v>
      </c>
      <c r="B5" s="3" t="s">
        <v>29</v>
      </c>
      <c r="C5" s="3" t="s">
        <v>30</v>
      </c>
      <c r="D5" s="3" t="s">
        <v>15</v>
      </c>
      <c r="E5" s="1">
        <v>5.8689999999999998</v>
      </c>
      <c r="F5" s="2">
        <v>45446</v>
      </c>
      <c r="G5" s="3" t="s">
        <v>16</v>
      </c>
      <c r="H5" s="3" t="s">
        <v>17</v>
      </c>
      <c r="I5" s="4">
        <v>500000000</v>
      </c>
      <c r="J5" s="3" t="s">
        <v>18</v>
      </c>
      <c r="K5" s="1" t="s">
        <v>31</v>
      </c>
      <c r="L5" s="5">
        <v>352.87293894300154</v>
      </c>
      <c r="M5" s="1">
        <v>352.76126098632813</v>
      </c>
      <c r="N5" s="1" t="s">
        <v>874</v>
      </c>
      <c r="O5" s="1" t="s">
        <v>875</v>
      </c>
      <c r="P5" s="1" t="s">
        <v>875</v>
      </c>
      <c r="Q5" s="1">
        <v>367.14706896551718</v>
      </c>
      <c r="R5" s="1">
        <v>39.581774190484467</v>
      </c>
      <c r="S5" s="1">
        <v>301.04500000000002</v>
      </c>
      <c r="T5" s="1">
        <v>450.33100000000002</v>
      </c>
    </row>
    <row r="6" spans="1:20" x14ac:dyDescent="0.25">
      <c r="A6" s="3" t="s">
        <v>32</v>
      </c>
      <c r="B6" s="3" t="s">
        <v>33</v>
      </c>
      <c r="C6" s="3" t="s">
        <v>34</v>
      </c>
      <c r="D6" s="3" t="s">
        <v>35</v>
      </c>
      <c r="E6" s="1">
        <v>2.375</v>
      </c>
      <c r="F6" s="2">
        <v>44836</v>
      </c>
      <c r="G6" s="3" t="s">
        <v>36</v>
      </c>
      <c r="H6" s="3" t="s">
        <v>17</v>
      </c>
      <c r="I6" s="4">
        <v>1300000000</v>
      </c>
      <c r="J6" s="3" t="s">
        <v>37</v>
      </c>
      <c r="K6" s="1" t="s">
        <v>38</v>
      </c>
      <c r="L6" s="5">
        <v>293.68614836907301</v>
      </c>
      <c r="M6" s="1">
        <v>293.7052001953125</v>
      </c>
      <c r="N6" s="1" t="s">
        <v>876</v>
      </c>
      <c r="O6" s="1" t="s">
        <v>875</v>
      </c>
      <c r="P6" s="1" t="s">
        <v>875</v>
      </c>
      <c r="Q6" s="1">
        <v>282.2409310344828</v>
      </c>
      <c r="R6" s="1">
        <v>33.875030611405286</v>
      </c>
      <c r="S6" s="1">
        <v>210.72200000000001</v>
      </c>
      <c r="T6" s="1">
        <v>336.69799999999998</v>
      </c>
    </row>
    <row r="7" spans="1:20" x14ac:dyDescent="0.25">
      <c r="A7" s="3" t="s">
        <v>39</v>
      </c>
      <c r="B7" s="3" t="s">
        <v>40</v>
      </c>
      <c r="C7" s="3" t="s">
        <v>41</v>
      </c>
      <c r="D7" s="3" t="s">
        <v>35</v>
      </c>
      <c r="E7" s="1">
        <v>3.75</v>
      </c>
      <c r="F7" s="2">
        <v>45474</v>
      </c>
      <c r="G7" s="3" t="s">
        <v>36</v>
      </c>
      <c r="H7" s="3" t="s">
        <v>17</v>
      </c>
      <c r="I7" s="4">
        <v>1500000000</v>
      </c>
      <c r="J7" s="3" t="s">
        <v>37</v>
      </c>
      <c r="K7" s="1" t="s">
        <v>42</v>
      </c>
      <c r="L7" s="5">
        <v>305.35686533230262</v>
      </c>
      <c r="M7" s="1">
        <v>304.19677734375</v>
      </c>
      <c r="N7" s="1" t="s">
        <v>876</v>
      </c>
      <c r="O7" s="1" t="s">
        <v>875</v>
      </c>
      <c r="P7" s="1" t="s">
        <v>875</v>
      </c>
      <c r="Q7" s="1">
        <v>292.13579310344829</v>
      </c>
      <c r="R7" s="1">
        <v>26.970414802122015</v>
      </c>
      <c r="S7" s="1">
        <v>226.41499999999999</v>
      </c>
      <c r="T7" s="1">
        <v>335.90600000000001</v>
      </c>
    </row>
    <row r="8" spans="1:20" x14ac:dyDescent="0.25">
      <c r="A8" s="3" t="s">
        <v>43</v>
      </c>
      <c r="B8" s="3" t="s">
        <v>44</v>
      </c>
      <c r="C8" s="3" t="s">
        <v>45</v>
      </c>
      <c r="D8" s="3" t="s">
        <v>35</v>
      </c>
      <c r="E8" s="1">
        <v>2.375</v>
      </c>
      <c r="F8" s="2">
        <v>45700</v>
      </c>
      <c r="G8" s="3" t="s">
        <v>36</v>
      </c>
      <c r="H8" s="3" t="s">
        <v>17</v>
      </c>
      <c r="I8" s="4">
        <v>1000000000</v>
      </c>
      <c r="J8" s="3" t="s">
        <v>37</v>
      </c>
      <c r="K8" s="1" t="s">
        <v>46</v>
      </c>
      <c r="L8" s="5">
        <v>323.41926685430042</v>
      </c>
      <c r="M8" s="1">
        <v>326.9349365234375</v>
      </c>
      <c r="N8" s="1" t="s">
        <v>876</v>
      </c>
      <c r="O8" s="1" t="s">
        <v>875</v>
      </c>
      <c r="P8" s="1" t="s">
        <v>875</v>
      </c>
      <c r="Q8" s="1">
        <v>314.96589655172414</v>
      </c>
      <c r="R8" s="1">
        <v>27.696475005655795</v>
      </c>
      <c r="S8" s="1">
        <v>250.239</v>
      </c>
      <c r="T8" s="1">
        <v>368.12099999999998</v>
      </c>
    </row>
    <row r="9" spans="1:20" x14ac:dyDescent="0.25">
      <c r="A9" s="3" t="s">
        <v>47</v>
      </c>
      <c r="B9" s="3" t="s">
        <v>48</v>
      </c>
      <c r="C9" s="3" t="s">
        <v>49</v>
      </c>
      <c r="D9" s="3" t="s">
        <v>35</v>
      </c>
      <c r="E9" s="1">
        <v>3.125</v>
      </c>
      <c r="F9" s="2">
        <v>46611</v>
      </c>
      <c r="G9" s="3" t="s">
        <v>36</v>
      </c>
      <c r="H9" s="3" t="s">
        <v>17</v>
      </c>
      <c r="I9" s="4">
        <v>750000000</v>
      </c>
      <c r="J9" s="3" t="s">
        <v>37</v>
      </c>
      <c r="K9" s="1" t="s">
        <v>50</v>
      </c>
      <c r="L9" s="5">
        <v>342.11829252551792</v>
      </c>
      <c r="M9" s="1">
        <v>343.22903442382813</v>
      </c>
      <c r="N9" s="1" t="s">
        <v>876</v>
      </c>
      <c r="O9" s="1" t="s">
        <v>875</v>
      </c>
      <c r="P9" s="1" t="s">
        <v>875</v>
      </c>
      <c r="Q9" s="1">
        <v>336.35875862068963</v>
      </c>
      <c r="R9" s="1">
        <v>23.771854436129136</v>
      </c>
      <c r="S9" s="1">
        <v>283.20299999999997</v>
      </c>
      <c r="T9" s="1">
        <v>382.68400000000003</v>
      </c>
    </row>
    <row r="10" spans="1:20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1">
        <v>3.75</v>
      </c>
      <c r="F10" s="2">
        <v>45903</v>
      </c>
      <c r="G10" s="3" t="s">
        <v>16</v>
      </c>
      <c r="H10" s="3" t="s">
        <v>17</v>
      </c>
      <c r="I10" s="4">
        <v>750000000</v>
      </c>
      <c r="J10" s="3" t="s">
        <v>18</v>
      </c>
      <c r="K10" s="1" t="s">
        <v>55</v>
      </c>
      <c r="L10" s="5">
        <v>332.04398255230416</v>
      </c>
      <c r="M10" s="1">
        <v>332.13031005859375</v>
      </c>
      <c r="N10" s="1" t="s">
        <v>623</v>
      </c>
      <c r="O10" s="1" t="s">
        <v>875</v>
      </c>
      <c r="P10" s="1" t="s">
        <v>877</v>
      </c>
      <c r="Q10" s="1">
        <v>349.79743478260872</v>
      </c>
      <c r="R10" s="1">
        <v>17.670912454771251</v>
      </c>
      <c r="S10" s="1">
        <v>301.56</v>
      </c>
      <c r="T10" s="1">
        <v>378.98599999999999</v>
      </c>
    </row>
    <row r="11" spans="1:20" x14ac:dyDescent="0.25">
      <c r="A11" s="3" t="s">
        <v>56</v>
      </c>
      <c r="B11" s="3" t="s">
        <v>57</v>
      </c>
      <c r="C11" s="3" t="s">
        <v>58</v>
      </c>
      <c r="D11" s="3" t="s">
        <v>59</v>
      </c>
      <c r="E11" s="1">
        <v>2.625</v>
      </c>
      <c r="F11" s="2">
        <v>44359</v>
      </c>
      <c r="G11" s="3" t="s">
        <v>36</v>
      </c>
      <c r="H11" s="3" t="s">
        <v>17</v>
      </c>
      <c r="I11" s="4">
        <v>1000000000</v>
      </c>
      <c r="J11" s="3" t="s">
        <v>37</v>
      </c>
      <c r="K11" s="1" t="s">
        <v>60</v>
      </c>
      <c r="L11" s="5">
        <v>230.18235794176923</v>
      </c>
      <c r="M11" s="1">
        <v>219.46377563476565</v>
      </c>
      <c r="N11" s="1" t="s">
        <v>876</v>
      </c>
      <c r="O11" s="1" t="s">
        <v>878</v>
      </c>
      <c r="P11" s="1" t="s">
        <v>879</v>
      </c>
      <c r="Q11" s="1">
        <v>161.46058620689649</v>
      </c>
      <c r="R11" s="1">
        <v>32.432909796903651</v>
      </c>
      <c r="S11" s="1">
        <v>92.712999999999994</v>
      </c>
      <c r="T11" s="1">
        <v>216.05</v>
      </c>
    </row>
    <row r="12" spans="1:20" x14ac:dyDescent="0.25">
      <c r="A12" s="3" t="s">
        <v>61</v>
      </c>
      <c r="B12" s="3" t="s">
        <v>62</v>
      </c>
      <c r="C12" s="3" t="s">
        <v>63</v>
      </c>
      <c r="D12" s="3" t="s">
        <v>59</v>
      </c>
      <c r="E12" s="1">
        <v>3.375</v>
      </c>
      <c r="F12" s="2">
        <v>45638</v>
      </c>
      <c r="G12" s="3" t="s">
        <v>36</v>
      </c>
      <c r="H12" s="3" t="s">
        <v>17</v>
      </c>
      <c r="I12" s="4">
        <v>500000000</v>
      </c>
      <c r="J12" s="3" t="s">
        <v>37</v>
      </c>
      <c r="K12" s="1" t="s">
        <v>64</v>
      </c>
      <c r="L12" s="5">
        <v>184.93076503814572</v>
      </c>
      <c r="M12" s="1">
        <v>184.92669677734375</v>
      </c>
      <c r="N12" s="1" t="s">
        <v>876</v>
      </c>
      <c r="O12" s="1" t="s">
        <v>878</v>
      </c>
      <c r="P12" s="1" t="s">
        <v>879</v>
      </c>
      <c r="Q12" s="1">
        <v>167.46851724137929</v>
      </c>
      <c r="R12" s="1">
        <v>16.07226930065902</v>
      </c>
      <c r="S12" s="1">
        <v>129.69300000000001</v>
      </c>
      <c r="T12" s="1">
        <v>188.834</v>
      </c>
    </row>
    <row r="13" spans="1:20" x14ac:dyDescent="0.25">
      <c r="A13" s="3" t="s">
        <v>65</v>
      </c>
      <c r="B13" s="3" t="s">
        <v>66</v>
      </c>
      <c r="C13" s="3" t="s">
        <v>67</v>
      </c>
      <c r="D13" s="3" t="s">
        <v>59</v>
      </c>
      <c r="E13" s="1">
        <v>1.625</v>
      </c>
      <c r="F13" s="2">
        <v>45553</v>
      </c>
      <c r="G13" s="3" t="s">
        <v>36</v>
      </c>
      <c r="H13" s="3" t="s">
        <v>17</v>
      </c>
      <c r="I13" s="4">
        <v>500000000</v>
      </c>
      <c r="J13" s="3" t="s">
        <v>37</v>
      </c>
      <c r="K13" s="1" t="s">
        <v>68</v>
      </c>
      <c r="L13" s="5">
        <v>197.7957914250774</v>
      </c>
      <c r="M13" s="1">
        <v>197.61250305175781</v>
      </c>
      <c r="N13" s="1" t="s">
        <v>876</v>
      </c>
      <c r="O13" s="1" t="s">
        <v>878</v>
      </c>
      <c r="P13" s="1" t="s">
        <v>879</v>
      </c>
      <c r="Q13" s="1">
        <v>191.1533793103448</v>
      </c>
      <c r="R13" s="1">
        <v>15.111728506631138</v>
      </c>
      <c r="S13" s="1">
        <v>155.959</v>
      </c>
      <c r="T13" s="1">
        <v>219.983</v>
      </c>
    </row>
    <row r="14" spans="1:20" x14ac:dyDescent="0.25">
      <c r="A14" s="3" t="s">
        <v>69</v>
      </c>
      <c r="B14" s="3" t="s">
        <v>70</v>
      </c>
      <c r="C14" s="3" t="s">
        <v>71</v>
      </c>
      <c r="D14" s="3" t="s">
        <v>59</v>
      </c>
      <c r="E14" s="1">
        <v>2.875</v>
      </c>
      <c r="F14" s="2">
        <v>47202</v>
      </c>
      <c r="G14" s="3" t="s">
        <v>36</v>
      </c>
      <c r="H14" s="3" t="s">
        <v>17</v>
      </c>
      <c r="I14" s="4">
        <v>1000000000</v>
      </c>
      <c r="J14" s="3" t="s">
        <v>37</v>
      </c>
      <c r="K14" s="1" t="s">
        <v>72</v>
      </c>
      <c r="L14" s="5">
        <v>246.09583739887665</v>
      </c>
      <c r="M14" s="1">
        <v>246.11997985839844</v>
      </c>
      <c r="N14" s="1" t="s">
        <v>876</v>
      </c>
      <c r="O14" s="1" t="s">
        <v>878</v>
      </c>
      <c r="P14" s="1" t="s">
        <v>879</v>
      </c>
      <c r="Q14" s="1">
        <v>237.70368965517235</v>
      </c>
      <c r="R14" s="1">
        <v>13.124555756028602</v>
      </c>
      <c r="S14" s="1">
        <v>210.5</v>
      </c>
      <c r="T14" s="1">
        <v>257.28800000000001</v>
      </c>
    </row>
    <row r="15" spans="1:20" x14ac:dyDescent="0.25">
      <c r="A15" s="3" t="s">
        <v>73</v>
      </c>
      <c r="B15" s="3" t="s">
        <v>74</v>
      </c>
      <c r="C15" s="3" t="s">
        <v>75</v>
      </c>
      <c r="D15" s="3" t="s">
        <v>76</v>
      </c>
      <c r="E15" s="1">
        <v>4.75</v>
      </c>
      <c r="F15" s="2">
        <v>44133</v>
      </c>
      <c r="G15" s="3" t="s">
        <v>16</v>
      </c>
      <c r="H15" s="3" t="s">
        <v>17</v>
      </c>
      <c r="I15" s="4">
        <v>300000000</v>
      </c>
      <c r="J15" s="3" t="s">
        <v>18</v>
      </c>
      <c r="K15" s="1" t="s">
        <v>77</v>
      </c>
      <c r="L15" s="5">
        <v>171.06548087303153</v>
      </c>
      <c r="M15" s="1">
        <v>195.57475280761719</v>
      </c>
      <c r="N15" s="1" t="s">
        <v>876</v>
      </c>
      <c r="O15" s="1" t="s">
        <v>880</v>
      </c>
      <c r="P15" s="1" t="s">
        <v>880</v>
      </c>
      <c r="Q15" s="1">
        <v>195.21046428571427</v>
      </c>
      <c r="R15" s="1">
        <v>56.171362988284706</v>
      </c>
      <c r="S15" s="1">
        <v>16.707999999999998</v>
      </c>
      <c r="T15" s="1">
        <v>252.96100000000001</v>
      </c>
    </row>
    <row r="16" spans="1:20" x14ac:dyDescent="0.25">
      <c r="A16" s="3" t="s">
        <v>78</v>
      </c>
      <c r="B16" s="3" t="s">
        <v>79</v>
      </c>
      <c r="C16" s="3" t="s">
        <v>80</v>
      </c>
      <c r="D16" s="3" t="s">
        <v>76</v>
      </c>
      <c r="E16" s="1">
        <v>2.75</v>
      </c>
      <c r="F16" s="2">
        <v>45460</v>
      </c>
      <c r="G16" s="3" t="s">
        <v>16</v>
      </c>
      <c r="H16" s="3" t="s">
        <v>17</v>
      </c>
      <c r="I16" s="4">
        <v>400000000</v>
      </c>
      <c r="J16" s="3" t="s">
        <v>18</v>
      </c>
      <c r="K16" s="1" t="s">
        <v>81</v>
      </c>
      <c r="L16" s="5">
        <v>298.67557064993309</v>
      </c>
      <c r="M16" s="1">
        <v>298.79290771484375</v>
      </c>
      <c r="N16" s="1" t="s">
        <v>876</v>
      </c>
      <c r="O16" s="1" t="s">
        <v>880</v>
      </c>
      <c r="P16" s="1" t="s">
        <v>880</v>
      </c>
      <c r="Q16" s="1">
        <v>294.69241379310353</v>
      </c>
      <c r="R16" s="1">
        <v>30.354313434969573</v>
      </c>
      <c r="S16" s="1">
        <v>233.27199999999999</v>
      </c>
      <c r="T16" s="1">
        <v>351.73899999999998</v>
      </c>
    </row>
    <row r="17" spans="1:20" x14ac:dyDescent="0.25">
      <c r="A17" s="3" t="s">
        <v>82</v>
      </c>
      <c r="B17" s="3" t="s">
        <v>83</v>
      </c>
      <c r="C17" s="3" t="s">
        <v>84</v>
      </c>
      <c r="D17" s="3" t="s">
        <v>76</v>
      </c>
      <c r="E17" s="1">
        <v>1.5</v>
      </c>
      <c r="F17" s="2">
        <v>45951</v>
      </c>
      <c r="G17" s="3" t="s">
        <v>16</v>
      </c>
      <c r="H17" s="3" t="s">
        <v>17</v>
      </c>
      <c r="I17" s="4">
        <v>300000000</v>
      </c>
      <c r="J17" s="3" t="s">
        <v>18</v>
      </c>
      <c r="K17" s="1" t="s">
        <v>85</v>
      </c>
      <c r="L17" s="5">
        <v>289.47107214132745</v>
      </c>
      <c r="M17" s="1">
        <v>295.62060546875</v>
      </c>
      <c r="N17" s="1" t="s">
        <v>876</v>
      </c>
      <c r="O17" s="1" t="s">
        <v>880</v>
      </c>
      <c r="P17" s="1" t="s">
        <v>880</v>
      </c>
      <c r="Q17" s="1">
        <v>288.5221034482758</v>
      </c>
      <c r="R17" s="1">
        <v>33.389552561226637</v>
      </c>
      <c r="S17" s="1">
        <v>223.679</v>
      </c>
      <c r="T17" s="1">
        <v>351.26799999999997</v>
      </c>
    </row>
    <row r="18" spans="1:20" x14ac:dyDescent="0.25">
      <c r="A18" s="3" t="s">
        <v>86</v>
      </c>
      <c r="B18" s="3" t="s">
        <v>87</v>
      </c>
      <c r="C18" s="3" t="s">
        <v>88</v>
      </c>
      <c r="D18" s="3" t="s">
        <v>89</v>
      </c>
      <c r="E18" s="1">
        <v>4.5</v>
      </c>
      <c r="F18" s="2">
        <v>45083</v>
      </c>
      <c r="G18" s="3" t="s">
        <v>36</v>
      </c>
      <c r="H18" s="3" t="s">
        <v>17</v>
      </c>
      <c r="I18" s="4">
        <v>500000000</v>
      </c>
      <c r="J18" s="3" t="s">
        <v>18</v>
      </c>
      <c r="K18" s="1" t="s">
        <v>90</v>
      </c>
      <c r="L18" s="5">
        <v>327.18109921401282</v>
      </c>
      <c r="M18" s="1">
        <v>326.85562133789063</v>
      </c>
      <c r="N18" s="1" t="s">
        <v>874</v>
      </c>
      <c r="O18" s="1" t="s">
        <v>875</v>
      </c>
      <c r="P18" s="1" t="s">
        <v>875</v>
      </c>
      <c r="Q18" s="1">
        <v>321.24165517241386</v>
      </c>
      <c r="R18" s="1">
        <v>31.39601424916847</v>
      </c>
      <c r="S18" s="1">
        <v>260.79399999999998</v>
      </c>
      <c r="T18" s="1">
        <v>390.39</v>
      </c>
    </row>
    <row r="19" spans="1:20" x14ac:dyDescent="0.25">
      <c r="A19" s="3" t="s">
        <v>91</v>
      </c>
      <c r="B19" s="3" t="s">
        <v>92</v>
      </c>
      <c r="C19" s="3" t="s">
        <v>93</v>
      </c>
      <c r="D19" s="3" t="s">
        <v>94</v>
      </c>
      <c r="E19" s="1">
        <v>3</v>
      </c>
      <c r="F19" s="2">
        <v>45478</v>
      </c>
      <c r="G19" s="3" t="s">
        <v>16</v>
      </c>
      <c r="H19" s="3" t="s">
        <v>17</v>
      </c>
      <c r="I19" s="4">
        <v>500000000</v>
      </c>
      <c r="J19" s="3" t="s">
        <v>95</v>
      </c>
      <c r="K19" s="1" t="s">
        <v>96</v>
      </c>
      <c r="L19" s="5">
        <v>314.02943356574724</v>
      </c>
      <c r="M19" s="1">
        <v>314.77359008789063</v>
      </c>
      <c r="N19" s="1" t="s">
        <v>874</v>
      </c>
      <c r="O19" s="1" t="s">
        <v>875</v>
      </c>
      <c r="P19" s="1" t="s">
        <v>875</v>
      </c>
      <c r="Q19" s="1">
        <v>312.5222043782552</v>
      </c>
      <c r="R19" s="1">
        <v>27.840503308866825</v>
      </c>
      <c r="S19" s="1">
        <v>273.11399999999998</v>
      </c>
      <c r="T19" s="1">
        <v>368.86900000000003</v>
      </c>
    </row>
    <row r="20" spans="1:20" x14ac:dyDescent="0.25">
      <c r="A20" s="3" t="s">
        <v>97</v>
      </c>
      <c r="B20" s="3" t="s">
        <v>98</v>
      </c>
      <c r="C20" s="3" t="s">
        <v>99</v>
      </c>
      <c r="D20" s="3" t="s">
        <v>100</v>
      </c>
      <c r="E20" s="1">
        <v>2.125</v>
      </c>
      <c r="F20" s="2">
        <v>44780</v>
      </c>
      <c r="G20" s="3" t="s">
        <v>36</v>
      </c>
      <c r="H20" s="3" t="s">
        <v>17</v>
      </c>
      <c r="I20" s="4">
        <v>500000000</v>
      </c>
      <c r="J20" s="3" t="s">
        <v>18</v>
      </c>
      <c r="K20" s="1" t="s">
        <v>101</v>
      </c>
      <c r="L20" s="5">
        <v>309.27143612675928</v>
      </c>
      <c r="M20" s="1">
        <v>316.43807983398438</v>
      </c>
      <c r="N20" s="1" t="s">
        <v>876</v>
      </c>
      <c r="O20" s="1" t="s">
        <v>880</v>
      </c>
      <c r="P20" s="1" t="s">
        <v>880</v>
      </c>
      <c r="Q20" s="1">
        <v>316.15527586206883</v>
      </c>
      <c r="R20" s="1">
        <v>43.645947155898313</v>
      </c>
      <c r="S20" s="1">
        <v>232.89099999999999</v>
      </c>
      <c r="T20" s="1">
        <v>388.64800000000002</v>
      </c>
    </row>
    <row r="21" spans="1:20" x14ac:dyDescent="0.25">
      <c r="A21" s="3" t="s">
        <v>102</v>
      </c>
      <c r="B21" s="3" t="s">
        <v>103</v>
      </c>
      <c r="C21" s="3" t="s">
        <v>104</v>
      </c>
      <c r="D21" s="3" t="s">
        <v>105</v>
      </c>
      <c r="E21" s="1">
        <v>2.875</v>
      </c>
      <c r="F21" s="2">
        <v>44784</v>
      </c>
      <c r="G21" s="3" t="s">
        <v>16</v>
      </c>
      <c r="H21" s="3" t="s">
        <v>17</v>
      </c>
      <c r="I21" s="4">
        <v>300000000</v>
      </c>
      <c r="J21" s="3" t="s">
        <v>37</v>
      </c>
      <c r="K21" s="1" t="s">
        <v>106</v>
      </c>
      <c r="L21" s="5">
        <v>427.90518031087822</v>
      </c>
      <c r="M21" s="1">
        <v>431.48367309570313</v>
      </c>
      <c r="N21" s="1" t="s">
        <v>623</v>
      </c>
      <c r="O21" s="1" t="s">
        <v>623</v>
      </c>
      <c r="P21" s="1" t="s">
        <v>623</v>
      </c>
      <c r="Q21" s="1">
        <v>458.0584665364583</v>
      </c>
      <c r="R21" s="1">
        <v>32.427151886014165</v>
      </c>
      <c r="S21" s="1">
        <v>405.45299999999997</v>
      </c>
      <c r="T21" s="1">
        <v>518.08900000000006</v>
      </c>
    </row>
    <row r="22" spans="1:20" x14ac:dyDescent="0.25">
      <c r="A22" s="3" t="s">
        <v>107</v>
      </c>
      <c r="B22" s="3" t="s">
        <v>108</v>
      </c>
      <c r="C22" s="3" t="s">
        <v>109</v>
      </c>
      <c r="D22" s="3" t="s">
        <v>105</v>
      </c>
      <c r="E22" s="1">
        <v>4.875</v>
      </c>
      <c r="F22" s="2">
        <v>45045</v>
      </c>
      <c r="G22" s="3" t="s">
        <v>16</v>
      </c>
      <c r="H22" s="3" t="s">
        <v>17</v>
      </c>
      <c r="I22" s="4">
        <v>300000000</v>
      </c>
      <c r="J22" s="3" t="s">
        <v>37</v>
      </c>
      <c r="K22" s="1" t="s">
        <v>110</v>
      </c>
      <c r="L22" s="5">
        <v>386.80528336853138</v>
      </c>
      <c r="M22" s="1">
        <v>387.03851318359375</v>
      </c>
      <c r="N22" s="1" t="s">
        <v>623</v>
      </c>
      <c r="O22" s="1" t="s">
        <v>623</v>
      </c>
      <c r="P22" s="1" t="s">
        <v>623</v>
      </c>
      <c r="Q22" s="1">
        <v>392.82009006347658</v>
      </c>
      <c r="R22" s="1">
        <v>33.843874636581816</v>
      </c>
      <c r="S22" s="1">
        <v>340.577</v>
      </c>
      <c r="T22" s="1">
        <v>471.911</v>
      </c>
    </row>
    <row r="23" spans="1:20" x14ac:dyDescent="0.25">
      <c r="A23" s="3" t="s">
        <v>111</v>
      </c>
      <c r="B23" s="3" t="s">
        <v>112</v>
      </c>
      <c r="C23" s="3" t="s">
        <v>113</v>
      </c>
      <c r="D23" s="3" t="s">
        <v>105</v>
      </c>
      <c r="E23" s="1">
        <v>3.25</v>
      </c>
      <c r="F23" s="2">
        <v>45974</v>
      </c>
      <c r="G23" s="3" t="s">
        <v>16</v>
      </c>
      <c r="H23" s="3" t="s">
        <v>17</v>
      </c>
      <c r="I23" s="4">
        <v>400000000</v>
      </c>
      <c r="J23" s="3" t="s">
        <v>37</v>
      </c>
      <c r="K23" s="1" t="s">
        <v>114</v>
      </c>
      <c r="L23" s="5">
        <v>432.01414065098066</v>
      </c>
      <c r="M23" s="1">
        <v>435.07904052734375</v>
      </c>
      <c r="N23" s="1" t="s">
        <v>623</v>
      </c>
      <c r="O23" s="1" t="s">
        <v>623</v>
      </c>
      <c r="P23" s="1" t="s">
        <v>623</v>
      </c>
      <c r="Q23" s="1">
        <v>457.38754933268223</v>
      </c>
      <c r="R23" s="1">
        <v>28.711919293689363</v>
      </c>
      <c r="S23" s="1">
        <v>419.93700000000001</v>
      </c>
      <c r="T23" s="1">
        <v>514.99699999999996</v>
      </c>
    </row>
    <row r="24" spans="1:20" x14ac:dyDescent="0.25">
      <c r="A24" s="3" t="s">
        <v>115</v>
      </c>
      <c r="B24" s="3" t="s">
        <v>116</v>
      </c>
      <c r="C24" s="3" t="s">
        <v>117</v>
      </c>
      <c r="D24" s="3" t="s">
        <v>118</v>
      </c>
      <c r="E24" s="1">
        <v>1.75</v>
      </c>
      <c r="F24" s="2">
        <v>45012</v>
      </c>
      <c r="G24" s="3" t="s">
        <v>16</v>
      </c>
      <c r="H24" s="3" t="s">
        <v>17</v>
      </c>
      <c r="I24" s="4">
        <v>1250000000</v>
      </c>
      <c r="J24" s="3" t="s">
        <v>37</v>
      </c>
      <c r="K24" s="1" t="s">
        <v>119</v>
      </c>
      <c r="L24" s="5">
        <v>220.39280604713497</v>
      </c>
      <c r="M24" s="1">
        <v>220.94828796386719</v>
      </c>
      <c r="N24" s="1" t="s">
        <v>876</v>
      </c>
      <c r="O24" s="1" t="s">
        <v>880</v>
      </c>
      <c r="P24" s="1" t="s">
        <v>880</v>
      </c>
      <c r="Q24" s="1">
        <v>206.2502068965517</v>
      </c>
      <c r="R24" s="1">
        <v>22.132298675690031</v>
      </c>
      <c r="S24" s="1">
        <v>152.69300000000001</v>
      </c>
      <c r="T24" s="1">
        <v>232.60900000000001</v>
      </c>
    </row>
    <row r="25" spans="1:20" x14ac:dyDescent="0.25">
      <c r="A25" s="3" t="s">
        <v>120</v>
      </c>
      <c r="B25" s="3" t="s">
        <v>121</v>
      </c>
      <c r="C25" s="3" t="s">
        <v>122</v>
      </c>
      <c r="D25" s="3" t="s">
        <v>123</v>
      </c>
      <c r="E25" s="1">
        <v>2.625</v>
      </c>
      <c r="F25" s="2">
        <v>46854</v>
      </c>
      <c r="G25" s="3" t="s">
        <v>36</v>
      </c>
      <c r="H25" s="3" t="s">
        <v>17</v>
      </c>
      <c r="I25" s="4">
        <v>400000000</v>
      </c>
      <c r="J25" s="3" t="s">
        <v>124</v>
      </c>
      <c r="K25" s="1" t="s">
        <v>125</v>
      </c>
      <c r="L25" s="5">
        <v>191.41204106678887</v>
      </c>
      <c r="M25" s="1">
        <v>191.459716796875</v>
      </c>
      <c r="N25" s="1" t="s">
        <v>623</v>
      </c>
      <c r="O25" s="1" t="s">
        <v>881</v>
      </c>
      <c r="P25" s="1" t="s">
        <v>881</v>
      </c>
      <c r="Q25" s="1">
        <v>202.66342389322921</v>
      </c>
      <c r="R25" s="1">
        <v>18.696037294625562</v>
      </c>
      <c r="S25" s="1">
        <v>174.727</v>
      </c>
      <c r="T25" s="1">
        <v>235.542</v>
      </c>
    </row>
    <row r="26" spans="1:20" x14ac:dyDescent="0.25">
      <c r="A26" s="3" t="s">
        <v>126</v>
      </c>
      <c r="B26" s="3" t="s">
        <v>127</v>
      </c>
      <c r="C26" s="3" t="s">
        <v>128</v>
      </c>
      <c r="D26" s="3" t="s">
        <v>129</v>
      </c>
      <c r="E26" s="1">
        <v>2.75</v>
      </c>
      <c r="F26" s="2">
        <v>44140</v>
      </c>
      <c r="G26" s="3" t="s">
        <v>36</v>
      </c>
      <c r="H26" s="3" t="s">
        <v>17</v>
      </c>
      <c r="I26" s="4">
        <v>315063000</v>
      </c>
      <c r="J26" s="3" t="s">
        <v>124</v>
      </c>
      <c r="K26" s="1" t="s">
        <v>130</v>
      </c>
      <c r="L26" s="5">
        <v>34.868089076146667</v>
      </c>
      <c r="M26" s="1">
        <v>45.767978668212891</v>
      </c>
      <c r="N26" s="1" t="s">
        <v>623</v>
      </c>
      <c r="O26" s="1" t="s">
        <v>882</v>
      </c>
      <c r="P26" s="1" t="s">
        <v>877</v>
      </c>
      <c r="Q26" s="1">
        <v>81.461517241379298</v>
      </c>
      <c r="R26" s="1">
        <v>38.281288666565374</v>
      </c>
      <c r="S26" s="1">
        <v>35.53</v>
      </c>
      <c r="T26" s="1">
        <v>149.37200000000001</v>
      </c>
    </row>
    <row r="27" spans="1:20" x14ac:dyDescent="0.25">
      <c r="A27" s="3" t="s">
        <v>131</v>
      </c>
      <c r="B27" s="3" t="s">
        <v>132</v>
      </c>
      <c r="C27" s="3" t="s">
        <v>133</v>
      </c>
      <c r="D27" s="3" t="s">
        <v>129</v>
      </c>
      <c r="E27" s="1">
        <v>1.25</v>
      </c>
      <c r="F27" s="2">
        <v>46462</v>
      </c>
      <c r="G27" s="3" t="s">
        <v>36</v>
      </c>
      <c r="H27" s="3" t="s">
        <v>17</v>
      </c>
      <c r="I27" s="4">
        <v>600000000</v>
      </c>
      <c r="J27" s="3" t="s">
        <v>124</v>
      </c>
      <c r="K27" s="1" t="s">
        <v>134</v>
      </c>
      <c r="L27" s="5">
        <v>152.16744400994281</v>
      </c>
      <c r="M27" s="1">
        <v>151.60188293457031</v>
      </c>
      <c r="N27" s="1" t="s">
        <v>623</v>
      </c>
      <c r="O27" s="1" t="s">
        <v>882</v>
      </c>
      <c r="P27" s="1" t="s">
        <v>877</v>
      </c>
      <c r="Q27" s="1">
        <v>150.4509333333333</v>
      </c>
      <c r="R27" s="1">
        <v>4.39524952106032</v>
      </c>
      <c r="S27" s="1">
        <v>141.23699999999999</v>
      </c>
      <c r="T27" s="1">
        <v>156.691</v>
      </c>
    </row>
    <row r="28" spans="1:20" x14ac:dyDescent="0.25">
      <c r="A28" s="3" t="s">
        <v>135</v>
      </c>
      <c r="B28" s="3" t="s">
        <v>136</v>
      </c>
      <c r="C28" s="3" t="s">
        <v>137</v>
      </c>
      <c r="D28" s="3" t="s">
        <v>138</v>
      </c>
      <c r="E28" s="1">
        <v>0.95</v>
      </c>
      <c r="F28" s="2">
        <v>45679</v>
      </c>
      <c r="G28" s="3" t="s">
        <v>16</v>
      </c>
      <c r="H28" s="3" t="s">
        <v>17</v>
      </c>
      <c r="I28" s="4">
        <v>1000000000</v>
      </c>
      <c r="J28" s="3" t="s">
        <v>95</v>
      </c>
      <c r="K28" s="1" t="s">
        <v>139</v>
      </c>
      <c r="L28" s="5">
        <v>202.8627286710209</v>
      </c>
      <c r="M28" s="1">
        <v>206.90863037109375</v>
      </c>
      <c r="N28" s="1" t="s">
        <v>883</v>
      </c>
      <c r="O28" s="1" t="s">
        <v>880</v>
      </c>
      <c r="P28" s="1" t="s">
        <v>878</v>
      </c>
      <c r="Q28" s="1">
        <v>178.42658620689653</v>
      </c>
      <c r="R28" s="1">
        <v>20.754827182949239</v>
      </c>
      <c r="S28" s="1">
        <v>141.685</v>
      </c>
      <c r="T28" s="1">
        <v>210.35400000000001</v>
      </c>
    </row>
    <row r="29" spans="1:20" x14ac:dyDescent="0.25">
      <c r="A29" s="3" t="s">
        <v>140</v>
      </c>
      <c r="B29" s="3" t="s">
        <v>141</v>
      </c>
      <c r="C29" s="3" t="s">
        <v>142</v>
      </c>
      <c r="D29" s="3" t="s">
        <v>138</v>
      </c>
      <c r="E29" s="1">
        <v>1.6</v>
      </c>
      <c r="F29" s="2">
        <v>47317</v>
      </c>
      <c r="G29" s="3" t="s">
        <v>16</v>
      </c>
      <c r="H29" s="3" t="s">
        <v>17</v>
      </c>
      <c r="I29" s="4">
        <v>1000000000</v>
      </c>
      <c r="J29" s="3" t="s">
        <v>95</v>
      </c>
      <c r="K29" s="1" t="s">
        <v>143</v>
      </c>
      <c r="L29" s="5">
        <v>207.00044929714863</v>
      </c>
      <c r="M29" s="1">
        <v>208.20378112792969</v>
      </c>
      <c r="N29" s="1" t="s">
        <v>883</v>
      </c>
      <c r="O29" s="1" t="s">
        <v>880</v>
      </c>
      <c r="P29" s="1" t="s">
        <v>878</v>
      </c>
      <c r="Q29" s="1">
        <v>192.2982068965517</v>
      </c>
      <c r="R29" s="1">
        <v>13.305935301262339</v>
      </c>
      <c r="S29" s="1">
        <v>163.5</v>
      </c>
      <c r="T29" s="1">
        <v>212.82300000000001</v>
      </c>
    </row>
    <row r="30" spans="1:20" x14ac:dyDescent="0.25">
      <c r="A30" s="3" t="s">
        <v>144</v>
      </c>
      <c r="B30" s="3" t="s">
        <v>145</v>
      </c>
      <c r="C30" s="3" t="s">
        <v>146</v>
      </c>
      <c r="D30" s="3" t="s">
        <v>147</v>
      </c>
      <c r="E30" s="1">
        <v>5.25</v>
      </c>
      <c r="F30" s="2">
        <v>44539</v>
      </c>
      <c r="G30" s="3" t="s">
        <v>16</v>
      </c>
      <c r="H30" s="3" t="s">
        <v>17</v>
      </c>
      <c r="I30" s="4">
        <v>750000000</v>
      </c>
      <c r="J30" s="3" t="s">
        <v>148</v>
      </c>
      <c r="K30" s="1" t="s">
        <v>149</v>
      </c>
      <c r="L30" s="5">
        <v>225.49793055774231</v>
      </c>
      <c r="M30" s="1">
        <v>223.92918395996097</v>
      </c>
      <c r="N30" s="1" t="s">
        <v>884</v>
      </c>
      <c r="O30" s="1" t="s">
        <v>623</v>
      </c>
      <c r="P30" s="1" t="s">
        <v>879</v>
      </c>
      <c r="Q30" s="1">
        <v>228.2324827586207</v>
      </c>
      <c r="R30" s="1">
        <v>48.574210816043923</v>
      </c>
      <c r="S30" s="1">
        <v>144.39599999999999</v>
      </c>
      <c r="T30" s="1">
        <v>347.32600000000002</v>
      </c>
    </row>
    <row r="31" spans="1:20" x14ac:dyDescent="0.25">
      <c r="A31" s="3" t="s">
        <v>150</v>
      </c>
      <c r="B31" s="3" t="s">
        <v>151</v>
      </c>
      <c r="C31" s="3" t="s">
        <v>152</v>
      </c>
      <c r="D31" s="3" t="s">
        <v>147</v>
      </c>
      <c r="E31" s="1">
        <v>2.875</v>
      </c>
      <c r="F31" s="2">
        <v>45370</v>
      </c>
      <c r="G31" s="3" t="s">
        <v>16</v>
      </c>
      <c r="H31" s="3" t="s">
        <v>17</v>
      </c>
      <c r="I31" s="4">
        <v>500000000</v>
      </c>
      <c r="J31" s="3" t="s">
        <v>148</v>
      </c>
      <c r="K31" s="1" t="s">
        <v>153</v>
      </c>
      <c r="L31" s="5">
        <v>298.56788306445492</v>
      </c>
      <c r="M31" s="1">
        <v>297.45736694335938</v>
      </c>
      <c r="N31" s="1" t="s">
        <v>884</v>
      </c>
      <c r="O31" s="1" t="s">
        <v>623</v>
      </c>
      <c r="P31" s="1" t="s">
        <v>879</v>
      </c>
      <c r="Q31" s="1">
        <v>299.39065517241386</v>
      </c>
      <c r="R31" s="1">
        <v>22.143613350896239</v>
      </c>
      <c r="S31" s="1">
        <v>251.44499999999999</v>
      </c>
      <c r="T31" s="1">
        <v>349.346</v>
      </c>
    </row>
    <row r="32" spans="1:20" x14ac:dyDescent="0.25">
      <c r="A32" s="3" t="s">
        <v>154</v>
      </c>
      <c r="B32" s="3" t="s">
        <v>155</v>
      </c>
      <c r="C32" s="3" t="s">
        <v>156</v>
      </c>
      <c r="D32" s="3" t="s">
        <v>147</v>
      </c>
      <c r="E32" s="1">
        <v>6.25</v>
      </c>
      <c r="F32" s="2">
        <v>46000</v>
      </c>
      <c r="G32" s="3" t="s">
        <v>16</v>
      </c>
      <c r="H32" s="3" t="s">
        <v>17</v>
      </c>
      <c r="I32" s="4">
        <v>750000000</v>
      </c>
      <c r="J32" s="3" t="s">
        <v>148</v>
      </c>
      <c r="K32" s="1" t="s">
        <v>157</v>
      </c>
      <c r="L32" s="5">
        <v>296.77804164724523</v>
      </c>
      <c r="M32" s="1">
        <v>296.80026245117188</v>
      </c>
      <c r="N32" s="1" t="s">
        <v>884</v>
      </c>
      <c r="O32" s="1" t="s">
        <v>623</v>
      </c>
      <c r="P32" s="1" t="s">
        <v>879</v>
      </c>
      <c r="Q32" s="1">
        <v>306.28296551724139</v>
      </c>
      <c r="R32" s="1">
        <v>22.355254557266775</v>
      </c>
      <c r="S32" s="1">
        <v>262.298</v>
      </c>
      <c r="T32" s="1">
        <v>354.31900000000002</v>
      </c>
    </row>
    <row r="33" spans="1:20" x14ac:dyDescent="0.25">
      <c r="A33" s="3" t="s">
        <v>158</v>
      </c>
      <c r="B33" s="3" t="s">
        <v>159</v>
      </c>
      <c r="C33" s="3" t="s">
        <v>160</v>
      </c>
      <c r="D33" s="3" t="s">
        <v>161</v>
      </c>
      <c r="E33" s="1">
        <v>3.875</v>
      </c>
      <c r="F33" s="2">
        <v>44280</v>
      </c>
      <c r="G33" s="3" t="s">
        <v>16</v>
      </c>
      <c r="H33" s="3" t="s">
        <v>17</v>
      </c>
      <c r="I33" s="4">
        <v>406277000</v>
      </c>
      <c r="J33" s="3" t="s">
        <v>148</v>
      </c>
      <c r="K33" s="1" t="s">
        <v>162</v>
      </c>
      <c r="L33" s="5">
        <v>268.81019525631211</v>
      </c>
      <c r="M33" s="1">
        <v>260.32168579101563</v>
      </c>
      <c r="N33" s="1" t="s">
        <v>874</v>
      </c>
      <c r="O33" s="1" t="s">
        <v>875</v>
      </c>
      <c r="P33" s="1" t="s">
        <v>875</v>
      </c>
      <c r="Q33" s="1">
        <v>278.81327586206896</v>
      </c>
      <c r="R33" s="1">
        <v>46.073666611894907</v>
      </c>
      <c r="S33" s="1">
        <v>222.261</v>
      </c>
      <c r="T33" s="1">
        <v>386.21300000000002</v>
      </c>
    </row>
    <row r="34" spans="1:20" x14ac:dyDescent="0.25">
      <c r="A34" s="3" t="s">
        <v>163</v>
      </c>
      <c r="B34" s="3" t="s">
        <v>164</v>
      </c>
      <c r="C34" s="3" t="s">
        <v>165</v>
      </c>
      <c r="D34" s="3" t="s">
        <v>161</v>
      </c>
      <c r="E34" s="1">
        <v>4.5</v>
      </c>
      <c r="F34" s="2">
        <v>45741</v>
      </c>
      <c r="G34" s="3" t="s">
        <v>36</v>
      </c>
      <c r="H34" s="3" t="s">
        <v>17</v>
      </c>
      <c r="I34" s="4">
        <v>1000000000</v>
      </c>
      <c r="J34" s="3" t="s">
        <v>148</v>
      </c>
      <c r="K34" s="1" t="s">
        <v>166</v>
      </c>
      <c r="L34" s="5">
        <v>378.35257354712286</v>
      </c>
      <c r="M34" s="1">
        <v>378.22305297851563</v>
      </c>
      <c r="N34" s="1" t="s">
        <v>874</v>
      </c>
      <c r="O34" s="1" t="s">
        <v>875</v>
      </c>
      <c r="P34" s="1" t="s">
        <v>875</v>
      </c>
      <c r="Q34" s="1">
        <v>367.18379310344829</v>
      </c>
      <c r="R34" s="1">
        <v>27.936521363337928</v>
      </c>
      <c r="S34" s="1">
        <v>301.41500000000002</v>
      </c>
      <c r="T34" s="1">
        <v>419.41199999999998</v>
      </c>
    </row>
    <row r="35" spans="1:20" x14ac:dyDescent="0.25">
      <c r="A35" s="3" t="s">
        <v>167</v>
      </c>
      <c r="B35" s="3" t="s">
        <v>168</v>
      </c>
      <c r="C35" s="3" t="s">
        <v>169</v>
      </c>
      <c r="D35" s="3" t="s">
        <v>161</v>
      </c>
      <c r="E35" s="1">
        <v>3.75</v>
      </c>
      <c r="F35" s="2">
        <v>46092</v>
      </c>
      <c r="G35" s="3" t="s">
        <v>16</v>
      </c>
      <c r="H35" s="3" t="s">
        <v>17</v>
      </c>
      <c r="I35" s="4">
        <v>750000000</v>
      </c>
      <c r="J35" s="3" t="s">
        <v>148</v>
      </c>
      <c r="K35" s="1" t="s">
        <v>170</v>
      </c>
      <c r="L35" s="5">
        <v>401.60171952584199</v>
      </c>
      <c r="M35" s="1">
        <v>402.83316040039063</v>
      </c>
      <c r="N35" s="1" t="s">
        <v>874</v>
      </c>
      <c r="O35" s="1" t="s">
        <v>875</v>
      </c>
      <c r="P35" s="1" t="s">
        <v>875</v>
      </c>
      <c r="Q35" s="1">
        <v>387.54963157894736</v>
      </c>
      <c r="R35" s="1">
        <v>27.176524725109772</v>
      </c>
      <c r="S35" s="1">
        <v>331.12599999999998</v>
      </c>
      <c r="T35" s="1">
        <v>415.10500000000002</v>
      </c>
    </row>
    <row r="36" spans="1:20" x14ac:dyDescent="0.25">
      <c r="A36" s="3" t="s">
        <v>171</v>
      </c>
      <c r="B36" s="3" t="s">
        <v>172</v>
      </c>
      <c r="C36" s="3" t="s">
        <v>173</v>
      </c>
      <c r="D36" s="3" t="s">
        <v>161</v>
      </c>
      <c r="E36" s="1">
        <v>4.2469999999999999</v>
      </c>
      <c r="F36" s="2">
        <v>47007</v>
      </c>
      <c r="G36" s="3" t="s">
        <v>16</v>
      </c>
      <c r="H36" s="3" t="s">
        <v>17</v>
      </c>
      <c r="I36" s="4">
        <v>750000000</v>
      </c>
      <c r="J36" s="3" t="s">
        <v>148</v>
      </c>
      <c r="K36" s="1" t="s">
        <v>174</v>
      </c>
      <c r="L36" s="5">
        <v>419.29594212139074</v>
      </c>
      <c r="M36" s="1">
        <v>419.88943481445313</v>
      </c>
      <c r="N36" s="1" t="s">
        <v>874</v>
      </c>
      <c r="O36" s="1" t="s">
        <v>875</v>
      </c>
      <c r="P36" s="1" t="s">
        <v>875</v>
      </c>
      <c r="Q36" s="1">
        <v>407.72989473684214</v>
      </c>
      <c r="R36" s="1">
        <v>24.379966101276992</v>
      </c>
      <c r="S36" s="1">
        <v>354.58300000000003</v>
      </c>
      <c r="T36" s="1">
        <v>432.13600000000002</v>
      </c>
    </row>
    <row r="37" spans="1:20" x14ac:dyDescent="0.25">
      <c r="A37" s="3" t="s">
        <v>175</v>
      </c>
      <c r="B37" s="3" t="s">
        <v>176</v>
      </c>
      <c r="C37" s="3" t="s">
        <v>177</v>
      </c>
      <c r="D37" s="3" t="s">
        <v>178</v>
      </c>
      <c r="E37" s="1">
        <v>3.25</v>
      </c>
      <c r="F37" s="2">
        <v>46103</v>
      </c>
      <c r="G37" s="3" t="s">
        <v>16</v>
      </c>
      <c r="H37" s="3" t="s">
        <v>17</v>
      </c>
      <c r="I37" s="4">
        <v>2500000000</v>
      </c>
      <c r="J37" s="3" t="s">
        <v>148</v>
      </c>
      <c r="K37" s="1" t="s">
        <v>179</v>
      </c>
      <c r="L37" s="5">
        <v>332.06252427644625</v>
      </c>
      <c r="M37" s="1">
        <v>330.34115600585938</v>
      </c>
      <c r="N37" s="1" t="s">
        <v>885</v>
      </c>
      <c r="O37" s="1" t="s">
        <v>879</v>
      </c>
      <c r="P37" s="1" t="s">
        <v>878</v>
      </c>
      <c r="Q37" s="1">
        <v>353.01857142857142</v>
      </c>
      <c r="R37" s="1">
        <v>4.3293949483787681</v>
      </c>
      <c r="S37" s="1">
        <v>346.77300000000002</v>
      </c>
      <c r="T37" s="1">
        <v>357.47500000000002</v>
      </c>
    </row>
    <row r="38" spans="1:20" x14ac:dyDescent="0.25">
      <c r="A38" s="3" t="s">
        <v>180</v>
      </c>
      <c r="B38" s="3" t="s">
        <v>181</v>
      </c>
      <c r="C38" s="3" t="s">
        <v>182</v>
      </c>
      <c r="D38" s="3" t="s">
        <v>178</v>
      </c>
      <c r="E38" s="1">
        <v>3.625</v>
      </c>
      <c r="F38" s="2">
        <v>47199</v>
      </c>
      <c r="G38" s="3" t="s">
        <v>16</v>
      </c>
      <c r="H38" s="3" t="s">
        <v>17</v>
      </c>
      <c r="I38" s="4">
        <v>2250000000</v>
      </c>
      <c r="J38" s="3" t="s">
        <v>148</v>
      </c>
      <c r="K38" s="1" t="s">
        <v>183</v>
      </c>
      <c r="L38" s="5">
        <v>365.27822080407714</v>
      </c>
      <c r="M38" s="1">
        <v>362.85113525390625</v>
      </c>
      <c r="N38" s="1" t="s">
        <v>885</v>
      </c>
      <c r="O38" s="1" t="s">
        <v>879</v>
      </c>
      <c r="P38" s="1" t="s">
        <v>878</v>
      </c>
      <c r="Q38" s="1">
        <v>380.81614285714289</v>
      </c>
      <c r="R38" s="1">
        <v>4.0835206390471175</v>
      </c>
      <c r="S38" s="1">
        <v>375.30700000000002</v>
      </c>
      <c r="T38" s="1">
        <v>385.197</v>
      </c>
    </row>
    <row r="39" spans="1:20" x14ac:dyDescent="0.25">
      <c r="A39" s="3" t="s">
        <v>184</v>
      </c>
      <c r="B39" s="3" t="s">
        <v>185</v>
      </c>
      <c r="C39" s="3" t="s">
        <v>186</v>
      </c>
      <c r="D39" s="3" t="s">
        <v>178</v>
      </c>
      <c r="E39" s="1">
        <v>4.25</v>
      </c>
      <c r="F39" s="2">
        <v>46468</v>
      </c>
      <c r="G39" s="3" t="s">
        <v>16</v>
      </c>
      <c r="H39" s="3" t="s">
        <v>187</v>
      </c>
      <c r="I39" s="4">
        <v>1250000000</v>
      </c>
      <c r="J39" s="3" t="s">
        <v>148</v>
      </c>
      <c r="K39" s="1" t="s">
        <v>188</v>
      </c>
      <c r="L39" s="5">
        <v>367.01651913744422</v>
      </c>
      <c r="M39" s="1">
        <v>366.86138916015625</v>
      </c>
      <c r="N39" s="1" t="s">
        <v>885</v>
      </c>
      <c r="O39" s="1" t="s">
        <v>879</v>
      </c>
      <c r="P39" s="1" t="s">
        <v>878</v>
      </c>
      <c r="Q39" s="1">
        <v>381.21928571428577</v>
      </c>
      <c r="R39" s="1">
        <v>5.3171646490175402</v>
      </c>
      <c r="S39" s="1">
        <v>374.40300000000002</v>
      </c>
      <c r="T39" s="1">
        <v>387.02800000000002</v>
      </c>
    </row>
    <row r="40" spans="1:20" x14ac:dyDescent="0.25">
      <c r="A40" s="3" t="s">
        <v>189</v>
      </c>
      <c r="B40" s="3" t="s">
        <v>190</v>
      </c>
      <c r="C40" s="3" t="s">
        <v>191</v>
      </c>
      <c r="D40" s="3" t="s">
        <v>178</v>
      </c>
      <c r="E40" s="1">
        <v>4.375</v>
      </c>
      <c r="F40" s="2">
        <v>45830</v>
      </c>
      <c r="G40" s="3" t="s">
        <v>16</v>
      </c>
      <c r="H40" s="3" t="s">
        <v>192</v>
      </c>
      <c r="I40" s="4">
        <v>2500000000</v>
      </c>
      <c r="J40" s="3" t="s">
        <v>148</v>
      </c>
      <c r="K40" s="1" t="s">
        <v>193</v>
      </c>
      <c r="L40" s="5">
        <v>362.2612906269178</v>
      </c>
      <c r="M40" s="1" t="s">
        <v>886</v>
      </c>
      <c r="N40" s="1" t="s">
        <v>885</v>
      </c>
      <c r="O40" s="1" t="s">
        <v>879</v>
      </c>
      <c r="P40" s="1" t="s">
        <v>878</v>
      </c>
      <c r="Q40" s="1">
        <v>377.713991088976</v>
      </c>
      <c r="R40" s="1">
        <v>14.398678398631478</v>
      </c>
      <c r="S40" s="1">
        <v>364.28953528458459</v>
      </c>
      <c r="T40" s="1">
        <v>396.19386333855823</v>
      </c>
    </row>
    <row r="41" spans="1:20" x14ac:dyDescent="0.25">
      <c r="A41" s="3" t="s">
        <v>194</v>
      </c>
      <c r="B41" s="3" t="s">
        <v>195</v>
      </c>
      <c r="C41" s="3" t="s">
        <v>196</v>
      </c>
      <c r="D41" s="3" t="s">
        <v>178</v>
      </c>
      <c r="E41" s="1">
        <v>4.875</v>
      </c>
      <c r="F41" s="2">
        <v>47564</v>
      </c>
      <c r="G41" s="3" t="s">
        <v>16</v>
      </c>
      <c r="H41" s="3" t="s">
        <v>192</v>
      </c>
      <c r="I41" s="4">
        <v>2500000000</v>
      </c>
      <c r="J41" s="3" t="s">
        <v>148</v>
      </c>
      <c r="K41" s="1" t="s">
        <v>197</v>
      </c>
      <c r="L41" s="5">
        <v>373.91349411963682</v>
      </c>
      <c r="M41" s="1" t="s">
        <v>886</v>
      </c>
      <c r="N41" s="1" t="s">
        <v>885</v>
      </c>
      <c r="O41" s="1" t="s">
        <v>879</v>
      </c>
      <c r="P41" s="1" t="s">
        <v>878</v>
      </c>
      <c r="Q41" s="1">
        <v>382.0970562355962</v>
      </c>
      <c r="R41" s="1">
        <v>8.4461210143475878</v>
      </c>
      <c r="S41" s="1">
        <v>371.99510872424031</v>
      </c>
      <c r="T41" s="1">
        <v>394.57981640530522</v>
      </c>
    </row>
    <row r="42" spans="1:20" x14ac:dyDescent="0.25">
      <c r="A42" s="3" t="s">
        <v>198</v>
      </c>
      <c r="B42" s="3" t="s">
        <v>199</v>
      </c>
      <c r="C42" s="3" t="s">
        <v>200</v>
      </c>
      <c r="D42" s="3" t="s">
        <v>201</v>
      </c>
      <c r="E42" s="1">
        <v>2.25</v>
      </c>
      <c r="F42" s="2">
        <v>44253</v>
      </c>
      <c r="G42" s="3" t="s">
        <v>16</v>
      </c>
      <c r="H42" s="3" t="s">
        <v>17</v>
      </c>
      <c r="I42" s="4">
        <v>1000000000</v>
      </c>
      <c r="J42" s="3" t="s">
        <v>148</v>
      </c>
      <c r="K42" s="1" t="s">
        <v>202</v>
      </c>
      <c r="L42" s="5">
        <v>198.72811098768412</v>
      </c>
      <c r="M42" s="1">
        <v>192.484375</v>
      </c>
      <c r="N42" s="1" t="s">
        <v>883</v>
      </c>
      <c r="O42" s="1" t="s">
        <v>887</v>
      </c>
      <c r="P42" s="1" t="s">
        <v>887</v>
      </c>
      <c r="Q42" s="1">
        <v>181.07210344827584</v>
      </c>
      <c r="R42" s="1">
        <v>57.539712562185407</v>
      </c>
      <c r="S42" s="1">
        <v>55.71</v>
      </c>
      <c r="T42" s="1">
        <v>260.43700000000001</v>
      </c>
    </row>
    <row r="43" spans="1:20" x14ac:dyDescent="0.25">
      <c r="A43" s="3" t="s">
        <v>203</v>
      </c>
      <c r="B43" s="3" t="s">
        <v>204</v>
      </c>
      <c r="C43" s="3" t="s">
        <v>205</v>
      </c>
      <c r="D43" s="3" t="s">
        <v>201</v>
      </c>
      <c r="E43" s="1">
        <v>3.875</v>
      </c>
      <c r="F43" s="2">
        <v>44699</v>
      </c>
      <c r="G43" s="3" t="s">
        <v>16</v>
      </c>
      <c r="H43" s="3" t="s">
        <v>17</v>
      </c>
      <c r="I43" s="4">
        <v>1750000000</v>
      </c>
      <c r="J43" s="3" t="s">
        <v>148</v>
      </c>
      <c r="K43" s="1" t="s">
        <v>206</v>
      </c>
      <c r="L43" s="5">
        <v>211.54702926935664</v>
      </c>
      <c r="M43" s="1">
        <v>211.37364196777344</v>
      </c>
      <c r="N43" s="1" t="s">
        <v>883</v>
      </c>
      <c r="O43" s="1" t="s">
        <v>887</v>
      </c>
      <c r="P43" s="1" t="s">
        <v>887</v>
      </c>
      <c r="Q43" s="1">
        <v>193.70337931034476</v>
      </c>
      <c r="R43" s="1">
        <v>44.914515712321936</v>
      </c>
      <c r="S43" s="1">
        <v>104.42400000000001</v>
      </c>
      <c r="T43" s="1">
        <v>260.72300000000001</v>
      </c>
    </row>
    <row r="44" spans="1:20" x14ac:dyDescent="0.25">
      <c r="A44" s="3" t="s">
        <v>207</v>
      </c>
      <c r="B44" s="3" t="s">
        <v>208</v>
      </c>
      <c r="C44" s="3" t="s">
        <v>209</v>
      </c>
      <c r="D44" s="3" t="s">
        <v>201</v>
      </c>
      <c r="E44" s="1">
        <v>2.7080000000000002</v>
      </c>
      <c r="F44" s="2">
        <v>45051</v>
      </c>
      <c r="G44" s="3" t="s">
        <v>16</v>
      </c>
      <c r="H44" s="3" t="s">
        <v>17</v>
      </c>
      <c r="I44" s="4">
        <v>1000000000</v>
      </c>
      <c r="J44" s="3" t="s">
        <v>148</v>
      </c>
      <c r="K44" s="1" t="s">
        <v>210</v>
      </c>
      <c r="L44" s="5">
        <v>219.79008893072199</v>
      </c>
      <c r="M44" s="1">
        <v>219.71885681152344</v>
      </c>
      <c r="N44" s="1" t="s">
        <v>883</v>
      </c>
      <c r="O44" s="1" t="s">
        <v>887</v>
      </c>
      <c r="P44" s="1" t="s">
        <v>887</v>
      </c>
      <c r="Q44" s="1">
        <v>204.4001034482759</v>
      </c>
      <c r="R44" s="1">
        <v>32.515075246881175</v>
      </c>
      <c r="S44" s="1">
        <v>135.72</v>
      </c>
      <c r="T44" s="1">
        <v>249.92699999999999</v>
      </c>
    </row>
    <row r="45" spans="1:20" x14ac:dyDescent="0.25">
      <c r="A45" s="3" t="s">
        <v>211</v>
      </c>
      <c r="B45" s="3" t="s">
        <v>212</v>
      </c>
      <c r="C45" s="3" t="s">
        <v>213</v>
      </c>
      <c r="D45" s="3" t="s">
        <v>201</v>
      </c>
      <c r="E45" s="1">
        <v>1.75</v>
      </c>
      <c r="F45" s="2">
        <v>45386</v>
      </c>
      <c r="G45" s="3" t="s">
        <v>16</v>
      </c>
      <c r="H45" s="3" t="s">
        <v>17</v>
      </c>
      <c r="I45" s="4">
        <v>1500000000</v>
      </c>
      <c r="J45" s="3" t="s">
        <v>148</v>
      </c>
      <c r="K45" s="1" t="s">
        <v>214</v>
      </c>
      <c r="L45" s="5">
        <v>228.48148467742945</v>
      </c>
      <c r="M45" s="1">
        <v>228.24734497070313</v>
      </c>
      <c r="N45" s="1" t="s">
        <v>883</v>
      </c>
      <c r="O45" s="1" t="s">
        <v>887</v>
      </c>
      <c r="P45" s="1" t="s">
        <v>887</v>
      </c>
      <c r="Q45" s="1">
        <v>214.59668965517241</v>
      </c>
      <c r="R45" s="1">
        <v>30.196855024398349</v>
      </c>
      <c r="S45" s="1">
        <v>150.02699999999999</v>
      </c>
      <c r="T45" s="1">
        <v>251.839</v>
      </c>
    </row>
    <row r="46" spans="1:20" x14ac:dyDescent="0.25">
      <c r="A46" s="3" t="s">
        <v>215</v>
      </c>
      <c r="B46" s="3" t="s">
        <v>216</v>
      </c>
      <c r="C46" s="3" t="s">
        <v>217</v>
      </c>
      <c r="D46" s="3" t="s">
        <v>201</v>
      </c>
      <c r="E46" s="1">
        <v>2.625</v>
      </c>
      <c r="F46" s="2">
        <v>45714</v>
      </c>
      <c r="G46" s="3" t="s">
        <v>16</v>
      </c>
      <c r="H46" s="3" t="s">
        <v>17</v>
      </c>
      <c r="I46" s="4">
        <v>2500000000</v>
      </c>
      <c r="J46" s="3" t="s">
        <v>148</v>
      </c>
      <c r="K46" s="1" t="s">
        <v>218</v>
      </c>
      <c r="L46" s="5">
        <v>232.91502300112904</v>
      </c>
      <c r="M46" s="1">
        <v>232.84963989257813</v>
      </c>
      <c r="N46" s="1" t="s">
        <v>883</v>
      </c>
      <c r="O46" s="1" t="s">
        <v>887</v>
      </c>
      <c r="P46" s="1" t="s">
        <v>887</v>
      </c>
      <c r="Q46" s="1">
        <v>227.8896551724138</v>
      </c>
      <c r="R46" s="1">
        <v>22.255102827820124</v>
      </c>
      <c r="S46" s="1">
        <v>178.512</v>
      </c>
      <c r="T46" s="1">
        <v>258.36700000000002</v>
      </c>
    </row>
    <row r="47" spans="1:20" x14ac:dyDescent="0.25">
      <c r="A47" s="3" t="s">
        <v>219</v>
      </c>
      <c r="B47" s="3" t="s">
        <v>220</v>
      </c>
      <c r="C47" s="3" t="s">
        <v>221</v>
      </c>
      <c r="D47" s="3" t="s">
        <v>201</v>
      </c>
      <c r="E47" s="1">
        <v>3.3690000000000002</v>
      </c>
      <c r="F47" s="2">
        <v>46301</v>
      </c>
      <c r="G47" s="3" t="s">
        <v>16</v>
      </c>
      <c r="H47" s="3" t="s">
        <v>17</v>
      </c>
      <c r="I47" s="4">
        <v>1500000000</v>
      </c>
      <c r="J47" s="3" t="s">
        <v>148</v>
      </c>
      <c r="K47" s="1" t="s">
        <v>222</v>
      </c>
      <c r="L47" s="5">
        <v>240.30300165240956</v>
      </c>
      <c r="M47" s="1">
        <v>240.12168884277344</v>
      </c>
      <c r="N47" s="1" t="s">
        <v>883</v>
      </c>
      <c r="O47" s="1" t="s">
        <v>887</v>
      </c>
      <c r="P47" s="1" t="s">
        <v>887</v>
      </c>
      <c r="Q47" s="1">
        <v>230.33210344827583</v>
      </c>
      <c r="R47" s="1">
        <v>20.98405858425599</v>
      </c>
      <c r="S47" s="1">
        <v>189.68700000000001</v>
      </c>
      <c r="T47" s="1">
        <v>260.30399999999997</v>
      </c>
    </row>
    <row r="48" spans="1:20" x14ac:dyDescent="0.25">
      <c r="A48" s="3" t="s">
        <v>223</v>
      </c>
      <c r="B48" s="3" t="s">
        <v>224</v>
      </c>
      <c r="C48" s="3" t="s">
        <v>225</v>
      </c>
      <c r="D48" s="3" t="s">
        <v>226</v>
      </c>
      <c r="E48" s="1">
        <v>4.75</v>
      </c>
      <c r="F48" s="2">
        <v>44308</v>
      </c>
      <c r="G48" s="3" t="s">
        <v>36</v>
      </c>
      <c r="H48" s="3" t="s">
        <v>17</v>
      </c>
      <c r="I48" s="4">
        <v>1250000000</v>
      </c>
      <c r="J48" s="3" t="s">
        <v>18</v>
      </c>
      <c r="K48" s="1" t="s">
        <v>227</v>
      </c>
      <c r="L48" s="5">
        <v>249.29435758154588</v>
      </c>
      <c r="M48" s="1" t="s">
        <v>886</v>
      </c>
      <c r="N48" s="1" t="s">
        <v>888</v>
      </c>
      <c r="O48" s="1" t="s">
        <v>878</v>
      </c>
      <c r="P48" s="1" t="s">
        <v>878</v>
      </c>
      <c r="Q48" s="1">
        <v>236.83163697259988</v>
      </c>
      <c r="R48" s="1">
        <v>34.337979381781672</v>
      </c>
      <c r="S48" s="1">
        <v>148.63983606557375</v>
      </c>
      <c r="T48" s="1">
        <v>276.6193930507647</v>
      </c>
    </row>
    <row r="49" spans="1:20" x14ac:dyDescent="0.25">
      <c r="A49" s="3" t="s">
        <v>228</v>
      </c>
      <c r="B49" s="3" t="s">
        <v>229</v>
      </c>
      <c r="C49" s="3" t="s">
        <v>230</v>
      </c>
      <c r="D49" s="3" t="s">
        <v>226</v>
      </c>
      <c r="E49" s="1">
        <v>5.625</v>
      </c>
      <c r="F49" s="2">
        <v>45587</v>
      </c>
      <c r="G49" s="3" t="s">
        <v>36</v>
      </c>
      <c r="H49" s="3" t="s">
        <v>17</v>
      </c>
      <c r="I49" s="4">
        <v>750000000</v>
      </c>
      <c r="J49" s="3" t="s">
        <v>18</v>
      </c>
      <c r="K49" s="1" t="s">
        <v>231</v>
      </c>
      <c r="L49" s="5">
        <v>204.35199934602716</v>
      </c>
      <c r="M49" s="1" t="s">
        <v>886</v>
      </c>
      <c r="N49" s="1" t="s">
        <v>888</v>
      </c>
      <c r="O49" s="1" t="s">
        <v>878</v>
      </c>
      <c r="P49" s="1" t="s">
        <v>878</v>
      </c>
      <c r="Q49" s="1">
        <v>211.18682107259255</v>
      </c>
      <c r="R49" s="1">
        <v>26.701025675155758</v>
      </c>
      <c r="S49" s="1">
        <v>167.33208476928434</v>
      </c>
      <c r="T49" s="1">
        <v>269.1663590608963</v>
      </c>
    </row>
    <row r="50" spans="1:20" x14ac:dyDescent="0.25">
      <c r="A50" s="3" t="s">
        <v>232</v>
      </c>
      <c r="B50" s="3" t="s">
        <v>233</v>
      </c>
      <c r="C50" s="3" t="s">
        <v>234</v>
      </c>
      <c r="D50" s="3" t="s">
        <v>226</v>
      </c>
      <c r="E50" s="1">
        <v>6.75</v>
      </c>
      <c r="F50" s="2">
        <v>45950</v>
      </c>
      <c r="G50" s="3" t="s">
        <v>36</v>
      </c>
      <c r="H50" s="3" t="s">
        <v>192</v>
      </c>
      <c r="I50" s="4">
        <v>2250000000</v>
      </c>
      <c r="J50" s="3" t="s">
        <v>18</v>
      </c>
      <c r="K50" s="1" t="s">
        <v>235</v>
      </c>
      <c r="L50" s="5">
        <v>306.75519409129845</v>
      </c>
      <c r="M50" s="1" t="s">
        <v>886</v>
      </c>
      <c r="N50" s="1" t="s">
        <v>888</v>
      </c>
      <c r="O50" s="1" t="s">
        <v>878</v>
      </c>
      <c r="P50" s="1" t="s">
        <v>878</v>
      </c>
      <c r="Q50" s="1">
        <v>311.94163078591225</v>
      </c>
      <c r="R50" s="1">
        <v>15.707604834902076</v>
      </c>
      <c r="S50" s="1">
        <v>286.0404170438751</v>
      </c>
      <c r="T50" s="1">
        <v>345.67513488288091</v>
      </c>
    </row>
    <row r="51" spans="1:20" x14ac:dyDescent="0.25">
      <c r="A51" s="3" t="s">
        <v>236</v>
      </c>
      <c r="B51" s="3" t="s">
        <v>237</v>
      </c>
      <c r="C51" s="3" t="s">
        <v>238</v>
      </c>
      <c r="D51" s="3" t="s">
        <v>226</v>
      </c>
      <c r="E51" s="1">
        <v>6.25</v>
      </c>
      <c r="F51" s="2">
        <v>44123</v>
      </c>
      <c r="G51" s="3" t="s">
        <v>36</v>
      </c>
      <c r="H51" s="3" t="s">
        <v>192</v>
      </c>
      <c r="I51" s="4">
        <v>1000000000</v>
      </c>
      <c r="J51" s="3" t="s">
        <v>18</v>
      </c>
      <c r="K51" s="1" t="s">
        <v>239</v>
      </c>
      <c r="L51" s="5">
        <v>318.48416980676774</v>
      </c>
      <c r="M51" s="1" t="s">
        <v>886</v>
      </c>
      <c r="N51" s="1" t="s">
        <v>888</v>
      </c>
      <c r="O51" s="1" t="s">
        <v>878</v>
      </c>
      <c r="P51" s="1" t="s">
        <v>878</v>
      </c>
      <c r="Q51" s="1">
        <v>211.4882868251631</v>
      </c>
      <c r="R51" s="1">
        <v>66.600488627912981</v>
      </c>
      <c r="S51" s="1">
        <v>89.266253460412543</v>
      </c>
      <c r="T51" s="1">
        <v>319.93975212397083</v>
      </c>
    </row>
    <row r="52" spans="1:20" x14ac:dyDescent="0.25">
      <c r="A52" s="3" t="s">
        <v>240</v>
      </c>
      <c r="B52" s="3" t="s">
        <v>241</v>
      </c>
      <c r="C52" s="3" t="s">
        <v>242</v>
      </c>
      <c r="D52" s="3" t="s">
        <v>226</v>
      </c>
      <c r="E52" s="1">
        <v>6.5</v>
      </c>
      <c r="F52" s="2">
        <v>44856</v>
      </c>
      <c r="G52" s="3" t="s">
        <v>36</v>
      </c>
      <c r="H52" s="3" t="s">
        <v>187</v>
      </c>
      <c r="I52" s="4">
        <v>600000000</v>
      </c>
      <c r="J52" s="3" t="s">
        <v>18</v>
      </c>
      <c r="K52" s="1" t="s">
        <v>243</v>
      </c>
      <c r="L52" s="5">
        <v>245.48081689696292</v>
      </c>
      <c r="M52" s="1" t="s">
        <v>886</v>
      </c>
      <c r="N52" s="1" t="s">
        <v>888</v>
      </c>
      <c r="O52" s="1" t="s">
        <v>878</v>
      </c>
      <c r="P52" s="1" t="s">
        <v>878</v>
      </c>
      <c r="Q52" s="1">
        <v>290.34691153587221</v>
      </c>
      <c r="R52" s="1">
        <v>39.537690206913823</v>
      </c>
      <c r="S52" s="1">
        <v>247.0232602739726</v>
      </c>
      <c r="T52" s="1">
        <v>367.46300589950226</v>
      </c>
    </row>
    <row r="53" spans="1:20" x14ac:dyDescent="0.25">
      <c r="A53" s="3" t="s">
        <v>244</v>
      </c>
      <c r="B53" s="3" t="s">
        <v>245</v>
      </c>
      <c r="C53" s="3" t="s">
        <v>246</v>
      </c>
      <c r="D53" s="3" t="s">
        <v>247</v>
      </c>
      <c r="E53" s="1">
        <v>6.375</v>
      </c>
      <c r="F53" s="2">
        <v>45175</v>
      </c>
      <c r="G53" s="3" t="s">
        <v>36</v>
      </c>
      <c r="H53" s="3" t="s">
        <v>17</v>
      </c>
      <c r="I53" s="4">
        <v>550000000</v>
      </c>
      <c r="J53" s="3" t="s">
        <v>248</v>
      </c>
      <c r="K53" s="1" t="s">
        <v>249</v>
      </c>
      <c r="L53" s="5">
        <v>246.71556885745903</v>
      </c>
      <c r="M53" s="1">
        <v>246.58677673339844</v>
      </c>
      <c r="N53" s="1" t="s">
        <v>884</v>
      </c>
      <c r="O53" s="1" t="s">
        <v>880</v>
      </c>
      <c r="P53" s="1" t="s">
        <v>880</v>
      </c>
      <c r="Q53" s="1">
        <v>237.19326177571617</v>
      </c>
      <c r="R53" s="1">
        <v>16.379315326412737</v>
      </c>
      <c r="S53" s="1">
        <v>190.565</v>
      </c>
      <c r="T53" s="1">
        <v>261.37200000000001</v>
      </c>
    </row>
    <row r="54" spans="1:20" x14ac:dyDescent="0.25">
      <c r="A54" s="3" t="s">
        <v>250</v>
      </c>
      <c r="B54" s="3" t="s">
        <v>251</v>
      </c>
      <c r="C54" s="3" t="s">
        <v>246</v>
      </c>
      <c r="D54" s="3" t="s">
        <v>247</v>
      </c>
      <c r="E54" s="1">
        <v>6.375</v>
      </c>
      <c r="F54" s="2">
        <v>44080</v>
      </c>
      <c r="G54" s="3" t="s">
        <v>36</v>
      </c>
      <c r="H54" s="3" t="s">
        <v>187</v>
      </c>
      <c r="I54" s="4">
        <v>550000000</v>
      </c>
      <c r="J54" s="3" t="s">
        <v>248</v>
      </c>
      <c r="K54" s="1" t="s">
        <v>252</v>
      </c>
      <c r="L54" s="5">
        <v>351.15133879731889</v>
      </c>
      <c r="M54" s="1">
        <v>365.49627685546869</v>
      </c>
      <c r="N54" s="1" t="s">
        <v>884</v>
      </c>
      <c r="O54" s="1" t="s">
        <v>880</v>
      </c>
      <c r="P54" s="1" t="s">
        <v>880</v>
      </c>
      <c r="Q54" s="1">
        <v>365.56304402949905</v>
      </c>
      <c r="R54" s="1">
        <v>30.986478298676495</v>
      </c>
      <c r="S54" s="1">
        <v>312.29000000000002</v>
      </c>
      <c r="T54" s="1">
        <v>430.22699999999998</v>
      </c>
    </row>
    <row r="55" spans="1:20" x14ac:dyDescent="0.25">
      <c r="A55" s="3" t="s">
        <v>253</v>
      </c>
      <c r="B55" s="3" t="s">
        <v>254</v>
      </c>
      <c r="C55" s="3" t="s">
        <v>255</v>
      </c>
      <c r="D55" s="3" t="s">
        <v>256</v>
      </c>
      <c r="E55" s="1">
        <v>3</v>
      </c>
      <c r="F55" s="2">
        <v>45039</v>
      </c>
      <c r="G55" s="3" t="s">
        <v>36</v>
      </c>
      <c r="H55" s="3" t="s">
        <v>17</v>
      </c>
      <c r="I55" s="4">
        <v>650000000</v>
      </c>
      <c r="J55" s="3" t="s">
        <v>248</v>
      </c>
      <c r="K55" s="1" t="s">
        <v>257</v>
      </c>
      <c r="L55" s="5">
        <v>371.25773988768037</v>
      </c>
      <c r="M55" s="1">
        <v>369.0430908203125</v>
      </c>
      <c r="N55" s="1" t="s">
        <v>874</v>
      </c>
      <c r="O55" s="1" t="s">
        <v>880</v>
      </c>
      <c r="P55" s="1" t="s">
        <v>875</v>
      </c>
      <c r="Q55" s="1">
        <v>385.54948275862063</v>
      </c>
      <c r="R55" s="1">
        <v>39.001257994015567</v>
      </c>
      <c r="S55" s="1">
        <v>293.67599999999999</v>
      </c>
      <c r="T55" s="1">
        <v>457.55500000000001</v>
      </c>
    </row>
    <row r="56" spans="1:20" x14ac:dyDescent="0.25">
      <c r="A56" s="3" t="s">
        <v>258</v>
      </c>
      <c r="B56" s="3" t="s">
        <v>259</v>
      </c>
      <c r="C56" s="3" t="s">
        <v>260</v>
      </c>
      <c r="D56" s="3" t="s">
        <v>256</v>
      </c>
      <c r="E56" s="1">
        <v>3.5</v>
      </c>
      <c r="F56" s="2">
        <v>46500</v>
      </c>
      <c r="G56" s="3" t="s">
        <v>36</v>
      </c>
      <c r="H56" s="3" t="s">
        <v>17</v>
      </c>
      <c r="I56" s="4">
        <v>600000000</v>
      </c>
      <c r="J56" s="3" t="s">
        <v>248</v>
      </c>
      <c r="K56" s="1" t="s">
        <v>261</v>
      </c>
      <c r="L56" s="5">
        <v>377.02839297607358</v>
      </c>
      <c r="M56" s="1">
        <v>375.50848388671869</v>
      </c>
      <c r="N56" s="1" t="s">
        <v>874</v>
      </c>
      <c r="O56" s="1" t="s">
        <v>880</v>
      </c>
      <c r="P56" s="1" t="s">
        <v>875</v>
      </c>
      <c r="Q56" s="1">
        <v>380.54896551724136</v>
      </c>
      <c r="R56" s="1">
        <v>22.4263581775087</v>
      </c>
      <c r="S56" s="1">
        <v>327.36599999999999</v>
      </c>
      <c r="T56" s="1">
        <v>419.65600000000001</v>
      </c>
    </row>
    <row r="57" spans="1:20" x14ac:dyDescent="0.25">
      <c r="A57" s="3" t="s">
        <v>262</v>
      </c>
      <c r="B57" s="3" t="s">
        <v>263</v>
      </c>
      <c r="C57" s="3" t="s">
        <v>264</v>
      </c>
      <c r="D57" s="3" t="s">
        <v>265</v>
      </c>
      <c r="E57" s="1">
        <v>7</v>
      </c>
      <c r="F57" s="2">
        <v>45013</v>
      </c>
      <c r="G57" s="3" t="s">
        <v>36</v>
      </c>
      <c r="H57" s="3" t="s">
        <v>192</v>
      </c>
      <c r="I57" s="4">
        <v>600000000</v>
      </c>
      <c r="J57" s="3" t="s">
        <v>248</v>
      </c>
      <c r="K57" s="1" t="s">
        <v>266</v>
      </c>
      <c r="L57" s="5">
        <v>362.08102592292926</v>
      </c>
      <c r="M57" s="1">
        <v>370.466796875</v>
      </c>
      <c r="N57" s="1" t="s">
        <v>889</v>
      </c>
      <c r="O57" s="1" t="s">
        <v>875</v>
      </c>
      <c r="P57" s="1" t="s">
        <v>890</v>
      </c>
      <c r="Q57" s="1">
        <v>391.5031105558856</v>
      </c>
      <c r="R57" s="1">
        <v>36.867253679187279</v>
      </c>
      <c r="S57" s="1">
        <v>349.89468259526808</v>
      </c>
      <c r="T57" s="1">
        <v>465.32230932657774</v>
      </c>
    </row>
    <row r="58" spans="1:20" x14ac:dyDescent="0.25">
      <c r="A58" s="3" t="s">
        <v>267</v>
      </c>
      <c r="B58" s="3" t="s">
        <v>268</v>
      </c>
      <c r="C58" s="3" t="s">
        <v>269</v>
      </c>
      <c r="D58" s="3" t="s">
        <v>265</v>
      </c>
      <c r="E58" s="1">
        <v>2</v>
      </c>
      <c r="F58" s="2">
        <v>45604</v>
      </c>
      <c r="G58" s="3" t="s">
        <v>16</v>
      </c>
      <c r="H58" s="3" t="s">
        <v>17</v>
      </c>
      <c r="I58" s="4">
        <v>500000000</v>
      </c>
      <c r="J58" s="3" t="s">
        <v>248</v>
      </c>
      <c r="K58" s="1" t="s">
        <v>270</v>
      </c>
      <c r="L58" s="5">
        <v>360.83639090240342</v>
      </c>
      <c r="M58" s="1">
        <v>368.69949340820313</v>
      </c>
      <c r="N58" s="1" t="s">
        <v>889</v>
      </c>
      <c r="O58" s="1" t="s">
        <v>875</v>
      </c>
      <c r="P58" s="1" t="s">
        <v>890</v>
      </c>
      <c r="Q58" s="1">
        <v>356.0686551724138</v>
      </c>
      <c r="R58" s="1">
        <v>19.562381501742177</v>
      </c>
      <c r="S58" s="1">
        <v>308.98599999999999</v>
      </c>
      <c r="T58" s="1">
        <v>378.45699999999999</v>
      </c>
    </row>
    <row r="59" spans="1:20" x14ac:dyDescent="0.25">
      <c r="A59" s="3" t="s">
        <v>271</v>
      </c>
      <c r="B59" s="3" t="s">
        <v>272</v>
      </c>
      <c r="C59" s="3" t="s">
        <v>273</v>
      </c>
      <c r="D59" s="3" t="s">
        <v>274</v>
      </c>
      <c r="E59" s="1">
        <v>3</v>
      </c>
      <c r="F59" s="2">
        <v>45020</v>
      </c>
      <c r="G59" s="3" t="s">
        <v>36</v>
      </c>
      <c r="H59" s="3" t="s">
        <v>17</v>
      </c>
      <c r="I59" s="4">
        <v>900000000</v>
      </c>
      <c r="J59" s="3" t="s">
        <v>248</v>
      </c>
      <c r="K59" s="1" t="s">
        <v>275</v>
      </c>
      <c r="L59" s="5">
        <v>247.38541126308928</v>
      </c>
      <c r="M59" s="1">
        <v>246.1497802734375</v>
      </c>
      <c r="N59" s="1" t="s">
        <v>876</v>
      </c>
      <c r="O59" s="1" t="s">
        <v>880</v>
      </c>
      <c r="P59" s="1" t="s">
        <v>880</v>
      </c>
      <c r="Q59" s="1">
        <v>229.69775862068963</v>
      </c>
      <c r="R59" s="1">
        <v>22.767802958274167</v>
      </c>
      <c r="S59" s="1">
        <v>177.09200000000001</v>
      </c>
      <c r="T59" s="1">
        <v>254.76400000000001</v>
      </c>
    </row>
    <row r="60" spans="1:20" x14ac:dyDescent="0.25">
      <c r="A60" s="3" t="s">
        <v>276</v>
      </c>
      <c r="B60" s="3" t="s">
        <v>277</v>
      </c>
      <c r="C60" s="3" t="s">
        <v>278</v>
      </c>
      <c r="D60" s="3" t="s">
        <v>274</v>
      </c>
      <c r="E60" s="1">
        <v>1.375</v>
      </c>
      <c r="F60" s="2">
        <v>46064</v>
      </c>
      <c r="G60" s="3" t="s">
        <v>36</v>
      </c>
      <c r="H60" s="3" t="s">
        <v>17</v>
      </c>
      <c r="I60" s="4">
        <v>500000000</v>
      </c>
      <c r="J60" s="3" t="s">
        <v>248</v>
      </c>
      <c r="K60" s="1" t="s">
        <v>279</v>
      </c>
      <c r="L60" s="5">
        <v>270.57398314667995</v>
      </c>
      <c r="M60" s="1">
        <v>269.71881103515625</v>
      </c>
      <c r="N60" s="1" t="s">
        <v>876</v>
      </c>
      <c r="O60" s="1" t="s">
        <v>880</v>
      </c>
      <c r="P60" s="1" t="s">
        <v>880</v>
      </c>
      <c r="Q60" s="1">
        <v>263.80203448275859</v>
      </c>
      <c r="R60" s="1">
        <v>15.70761642707757</v>
      </c>
      <c r="S60" s="1">
        <v>222.959</v>
      </c>
      <c r="T60" s="1">
        <v>285.54500000000002</v>
      </c>
    </row>
    <row r="61" spans="1:20" x14ac:dyDescent="0.25">
      <c r="A61" s="3" t="s">
        <v>280</v>
      </c>
      <c r="B61" s="3" t="s">
        <v>281</v>
      </c>
      <c r="C61" s="3" t="s">
        <v>282</v>
      </c>
      <c r="D61" s="3" t="s">
        <v>283</v>
      </c>
      <c r="E61" s="1">
        <v>4.625</v>
      </c>
      <c r="F61" s="2">
        <v>44563</v>
      </c>
      <c r="G61" s="3" t="s">
        <v>16</v>
      </c>
      <c r="H61" s="3" t="s">
        <v>17</v>
      </c>
      <c r="I61" s="4">
        <v>750000000</v>
      </c>
      <c r="J61" s="3" t="s">
        <v>248</v>
      </c>
      <c r="K61" s="1" t="s">
        <v>284</v>
      </c>
      <c r="L61" s="5">
        <v>380.03395443777714</v>
      </c>
      <c r="M61" s="1">
        <v>379.24142456054688</v>
      </c>
      <c r="N61" s="1" t="s">
        <v>874</v>
      </c>
      <c r="O61" s="1" t="s">
        <v>890</v>
      </c>
      <c r="P61" s="1" t="s">
        <v>890</v>
      </c>
      <c r="Q61" s="1">
        <v>411.39719647623701</v>
      </c>
      <c r="R61" s="1">
        <v>65.658066309043392</v>
      </c>
      <c r="S61" s="1">
        <v>285.46300000000002</v>
      </c>
      <c r="T61" s="1">
        <v>558.25900000000001</v>
      </c>
    </row>
    <row r="62" spans="1:20" x14ac:dyDescent="0.25">
      <c r="A62" s="3" t="s">
        <v>285</v>
      </c>
      <c r="B62" s="3" t="s">
        <v>286</v>
      </c>
      <c r="C62" s="3" t="s">
        <v>287</v>
      </c>
      <c r="D62" s="3" t="s">
        <v>283</v>
      </c>
      <c r="E62" s="1">
        <v>5.625</v>
      </c>
      <c r="F62" s="2">
        <v>45320</v>
      </c>
      <c r="G62" s="3" t="s">
        <v>16</v>
      </c>
      <c r="H62" s="3" t="s">
        <v>17</v>
      </c>
      <c r="I62" s="4">
        <v>550000000</v>
      </c>
      <c r="J62" s="3" t="s">
        <v>248</v>
      </c>
      <c r="K62" s="1" t="s">
        <v>288</v>
      </c>
      <c r="L62" s="5">
        <v>490.72735188105344</v>
      </c>
      <c r="M62" s="1">
        <v>488.7784423828125</v>
      </c>
      <c r="N62" s="1" t="s">
        <v>874</v>
      </c>
      <c r="O62" s="1" t="s">
        <v>890</v>
      </c>
      <c r="P62" s="1" t="s">
        <v>890</v>
      </c>
      <c r="Q62" s="1">
        <v>522.37497270507799</v>
      </c>
      <c r="R62" s="1">
        <v>47.119743942227579</v>
      </c>
      <c r="S62" s="1">
        <v>439.01100000000002</v>
      </c>
      <c r="T62" s="1">
        <v>622.01700000000005</v>
      </c>
    </row>
    <row r="63" spans="1:20" x14ac:dyDescent="0.25">
      <c r="A63" s="3" t="s">
        <v>289</v>
      </c>
      <c r="B63" s="3" t="s">
        <v>290</v>
      </c>
      <c r="C63" s="3" t="s">
        <v>291</v>
      </c>
      <c r="D63" s="3" t="s">
        <v>292</v>
      </c>
      <c r="E63" s="1">
        <v>4</v>
      </c>
      <c r="F63" s="2">
        <v>44470</v>
      </c>
      <c r="G63" s="3" t="s">
        <v>16</v>
      </c>
      <c r="H63" s="3" t="s">
        <v>17</v>
      </c>
      <c r="I63" s="4">
        <v>500001000</v>
      </c>
      <c r="J63" s="3" t="s">
        <v>248</v>
      </c>
      <c r="K63" s="1" t="s">
        <v>293</v>
      </c>
      <c r="L63" s="5">
        <v>161.15981250182725</v>
      </c>
      <c r="M63" s="1">
        <v>153.70053100585938</v>
      </c>
      <c r="N63" s="1" t="s">
        <v>876</v>
      </c>
      <c r="O63" s="1" t="s">
        <v>880</v>
      </c>
      <c r="P63" s="1" t="s">
        <v>880</v>
      </c>
      <c r="Q63" s="1">
        <v>140.60220689655171</v>
      </c>
      <c r="R63" s="1">
        <v>17.771767788062277</v>
      </c>
      <c r="S63" s="1">
        <v>88</v>
      </c>
      <c r="T63" s="1">
        <v>160.27099999999999</v>
      </c>
    </row>
    <row r="64" spans="1:20" x14ac:dyDescent="0.25">
      <c r="A64" s="3" t="s">
        <v>294</v>
      </c>
      <c r="B64" s="3" t="s">
        <v>295</v>
      </c>
      <c r="C64" s="3" t="s">
        <v>296</v>
      </c>
      <c r="D64" s="3" t="s">
        <v>292</v>
      </c>
      <c r="E64" s="1">
        <v>5.25</v>
      </c>
      <c r="F64" s="2">
        <v>45329</v>
      </c>
      <c r="G64" s="3" t="s">
        <v>16</v>
      </c>
      <c r="H64" s="3" t="s">
        <v>17</v>
      </c>
      <c r="I64" s="4">
        <v>1000000000</v>
      </c>
      <c r="J64" s="3" t="s">
        <v>248</v>
      </c>
      <c r="K64" s="1" t="s">
        <v>297</v>
      </c>
      <c r="L64" s="5">
        <v>217.16403699220191</v>
      </c>
      <c r="M64" s="1">
        <v>217.13217163085935</v>
      </c>
      <c r="N64" s="1" t="s">
        <v>876</v>
      </c>
      <c r="O64" s="1" t="s">
        <v>880</v>
      </c>
      <c r="P64" s="1" t="s">
        <v>880</v>
      </c>
      <c r="Q64" s="1">
        <v>218.17386206896552</v>
      </c>
      <c r="R64" s="1">
        <v>17.546918157825846</v>
      </c>
      <c r="S64" s="1">
        <v>172.828</v>
      </c>
      <c r="T64" s="1">
        <v>237.595</v>
      </c>
    </row>
    <row r="65" spans="1:20" x14ac:dyDescent="0.25">
      <c r="A65" s="3" t="s">
        <v>298</v>
      </c>
      <c r="B65" s="3" t="s">
        <v>299</v>
      </c>
      <c r="C65" s="3" t="s">
        <v>300</v>
      </c>
      <c r="D65" s="3" t="s">
        <v>292</v>
      </c>
      <c r="E65" s="1">
        <v>2.375</v>
      </c>
      <c r="F65" s="2">
        <v>45672</v>
      </c>
      <c r="G65" s="3" t="s">
        <v>16</v>
      </c>
      <c r="H65" s="3" t="s">
        <v>17</v>
      </c>
      <c r="I65" s="4">
        <v>1000000000</v>
      </c>
      <c r="J65" s="3" t="s">
        <v>248</v>
      </c>
      <c r="K65" s="1" t="s">
        <v>301</v>
      </c>
      <c r="L65" s="5">
        <v>234.91076421431697</v>
      </c>
      <c r="M65" s="1">
        <v>233.90788269042969</v>
      </c>
      <c r="N65" s="1" t="s">
        <v>876</v>
      </c>
      <c r="O65" s="1" t="s">
        <v>880</v>
      </c>
      <c r="P65" s="1" t="s">
        <v>880</v>
      </c>
      <c r="Q65" s="1">
        <v>229.44893103448277</v>
      </c>
      <c r="R65" s="1">
        <v>17.799857368872839</v>
      </c>
      <c r="S65" s="1">
        <v>185.21899999999999</v>
      </c>
      <c r="T65" s="1">
        <v>253.572</v>
      </c>
    </row>
    <row r="66" spans="1:20" x14ac:dyDescent="0.25">
      <c r="A66" s="3" t="s">
        <v>302</v>
      </c>
      <c r="B66" s="3" t="s">
        <v>303</v>
      </c>
      <c r="C66" s="3" t="s">
        <v>304</v>
      </c>
      <c r="D66" s="3" t="s">
        <v>292</v>
      </c>
      <c r="E66" s="1">
        <v>5</v>
      </c>
      <c r="F66" s="2">
        <v>46296</v>
      </c>
      <c r="G66" s="3" t="s">
        <v>16</v>
      </c>
      <c r="H66" s="3" t="s">
        <v>17</v>
      </c>
      <c r="I66" s="4">
        <v>1250000000</v>
      </c>
      <c r="J66" s="3" t="s">
        <v>248</v>
      </c>
      <c r="K66" s="1" t="s">
        <v>305</v>
      </c>
      <c r="L66" s="5">
        <v>245.65636579635617</v>
      </c>
      <c r="M66" s="1">
        <v>245.71188354492188</v>
      </c>
      <c r="N66" s="1" t="s">
        <v>876</v>
      </c>
      <c r="O66" s="1" t="s">
        <v>880</v>
      </c>
      <c r="P66" s="1" t="s">
        <v>880</v>
      </c>
      <c r="Q66" s="1">
        <v>245.51410344827585</v>
      </c>
      <c r="R66" s="1">
        <v>19.422412893254517</v>
      </c>
      <c r="S66" s="1">
        <v>195.50399999999999</v>
      </c>
      <c r="T66" s="1">
        <v>272.209</v>
      </c>
    </row>
    <row r="67" spans="1:20" x14ac:dyDescent="0.25">
      <c r="A67" s="3" t="s">
        <v>306</v>
      </c>
      <c r="B67" s="3" t="s">
        <v>307</v>
      </c>
      <c r="C67" s="3" t="s">
        <v>308</v>
      </c>
      <c r="D67" s="3" t="s">
        <v>292</v>
      </c>
      <c r="E67" s="1">
        <v>1.75</v>
      </c>
      <c r="F67" s="2">
        <v>46375</v>
      </c>
      <c r="G67" s="3" t="s">
        <v>16</v>
      </c>
      <c r="H67" s="3" t="s">
        <v>17</v>
      </c>
      <c r="I67" s="4">
        <v>500000000</v>
      </c>
      <c r="J67" s="3" t="s">
        <v>248</v>
      </c>
      <c r="K67" s="1" t="s">
        <v>309</v>
      </c>
      <c r="L67" s="5">
        <v>234.49917274498409</v>
      </c>
      <c r="M67" s="1">
        <v>236.55999755859375</v>
      </c>
      <c r="N67" s="1" t="s">
        <v>876</v>
      </c>
      <c r="O67" s="1" t="s">
        <v>880</v>
      </c>
      <c r="P67" s="1" t="s">
        <v>880</v>
      </c>
      <c r="Q67" s="1">
        <v>225.62531034482757</v>
      </c>
      <c r="R67" s="1">
        <v>18.40047295607885</v>
      </c>
      <c r="S67" s="1">
        <v>178.309</v>
      </c>
      <c r="T67" s="1">
        <v>247.31399999999999</v>
      </c>
    </row>
    <row r="68" spans="1:20" x14ac:dyDescent="0.25">
      <c r="A68" s="3" t="s">
        <v>310</v>
      </c>
      <c r="B68" s="3" t="s">
        <v>311</v>
      </c>
      <c r="C68" s="3" t="s">
        <v>312</v>
      </c>
      <c r="D68" s="3" t="s">
        <v>292</v>
      </c>
      <c r="E68" s="1">
        <v>5.875</v>
      </c>
      <c r="F68" s="2">
        <v>44599</v>
      </c>
      <c r="G68" s="3" t="s">
        <v>16</v>
      </c>
      <c r="H68" s="3" t="s">
        <v>187</v>
      </c>
      <c r="I68" s="4">
        <v>650000000</v>
      </c>
      <c r="J68" s="3" t="s">
        <v>248</v>
      </c>
      <c r="K68" s="1" t="s">
        <v>313</v>
      </c>
      <c r="L68" s="5">
        <v>180.50279799669275</v>
      </c>
      <c r="M68" s="1">
        <v>181.01640319824219</v>
      </c>
      <c r="N68" s="1" t="s">
        <v>876</v>
      </c>
      <c r="O68" s="1" t="s">
        <v>880</v>
      </c>
      <c r="P68" s="1" t="s">
        <v>880</v>
      </c>
      <c r="Q68" s="1">
        <v>174.4798928571428</v>
      </c>
      <c r="R68" s="1">
        <v>22.394898708707757</v>
      </c>
      <c r="S68" s="1">
        <v>126.845</v>
      </c>
      <c r="T68" s="1">
        <v>218.12200000000001</v>
      </c>
    </row>
    <row r="69" spans="1:20" x14ac:dyDescent="0.25">
      <c r="A69" s="3" t="s">
        <v>314</v>
      </c>
      <c r="B69" s="3" t="s">
        <v>315</v>
      </c>
      <c r="C69" s="3" t="s">
        <v>316</v>
      </c>
      <c r="D69" s="3" t="s">
        <v>292</v>
      </c>
      <c r="E69" s="1">
        <v>5.75</v>
      </c>
      <c r="F69" s="2">
        <v>45017</v>
      </c>
      <c r="G69" s="3" t="s">
        <v>16</v>
      </c>
      <c r="H69" s="3" t="s">
        <v>187</v>
      </c>
      <c r="I69" s="4">
        <v>600000000</v>
      </c>
      <c r="J69" s="3" t="s">
        <v>248</v>
      </c>
      <c r="K69" s="1" t="s">
        <v>317</v>
      </c>
      <c r="L69" s="5">
        <v>219.88933827504681</v>
      </c>
      <c r="M69" s="1">
        <v>219.64140319824219</v>
      </c>
      <c r="N69" s="1" t="s">
        <v>876</v>
      </c>
      <c r="O69" s="1" t="s">
        <v>880</v>
      </c>
      <c r="P69" s="1" t="s">
        <v>880</v>
      </c>
      <c r="Q69" s="1">
        <v>232.34339285714279</v>
      </c>
      <c r="R69" s="1">
        <v>27.54091094318937</v>
      </c>
      <c r="S69" s="1">
        <v>194.708</v>
      </c>
      <c r="T69" s="1">
        <v>291.60700000000003</v>
      </c>
    </row>
    <row r="70" spans="1:20" x14ac:dyDescent="0.25">
      <c r="A70" s="3" t="s">
        <v>318</v>
      </c>
      <c r="B70" s="3" t="s">
        <v>319</v>
      </c>
      <c r="C70" s="3" t="s">
        <v>320</v>
      </c>
      <c r="D70" s="3" t="s">
        <v>321</v>
      </c>
      <c r="E70" s="1">
        <v>3.75</v>
      </c>
      <c r="F70" s="2">
        <v>44635</v>
      </c>
      <c r="G70" s="3" t="s">
        <v>16</v>
      </c>
      <c r="H70" s="3" t="s">
        <v>17</v>
      </c>
      <c r="I70" s="4">
        <v>1000000000</v>
      </c>
      <c r="J70" s="3" t="s">
        <v>248</v>
      </c>
      <c r="K70" s="1" t="s">
        <v>322</v>
      </c>
      <c r="L70" s="5">
        <v>366.53308345109554</v>
      </c>
      <c r="M70" s="1">
        <v>366.75213623046869</v>
      </c>
      <c r="N70" s="1" t="s">
        <v>889</v>
      </c>
      <c r="O70" s="1" t="s">
        <v>875</v>
      </c>
      <c r="P70" s="1" t="s">
        <v>890</v>
      </c>
      <c r="Q70" s="1">
        <v>361.37189655172415</v>
      </c>
      <c r="R70" s="1">
        <v>28.991023518797807</v>
      </c>
      <c r="S70" s="1">
        <v>277.99299999999999</v>
      </c>
      <c r="T70" s="1">
        <v>397.79599999999999</v>
      </c>
    </row>
    <row r="71" spans="1:20" x14ac:dyDescent="0.25">
      <c r="A71" s="3" t="s">
        <v>323</v>
      </c>
      <c r="B71" s="3" t="s">
        <v>324</v>
      </c>
      <c r="C71" s="3" t="s">
        <v>325</v>
      </c>
      <c r="D71" s="3" t="s">
        <v>321</v>
      </c>
      <c r="E71" s="1">
        <v>2.625</v>
      </c>
      <c r="F71" s="2">
        <v>44992</v>
      </c>
      <c r="G71" s="3" t="s">
        <v>16</v>
      </c>
      <c r="H71" s="3" t="s">
        <v>17</v>
      </c>
      <c r="I71" s="4">
        <v>1000000000</v>
      </c>
      <c r="J71" s="3" t="s">
        <v>248</v>
      </c>
      <c r="K71" s="1" t="s">
        <v>326</v>
      </c>
      <c r="L71" s="5">
        <v>382.89771646833782</v>
      </c>
      <c r="M71" s="1">
        <v>244.0132751464844</v>
      </c>
      <c r="N71" s="1" t="s">
        <v>889</v>
      </c>
      <c r="O71" s="1" t="s">
        <v>875</v>
      </c>
      <c r="P71" s="1" t="s">
        <v>890</v>
      </c>
      <c r="Q71" s="1">
        <v>245.30496551724136</v>
      </c>
      <c r="R71" s="1">
        <v>3.1943630315510303</v>
      </c>
      <c r="S71" s="1">
        <v>240.74</v>
      </c>
      <c r="T71" s="1">
        <v>259.24299999999999</v>
      </c>
    </row>
    <row r="72" spans="1:20" x14ac:dyDescent="0.25">
      <c r="A72" s="3" t="s">
        <v>327</v>
      </c>
      <c r="B72" s="3" t="s">
        <v>328</v>
      </c>
      <c r="C72" s="3" t="s">
        <v>329</v>
      </c>
      <c r="D72" s="3" t="s">
        <v>321</v>
      </c>
      <c r="E72" s="1">
        <v>3</v>
      </c>
      <c r="F72" s="2">
        <v>45173</v>
      </c>
      <c r="G72" s="3" t="s">
        <v>16</v>
      </c>
      <c r="H72" s="3" t="s">
        <v>17</v>
      </c>
      <c r="I72" s="4">
        <v>1250000000</v>
      </c>
      <c r="J72" s="3" t="s">
        <v>248</v>
      </c>
      <c r="K72" s="1" t="s">
        <v>330</v>
      </c>
      <c r="L72" s="5">
        <v>395.89098724003208</v>
      </c>
      <c r="M72" s="1">
        <v>399.97998046875</v>
      </c>
      <c r="N72" s="1" t="s">
        <v>889</v>
      </c>
      <c r="O72" s="1" t="s">
        <v>875</v>
      </c>
      <c r="P72" s="1" t="s">
        <v>890</v>
      </c>
      <c r="Q72" s="1">
        <v>384.11051724137934</v>
      </c>
      <c r="R72" s="1">
        <v>28.564333116694279</v>
      </c>
      <c r="S72" s="1">
        <v>304.94499999999999</v>
      </c>
      <c r="T72" s="1">
        <v>412.96600000000001</v>
      </c>
    </row>
    <row r="73" spans="1:20" x14ac:dyDescent="0.25">
      <c r="A73" s="3" t="s">
        <v>331</v>
      </c>
      <c r="B73" s="3" t="s">
        <v>332</v>
      </c>
      <c r="C73" s="3" t="s">
        <v>333</v>
      </c>
      <c r="D73" s="3" t="s">
        <v>321</v>
      </c>
      <c r="E73" s="1">
        <v>5.875</v>
      </c>
      <c r="F73" s="2">
        <v>45382</v>
      </c>
      <c r="G73" s="3" t="s">
        <v>16</v>
      </c>
      <c r="H73" s="3" t="s">
        <v>17</v>
      </c>
      <c r="I73" s="4">
        <v>1000000000</v>
      </c>
      <c r="J73" s="3" t="s">
        <v>248</v>
      </c>
      <c r="K73" s="1" t="s">
        <v>334</v>
      </c>
      <c r="L73" s="5">
        <v>374.59954633374878</v>
      </c>
      <c r="M73" s="1">
        <v>374.55325317382818</v>
      </c>
      <c r="N73" s="1" t="s">
        <v>889</v>
      </c>
      <c r="O73" s="1" t="s">
        <v>875</v>
      </c>
      <c r="P73" s="1" t="s">
        <v>890</v>
      </c>
      <c r="Q73" s="1">
        <v>366.92703448275864</v>
      </c>
      <c r="R73" s="1">
        <v>24.652179631949615</v>
      </c>
      <c r="S73" s="1">
        <v>298.21100000000001</v>
      </c>
      <c r="T73" s="1">
        <v>394.00200000000001</v>
      </c>
    </row>
    <row r="74" spans="1:20" x14ac:dyDescent="0.25">
      <c r="A74" s="3" t="s">
        <v>335</v>
      </c>
      <c r="B74" s="3" t="s">
        <v>336</v>
      </c>
      <c r="C74" s="3" t="s">
        <v>337</v>
      </c>
      <c r="D74" s="3" t="s">
        <v>321</v>
      </c>
      <c r="E74" s="1">
        <v>4.375</v>
      </c>
      <c r="F74" s="2">
        <v>45640</v>
      </c>
      <c r="G74" s="3" t="s">
        <v>16</v>
      </c>
      <c r="H74" s="3" t="s">
        <v>17</v>
      </c>
      <c r="I74" s="4">
        <v>1300000000</v>
      </c>
      <c r="J74" s="3" t="s">
        <v>248</v>
      </c>
      <c r="K74" s="1" t="s">
        <v>338</v>
      </c>
      <c r="L74" s="5">
        <v>383.89483155533145</v>
      </c>
      <c r="M74" s="1">
        <v>380.76351928710938</v>
      </c>
      <c r="N74" s="1" t="s">
        <v>889</v>
      </c>
      <c r="O74" s="1" t="s">
        <v>875</v>
      </c>
      <c r="P74" s="1" t="s">
        <v>890</v>
      </c>
      <c r="Q74" s="1">
        <v>366.65951724137938</v>
      </c>
      <c r="R74" s="1">
        <v>24.802876855922367</v>
      </c>
      <c r="S74" s="1">
        <v>299.96499999999997</v>
      </c>
      <c r="T74" s="1">
        <v>400.69400000000002</v>
      </c>
    </row>
    <row r="75" spans="1:20" x14ac:dyDescent="0.25">
      <c r="A75" s="3" t="s">
        <v>339</v>
      </c>
      <c r="B75" s="3" t="s">
        <v>340</v>
      </c>
      <c r="C75" s="3" t="s">
        <v>341</v>
      </c>
      <c r="D75" s="3" t="s">
        <v>321</v>
      </c>
      <c r="E75" s="1">
        <v>3.875</v>
      </c>
      <c r="F75" s="2">
        <v>46195</v>
      </c>
      <c r="G75" s="3" t="s">
        <v>16</v>
      </c>
      <c r="H75" s="3" t="s">
        <v>17</v>
      </c>
      <c r="I75" s="4">
        <v>1000000000</v>
      </c>
      <c r="J75" s="3" t="s">
        <v>248</v>
      </c>
      <c r="K75" s="1" t="s">
        <v>342</v>
      </c>
      <c r="L75" s="5">
        <v>408.75643168336569</v>
      </c>
      <c r="M75" s="1">
        <v>319.15786743164063</v>
      </c>
      <c r="N75" s="1" t="s">
        <v>889</v>
      </c>
      <c r="O75" s="1" t="s">
        <v>875</v>
      </c>
      <c r="P75" s="1" t="s">
        <v>890</v>
      </c>
      <c r="Q75" s="1">
        <v>319.09537931034481</v>
      </c>
      <c r="R75" s="1">
        <v>3.7582179897031072</v>
      </c>
      <c r="S75" s="1">
        <v>311.483</v>
      </c>
      <c r="T75" s="1">
        <v>324.17399999999998</v>
      </c>
    </row>
    <row r="76" spans="1:20" x14ac:dyDescent="0.25">
      <c r="A76" s="3" t="s">
        <v>343</v>
      </c>
      <c r="B76" s="3" t="s">
        <v>344</v>
      </c>
      <c r="C76" s="3" t="s">
        <v>345</v>
      </c>
      <c r="D76" s="3" t="s">
        <v>321</v>
      </c>
      <c r="E76" s="1">
        <v>2.5019999999999998</v>
      </c>
      <c r="F76" s="2">
        <v>46423</v>
      </c>
      <c r="G76" s="3" t="s">
        <v>16</v>
      </c>
      <c r="H76" s="3" t="s">
        <v>17</v>
      </c>
      <c r="I76" s="4">
        <v>500000000</v>
      </c>
      <c r="J76" s="3" t="s">
        <v>248</v>
      </c>
      <c r="K76" s="1" t="s">
        <v>346</v>
      </c>
      <c r="L76" s="5">
        <v>363.08748847783102</v>
      </c>
      <c r="M76" s="1">
        <v>362.94961547851563</v>
      </c>
      <c r="N76" s="1" t="s">
        <v>889</v>
      </c>
      <c r="O76" s="1" t="s">
        <v>623</v>
      </c>
      <c r="P76" s="1" t="s">
        <v>890</v>
      </c>
      <c r="Q76" s="1">
        <v>352.77875862068976</v>
      </c>
      <c r="R76" s="1">
        <v>20.547719655640567</v>
      </c>
      <c r="S76" s="1">
        <v>296.65100000000001</v>
      </c>
      <c r="T76" s="1">
        <v>378.67599999999999</v>
      </c>
    </row>
    <row r="77" spans="1:20" x14ac:dyDescent="0.25">
      <c r="A77" s="3" t="s">
        <v>347</v>
      </c>
      <c r="B77" s="3" t="s">
        <v>348</v>
      </c>
      <c r="C77" s="3" t="s">
        <v>349</v>
      </c>
      <c r="D77" s="3" t="s">
        <v>321</v>
      </c>
      <c r="E77" s="1">
        <v>2.875</v>
      </c>
      <c r="F77" s="2">
        <v>46562</v>
      </c>
      <c r="G77" s="3" t="s">
        <v>16</v>
      </c>
      <c r="H77" s="3" t="s">
        <v>17</v>
      </c>
      <c r="I77" s="4">
        <v>500000000</v>
      </c>
      <c r="J77" s="3" t="s">
        <v>248</v>
      </c>
      <c r="K77" s="1" t="s">
        <v>350</v>
      </c>
      <c r="L77" s="5">
        <v>387.51473646120394</v>
      </c>
      <c r="M77" s="1">
        <v>386.87698364257818</v>
      </c>
      <c r="N77" s="1" t="s">
        <v>889</v>
      </c>
      <c r="O77" s="1" t="s">
        <v>875</v>
      </c>
      <c r="P77" s="1" t="s">
        <v>890</v>
      </c>
      <c r="Q77" s="1">
        <v>369.36379310344824</v>
      </c>
      <c r="R77" s="1">
        <v>25.045597602001425</v>
      </c>
      <c r="S77" s="1">
        <v>306.60899999999998</v>
      </c>
      <c r="T77" s="1">
        <v>407.75</v>
      </c>
    </row>
    <row r="78" spans="1:20" x14ac:dyDescent="0.25">
      <c r="A78" s="3" t="s">
        <v>351</v>
      </c>
      <c r="B78" s="3" t="s">
        <v>352</v>
      </c>
      <c r="C78" s="3" t="s">
        <v>353</v>
      </c>
      <c r="D78" s="3" t="s">
        <v>354</v>
      </c>
      <c r="E78" s="1">
        <v>3.1</v>
      </c>
      <c r="F78" s="2">
        <v>45202</v>
      </c>
      <c r="G78" s="3" t="s">
        <v>36</v>
      </c>
      <c r="H78" s="3" t="s">
        <v>17</v>
      </c>
      <c r="I78" s="4">
        <v>2000000000</v>
      </c>
      <c r="J78" s="3" t="s">
        <v>248</v>
      </c>
      <c r="K78" s="1" t="s">
        <v>355</v>
      </c>
      <c r="L78" s="5">
        <v>326.8677654626099</v>
      </c>
      <c r="M78" s="1">
        <v>326.38592529296875</v>
      </c>
      <c r="N78" s="1" t="s">
        <v>874</v>
      </c>
      <c r="O78" s="1" t="s">
        <v>875</v>
      </c>
      <c r="P78" s="1" t="s">
        <v>875</v>
      </c>
      <c r="Q78" s="1">
        <v>311.31920689655163</v>
      </c>
      <c r="R78" s="1">
        <v>26.467960261120169</v>
      </c>
      <c r="S78" s="1">
        <v>251.988</v>
      </c>
      <c r="T78" s="1">
        <v>345.702</v>
      </c>
    </row>
    <row r="79" spans="1:20" x14ac:dyDescent="0.25">
      <c r="A79" s="3" t="s">
        <v>356</v>
      </c>
      <c r="B79" s="3" t="s">
        <v>357</v>
      </c>
      <c r="C79" s="3" t="s">
        <v>358</v>
      </c>
      <c r="D79" s="3" t="s">
        <v>354</v>
      </c>
      <c r="E79" s="1">
        <v>4.2</v>
      </c>
      <c r="F79" s="2">
        <v>46937</v>
      </c>
      <c r="G79" s="3" t="s">
        <v>36</v>
      </c>
      <c r="H79" s="3" t="s">
        <v>17</v>
      </c>
      <c r="I79" s="4">
        <v>500000000</v>
      </c>
      <c r="J79" s="3" t="s">
        <v>248</v>
      </c>
      <c r="K79" s="1" t="s">
        <v>359</v>
      </c>
      <c r="L79" s="5">
        <v>318.31364836362013</v>
      </c>
      <c r="M79" s="1">
        <v>317.28030395507813</v>
      </c>
      <c r="N79" s="1" t="s">
        <v>874</v>
      </c>
      <c r="O79" s="1" t="s">
        <v>875</v>
      </c>
      <c r="P79" s="1" t="s">
        <v>875</v>
      </c>
      <c r="Q79" s="1">
        <v>319.26875862068965</v>
      </c>
      <c r="R79" s="1">
        <v>22.165210631359049</v>
      </c>
      <c r="S79" s="1">
        <v>272.58999999999997</v>
      </c>
      <c r="T79" s="1">
        <v>361.37599999999998</v>
      </c>
    </row>
    <row r="80" spans="1:20" x14ac:dyDescent="0.25">
      <c r="A80" s="3" t="s">
        <v>360</v>
      </c>
      <c r="B80" s="3" t="s">
        <v>361</v>
      </c>
      <c r="C80" s="3" t="s">
        <v>362</v>
      </c>
      <c r="D80" s="3" t="s">
        <v>354</v>
      </c>
      <c r="E80" s="1">
        <v>4.875</v>
      </c>
      <c r="F80" s="2">
        <v>45841</v>
      </c>
      <c r="G80" s="3" t="s">
        <v>36</v>
      </c>
      <c r="H80" s="3" t="s">
        <v>187</v>
      </c>
      <c r="I80" s="4">
        <v>500000000</v>
      </c>
      <c r="J80" s="3" t="s">
        <v>248</v>
      </c>
      <c r="K80" s="1" t="s">
        <v>363</v>
      </c>
      <c r="L80" s="5">
        <v>353.75834785135766</v>
      </c>
      <c r="M80" s="1">
        <v>353.7818603515625</v>
      </c>
      <c r="N80" s="1" t="s">
        <v>874</v>
      </c>
      <c r="O80" s="1" t="s">
        <v>875</v>
      </c>
      <c r="P80" s="1" t="s">
        <v>875</v>
      </c>
      <c r="Q80" s="1">
        <v>364.45732142857133</v>
      </c>
      <c r="R80" s="1">
        <v>20.85928896741666</v>
      </c>
      <c r="S80" s="1">
        <v>330.07900000000001</v>
      </c>
      <c r="T80" s="1">
        <v>413.73599999999999</v>
      </c>
    </row>
    <row r="81" spans="1:20" x14ac:dyDescent="0.25">
      <c r="A81" s="3" t="s">
        <v>364</v>
      </c>
      <c r="B81" s="3" t="s">
        <v>365</v>
      </c>
      <c r="C81" s="3" t="s">
        <v>366</v>
      </c>
      <c r="D81" s="3" t="s">
        <v>354</v>
      </c>
      <c r="E81" s="1">
        <v>6.25</v>
      </c>
      <c r="F81" s="2">
        <v>45476</v>
      </c>
      <c r="G81" s="3" t="s">
        <v>36</v>
      </c>
      <c r="H81" s="3" t="s">
        <v>192</v>
      </c>
      <c r="I81" s="4">
        <v>1300000000</v>
      </c>
      <c r="J81" s="3" t="s">
        <v>248</v>
      </c>
      <c r="K81" s="1" t="s">
        <v>367</v>
      </c>
      <c r="L81" s="5">
        <v>396.45397286420479</v>
      </c>
      <c r="M81" s="1">
        <v>395.81887817382818</v>
      </c>
      <c r="N81" s="1" t="s">
        <v>874</v>
      </c>
      <c r="O81" s="1" t="s">
        <v>875</v>
      </c>
      <c r="P81" s="1" t="s">
        <v>875</v>
      </c>
      <c r="Q81" s="1">
        <v>382.35205985775889</v>
      </c>
      <c r="R81" s="1">
        <v>34.883082623632802</v>
      </c>
      <c r="S81" s="1">
        <v>262.12913035628321</v>
      </c>
      <c r="T81" s="1">
        <v>442.52539058819963</v>
      </c>
    </row>
    <row r="82" spans="1:20" x14ac:dyDescent="0.25">
      <c r="A82" s="3" t="s">
        <v>368</v>
      </c>
      <c r="B82" s="3" t="s">
        <v>369</v>
      </c>
      <c r="C82" s="3" t="s">
        <v>370</v>
      </c>
      <c r="D82" s="3" t="s">
        <v>354</v>
      </c>
      <c r="E82" s="1">
        <v>7</v>
      </c>
      <c r="F82" s="2">
        <v>47122</v>
      </c>
      <c r="G82" s="3" t="s">
        <v>36</v>
      </c>
      <c r="H82" s="3" t="s">
        <v>192</v>
      </c>
      <c r="I82" s="4">
        <v>2000000000</v>
      </c>
      <c r="J82" s="3" t="s">
        <v>248</v>
      </c>
      <c r="K82" s="1" t="s">
        <v>371</v>
      </c>
      <c r="L82" s="5">
        <v>399.66833449379726</v>
      </c>
      <c r="M82" s="1">
        <v>399.77651977539063</v>
      </c>
      <c r="N82" s="1" t="s">
        <v>874</v>
      </c>
      <c r="O82" s="1" t="s">
        <v>875</v>
      </c>
      <c r="P82" s="1" t="s">
        <v>875</v>
      </c>
      <c r="Q82" s="1">
        <v>399.59947971213438</v>
      </c>
      <c r="R82" s="1">
        <v>18.623651981620956</v>
      </c>
      <c r="S82" s="1">
        <v>349.35523256761877</v>
      </c>
      <c r="T82" s="1">
        <v>425.23830353818943</v>
      </c>
    </row>
    <row r="83" spans="1:20" x14ac:dyDescent="0.25">
      <c r="A83" s="3" t="s">
        <v>372</v>
      </c>
      <c r="B83" s="3" t="s">
        <v>373</v>
      </c>
      <c r="C83" s="3" t="s">
        <v>374</v>
      </c>
      <c r="D83" s="3" t="s">
        <v>375</v>
      </c>
      <c r="E83" s="1">
        <v>1.8740000000000001</v>
      </c>
      <c r="F83" s="2">
        <v>45795</v>
      </c>
      <c r="G83" s="3" t="s">
        <v>36</v>
      </c>
      <c r="H83" s="3" t="s">
        <v>17</v>
      </c>
      <c r="I83" s="4">
        <v>500000000</v>
      </c>
      <c r="J83" s="3" t="s">
        <v>248</v>
      </c>
      <c r="K83" s="1" t="s">
        <v>376</v>
      </c>
      <c r="L83" s="5">
        <v>390.94713288940642</v>
      </c>
      <c r="M83" s="1">
        <v>390.981689453125</v>
      </c>
      <c r="N83" s="1" t="s">
        <v>874</v>
      </c>
      <c r="O83" s="1" t="s">
        <v>875</v>
      </c>
      <c r="P83" s="1" t="s">
        <v>875</v>
      </c>
      <c r="Q83" s="1">
        <v>375.43779310344826</v>
      </c>
      <c r="R83" s="1">
        <v>22.966055545365371</v>
      </c>
      <c r="S83" s="1">
        <v>317.78300000000002</v>
      </c>
      <c r="T83" s="1">
        <v>402.505</v>
      </c>
    </row>
    <row r="84" spans="1:20" x14ac:dyDescent="0.25">
      <c r="A84" s="3" t="s">
        <v>377</v>
      </c>
      <c r="B84" s="3" t="s">
        <v>378</v>
      </c>
      <c r="C84" s="3" t="s">
        <v>379</v>
      </c>
      <c r="D84" s="3" t="s">
        <v>380</v>
      </c>
      <c r="E84" s="1">
        <v>2.875</v>
      </c>
      <c r="F84" s="2">
        <v>45658</v>
      </c>
      <c r="G84" s="3" t="s">
        <v>16</v>
      </c>
      <c r="H84" s="3" t="s">
        <v>17</v>
      </c>
      <c r="I84" s="4">
        <v>600000000</v>
      </c>
      <c r="J84" s="3" t="s">
        <v>381</v>
      </c>
      <c r="K84" s="1" t="s">
        <v>382</v>
      </c>
      <c r="L84" s="5">
        <v>362.49124242398869</v>
      </c>
      <c r="M84" s="1">
        <v>363.80038452148438</v>
      </c>
      <c r="N84" s="1" t="s">
        <v>623</v>
      </c>
      <c r="O84" s="1" t="s">
        <v>890</v>
      </c>
      <c r="P84" s="1" t="s">
        <v>877</v>
      </c>
      <c r="Q84" s="1">
        <v>368.6043103448277</v>
      </c>
      <c r="R84" s="1">
        <v>36.903061679122281</v>
      </c>
      <c r="S84" s="1">
        <v>290.56799999999998</v>
      </c>
      <c r="T84" s="1">
        <v>443.78899999999999</v>
      </c>
    </row>
    <row r="85" spans="1:20" x14ac:dyDescent="0.25">
      <c r="A85" s="3" t="s">
        <v>383</v>
      </c>
      <c r="B85" s="3" t="s">
        <v>384</v>
      </c>
      <c r="C85" s="3" t="s">
        <v>385</v>
      </c>
      <c r="D85" s="3" t="s">
        <v>380</v>
      </c>
      <c r="E85" s="1">
        <v>3.625</v>
      </c>
      <c r="F85" s="2">
        <v>46753</v>
      </c>
      <c r="G85" s="3" t="s">
        <v>16</v>
      </c>
      <c r="H85" s="3" t="s">
        <v>17</v>
      </c>
      <c r="I85" s="4">
        <v>600000000</v>
      </c>
      <c r="J85" s="3" t="s">
        <v>381</v>
      </c>
      <c r="K85" s="1" t="s">
        <v>386</v>
      </c>
      <c r="L85" s="5">
        <v>383.12706442644833</v>
      </c>
      <c r="M85" s="1">
        <v>382.00302124023438</v>
      </c>
      <c r="N85" s="1" t="s">
        <v>623</v>
      </c>
      <c r="O85" s="1" t="s">
        <v>890</v>
      </c>
      <c r="P85" s="1" t="s">
        <v>877</v>
      </c>
      <c r="Q85" s="1">
        <v>392.52093103448271</v>
      </c>
      <c r="R85" s="1">
        <v>32.956488590402948</v>
      </c>
      <c r="S85" s="1">
        <v>330.75200000000001</v>
      </c>
      <c r="T85" s="1">
        <v>467.38900000000001</v>
      </c>
    </row>
    <row r="86" spans="1:20" x14ac:dyDescent="0.25">
      <c r="A86" s="3" t="s">
        <v>387</v>
      </c>
      <c r="B86" s="3" t="s">
        <v>388</v>
      </c>
      <c r="C86" s="3" t="s">
        <v>389</v>
      </c>
      <c r="D86" s="3" t="s">
        <v>390</v>
      </c>
      <c r="E86" s="1">
        <v>2.875</v>
      </c>
      <c r="F86" s="2">
        <v>45718</v>
      </c>
      <c r="G86" s="3" t="s">
        <v>16</v>
      </c>
      <c r="H86" s="3" t="s">
        <v>17</v>
      </c>
      <c r="I86" s="4">
        <v>2000000000</v>
      </c>
      <c r="J86" s="3" t="s">
        <v>248</v>
      </c>
      <c r="K86" s="1" t="s">
        <v>391</v>
      </c>
      <c r="L86" s="5">
        <v>430.43424204715842</v>
      </c>
      <c r="M86" s="1">
        <v>430.36834716796869</v>
      </c>
      <c r="N86" s="1" t="s">
        <v>874</v>
      </c>
      <c r="O86" s="1" t="s">
        <v>875</v>
      </c>
      <c r="P86" s="1" t="s">
        <v>875</v>
      </c>
      <c r="Q86" s="1">
        <v>432.2136158772787</v>
      </c>
      <c r="R86" s="1">
        <v>31.298488958891429</v>
      </c>
      <c r="S86" s="1">
        <v>352.96300000000002</v>
      </c>
      <c r="T86" s="1">
        <v>494.66199999999998</v>
      </c>
    </row>
    <row r="87" spans="1:20" x14ac:dyDescent="0.25">
      <c r="A87" s="3" t="s">
        <v>392</v>
      </c>
      <c r="B87" s="3" t="s">
        <v>393</v>
      </c>
      <c r="C87" s="3" t="s">
        <v>394</v>
      </c>
      <c r="D87" s="3" t="s">
        <v>395</v>
      </c>
      <c r="E87" s="1">
        <v>4.75</v>
      </c>
      <c r="F87" s="2">
        <v>44387</v>
      </c>
      <c r="G87" s="3" t="s">
        <v>16</v>
      </c>
      <c r="H87" s="3" t="s">
        <v>17</v>
      </c>
      <c r="I87" s="4">
        <v>413099999.99999994</v>
      </c>
      <c r="J87" s="3" t="s">
        <v>396</v>
      </c>
      <c r="K87" s="1" t="s">
        <v>397</v>
      </c>
      <c r="L87" s="5">
        <v>163.86336614392164</v>
      </c>
      <c r="M87" s="1">
        <v>152.12709045410156</v>
      </c>
      <c r="N87" s="1" t="s">
        <v>884</v>
      </c>
      <c r="O87" s="1" t="s">
        <v>880</v>
      </c>
      <c r="P87" s="1" t="s">
        <v>879</v>
      </c>
      <c r="Q87" s="1">
        <v>140.82658620689651</v>
      </c>
      <c r="R87" s="1">
        <v>17.598623392829907</v>
      </c>
      <c r="S87" s="1">
        <v>96.263000000000005</v>
      </c>
      <c r="T87" s="1">
        <v>168.22800000000001</v>
      </c>
    </row>
    <row r="88" spans="1:20" x14ac:dyDescent="0.25">
      <c r="A88" s="3" t="s">
        <v>398</v>
      </c>
      <c r="B88" s="3" t="s">
        <v>399</v>
      </c>
      <c r="C88" s="3" t="s">
        <v>400</v>
      </c>
      <c r="D88" s="3" t="s">
        <v>395</v>
      </c>
      <c r="E88" s="1">
        <v>1.375</v>
      </c>
      <c r="F88" s="2">
        <v>44942</v>
      </c>
      <c r="G88" s="3" t="s">
        <v>16</v>
      </c>
      <c r="H88" s="3" t="s">
        <v>17</v>
      </c>
      <c r="I88" s="4">
        <v>1000000000</v>
      </c>
      <c r="J88" s="3" t="s">
        <v>396</v>
      </c>
      <c r="K88" s="1" t="s">
        <v>401</v>
      </c>
      <c r="L88" s="5">
        <v>259.13414101475604</v>
      </c>
      <c r="M88" s="1">
        <v>266.56109619140625</v>
      </c>
      <c r="N88" s="1" t="s">
        <v>884</v>
      </c>
      <c r="O88" s="1" t="s">
        <v>880</v>
      </c>
      <c r="P88" s="1" t="s">
        <v>879</v>
      </c>
      <c r="Q88" s="1">
        <v>255.82089655172416</v>
      </c>
      <c r="R88" s="1">
        <v>23.567609834481409</v>
      </c>
      <c r="S88" s="1">
        <v>203.256</v>
      </c>
      <c r="T88" s="1">
        <v>283.19499999999999</v>
      </c>
    </row>
    <row r="89" spans="1:20" x14ac:dyDescent="0.25">
      <c r="A89" s="3" t="s">
        <v>402</v>
      </c>
      <c r="B89" s="3" t="s">
        <v>403</v>
      </c>
      <c r="C89" s="3" t="s">
        <v>404</v>
      </c>
      <c r="D89" s="3" t="s">
        <v>395</v>
      </c>
      <c r="E89" s="1">
        <v>3.875</v>
      </c>
      <c r="F89" s="2">
        <v>45445</v>
      </c>
      <c r="G89" s="3" t="s">
        <v>16</v>
      </c>
      <c r="H89" s="3" t="s">
        <v>17</v>
      </c>
      <c r="I89" s="4">
        <v>1000000000</v>
      </c>
      <c r="J89" s="3" t="s">
        <v>396</v>
      </c>
      <c r="K89" s="1" t="s">
        <v>405</v>
      </c>
      <c r="L89" s="5">
        <v>234.94817579418304</v>
      </c>
      <c r="M89" s="1">
        <v>234.930908203125</v>
      </c>
      <c r="N89" s="1" t="s">
        <v>884</v>
      </c>
      <c r="O89" s="1" t="s">
        <v>880</v>
      </c>
      <c r="P89" s="1" t="s">
        <v>879</v>
      </c>
      <c r="Q89" s="1">
        <v>225.17786206896551</v>
      </c>
      <c r="R89" s="1">
        <v>16.408340565796188</v>
      </c>
      <c r="S89" s="1">
        <v>187.53</v>
      </c>
      <c r="T89" s="1">
        <v>247.03</v>
      </c>
    </row>
    <row r="90" spans="1:20" x14ac:dyDescent="0.25">
      <c r="A90" s="3" t="s">
        <v>406</v>
      </c>
      <c r="B90" s="3" t="s">
        <v>407</v>
      </c>
      <c r="C90" s="3" t="s">
        <v>408</v>
      </c>
      <c r="D90" s="3" t="s">
        <v>395</v>
      </c>
      <c r="E90" s="1">
        <v>3.25</v>
      </c>
      <c r="F90" s="2">
        <v>45624</v>
      </c>
      <c r="G90" s="3" t="s">
        <v>16</v>
      </c>
      <c r="H90" s="3" t="s">
        <v>17</v>
      </c>
      <c r="I90" s="4">
        <v>1000000000</v>
      </c>
      <c r="J90" s="3" t="s">
        <v>396</v>
      </c>
      <c r="K90" s="1" t="s">
        <v>409</v>
      </c>
      <c r="L90" s="5">
        <v>241.2334656967052</v>
      </c>
      <c r="M90" s="1">
        <v>235.91705322265625</v>
      </c>
      <c r="N90" s="1" t="s">
        <v>884</v>
      </c>
      <c r="O90" s="1" t="s">
        <v>880</v>
      </c>
      <c r="P90" s="1" t="s">
        <v>879</v>
      </c>
      <c r="Q90" s="1">
        <v>227.8785862068965</v>
      </c>
      <c r="R90" s="1">
        <v>16.440999557980568</v>
      </c>
      <c r="S90" s="1">
        <v>189.40600000000001</v>
      </c>
      <c r="T90" s="1">
        <v>254.88200000000001</v>
      </c>
    </row>
    <row r="91" spans="1:20" x14ac:dyDescent="0.25">
      <c r="A91" s="3" t="s">
        <v>410</v>
      </c>
      <c r="B91" s="3" t="s">
        <v>411</v>
      </c>
      <c r="C91" s="3" t="s">
        <v>412</v>
      </c>
      <c r="D91" s="3" t="s">
        <v>395</v>
      </c>
      <c r="E91" s="1">
        <v>1.625</v>
      </c>
      <c r="F91" s="2">
        <v>45755</v>
      </c>
      <c r="G91" s="3" t="s">
        <v>16</v>
      </c>
      <c r="H91" s="3" t="s">
        <v>17</v>
      </c>
      <c r="I91" s="4">
        <v>500000000</v>
      </c>
      <c r="J91" s="3" t="s">
        <v>396</v>
      </c>
      <c r="K91" s="1" t="s">
        <v>413</v>
      </c>
      <c r="L91" s="5">
        <v>247.83016988441284</v>
      </c>
      <c r="M91" s="1">
        <v>246.88026428222656</v>
      </c>
      <c r="N91" s="1" t="s">
        <v>884</v>
      </c>
      <c r="O91" s="1" t="s">
        <v>880</v>
      </c>
      <c r="P91" s="1" t="s">
        <v>879</v>
      </c>
      <c r="Q91" s="1">
        <v>234.89220689655176</v>
      </c>
      <c r="R91" s="1">
        <v>18.911586900588809</v>
      </c>
      <c r="S91" s="1">
        <v>191.06399999999999</v>
      </c>
      <c r="T91" s="1">
        <v>262.89699999999999</v>
      </c>
    </row>
    <row r="92" spans="1:20" x14ac:dyDescent="0.25">
      <c r="A92" s="3" t="s">
        <v>414</v>
      </c>
      <c r="B92" s="3" t="s">
        <v>415</v>
      </c>
      <c r="C92" s="3" t="s">
        <v>416</v>
      </c>
      <c r="D92" s="3" t="s">
        <v>417</v>
      </c>
      <c r="E92" s="1">
        <v>2.5</v>
      </c>
      <c r="F92" s="2">
        <v>44650</v>
      </c>
      <c r="G92" s="3" t="s">
        <v>16</v>
      </c>
      <c r="H92" s="3" t="s">
        <v>17</v>
      </c>
      <c r="I92" s="4">
        <v>500000000</v>
      </c>
      <c r="J92" s="3" t="s">
        <v>396</v>
      </c>
      <c r="K92" s="1" t="s">
        <v>418</v>
      </c>
      <c r="L92" s="5">
        <v>258.43044147693047</v>
      </c>
      <c r="M92" s="1">
        <v>257.088623046875</v>
      </c>
      <c r="N92" s="1" t="s">
        <v>876</v>
      </c>
      <c r="O92" s="1" t="s">
        <v>623</v>
      </c>
      <c r="P92" s="1" t="s">
        <v>877</v>
      </c>
      <c r="Q92" s="1">
        <v>252.63296551724136</v>
      </c>
      <c r="R92" s="1">
        <v>22.308661556961553</v>
      </c>
      <c r="S92" s="1">
        <v>189.62100000000001</v>
      </c>
      <c r="T92" s="1">
        <v>287.77699999999999</v>
      </c>
    </row>
    <row r="93" spans="1:20" x14ac:dyDescent="0.25">
      <c r="A93" s="3" t="s">
        <v>419</v>
      </c>
      <c r="B93" s="3" t="s">
        <v>420</v>
      </c>
      <c r="C93" s="3" t="s">
        <v>421</v>
      </c>
      <c r="D93" s="3" t="s">
        <v>417</v>
      </c>
      <c r="E93" s="1">
        <v>2.875</v>
      </c>
      <c r="F93" s="2">
        <v>45310</v>
      </c>
      <c r="G93" s="3" t="s">
        <v>16</v>
      </c>
      <c r="H93" s="3" t="s">
        <v>17</v>
      </c>
      <c r="I93" s="4">
        <v>600000000</v>
      </c>
      <c r="J93" s="3" t="s">
        <v>396</v>
      </c>
      <c r="K93" s="1" t="s">
        <v>422</v>
      </c>
      <c r="L93" s="5">
        <v>282.49126445439896</v>
      </c>
      <c r="M93" s="1">
        <v>282.3988037109375</v>
      </c>
      <c r="N93" s="1" t="s">
        <v>876</v>
      </c>
      <c r="O93" s="1" t="s">
        <v>623</v>
      </c>
      <c r="P93" s="1" t="s">
        <v>877</v>
      </c>
      <c r="Q93" s="1">
        <v>284.54706896551727</v>
      </c>
      <c r="R93" s="1">
        <v>15.083067478682915</v>
      </c>
      <c r="S93" s="1">
        <v>250.33600000000001</v>
      </c>
      <c r="T93" s="1">
        <v>314.25900000000001</v>
      </c>
    </row>
    <row r="94" spans="1:20" x14ac:dyDescent="0.25">
      <c r="A94" s="3" t="s">
        <v>423</v>
      </c>
      <c r="B94" s="3" t="s">
        <v>424</v>
      </c>
      <c r="C94" s="3" t="s">
        <v>425</v>
      </c>
      <c r="D94" s="3" t="s">
        <v>417</v>
      </c>
      <c r="E94" s="1">
        <v>1.625</v>
      </c>
      <c r="F94" s="2">
        <v>46174</v>
      </c>
      <c r="G94" s="3" t="s">
        <v>16</v>
      </c>
      <c r="H94" s="3" t="s">
        <v>17</v>
      </c>
      <c r="I94" s="4">
        <v>500000000</v>
      </c>
      <c r="J94" s="3" t="s">
        <v>396</v>
      </c>
      <c r="K94" s="1" t="s">
        <v>426</v>
      </c>
      <c r="L94" s="5">
        <v>292.6590472629407</v>
      </c>
      <c r="M94" s="1">
        <v>297.37802124023438</v>
      </c>
      <c r="N94" s="1" t="s">
        <v>876</v>
      </c>
      <c r="O94" s="1" t="s">
        <v>623</v>
      </c>
      <c r="P94" s="1" t="s">
        <v>877</v>
      </c>
      <c r="Q94" s="1">
        <v>297.69896551724139</v>
      </c>
      <c r="R94" s="1">
        <v>17.567049165742819</v>
      </c>
      <c r="S94" s="1">
        <v>258.43</v>
      </c>
      <c r="T94" s="1">
        <v>327.24299999999999</v>
      </c>
    </row>
    <row r="95" spans="1:20" x14ac:dyDescent="0.25">
      <c r="A95" s="3" t="s">
        <v>427</v>
      </c>
      <c r="B95" s="3" t="s">
        <v>428</v>
      </c>
      <c r="C95" s="3" t="s">
        <v>429</v>
      </c>
      <c r="D95" s="3" t="s">
        <v>430</v>
      </c>
      <c r="E95" s="1">
        <v>4.125</v>
      </c>
      <c r="F95" s="2">
        <v>44583</v>
      </c>
      <c r="G95" s="3" t="s">
        <v>16</v>
      </c>
      <c r="H95" s="3" t="s">
        <v>17</v>
      </c>
      <c r="I95" s="4">
        <v>266900000</v>
      </c>
      <c r="J95" s="3" t="s">
        <v>396</v>
      </c>
      <c r="K95" s="1" t="s">
        <v>431</v>
      </c>
      <c r="L95" s="5">
        <v>257.40073010789371</v>
      </c>
      <c r="M95" s="1">
        <v>257.61428833007813</v>
      </c>
      <c r="N95" s="1" t="s">
        <v>876</v>
      </c>
      <c r="O95" s="1" t="s">
        <v>891</v>
      </c>
      <c r="P95" s="1" t="s">
        <v>875</v>
      </c>
      <c r="Q95" s="1">
        <v>317.42213793103446</v>
      </c>
      <c r="R95" s="1">
        <v>24.819726175138737</v>
      </c>
      <c r="S95" s="1">
        <v>255.28800000000001</v>
      </c>
      <c r="T95" s="1">
        <v>363.76499999999999</v>
      </c>
    </row>
    <row r="96" spans="1:20" x14ac:dyDescent="0.25">
      <c r="A96" s="3" t="s">
        <v>432</v>
      </c>
      <c r="B96" s="3" t="s">
        <v>433</v>
      </c>
      <c r="C96" s="3" t="s">
        <v>434</v>
      </c>
      <c r="D96" s="3" t="s">
        <v>430</v>
      </c>
      <c r="E96" s="1">
        <v>4</v>
      </c>
      <c r="F96" s="2">
        <v>45477</v>
      </c>
      <c r="G96" s="3" t="s">
        <v>16</v>
      </c>
      <c r="H96" s="3" t="s">
        <v>17</v>
      </c>
      <c r="I96" s="4">
        <v>1250000000</v>
      </c>
      <c r="J96" s="3" t="s">
        <v>396</v>
      </c>
      <c r="K96" s="1" t="s">
        <v>435</v>
      </c>
      <c r="L96" s="5">
        <v>338.5067009474833</v>
      </c>
      <c r="M96" s="1">
        <v>334.01419067382813</v>
      </c>
      <c r="N96" s="1" t="s">
        <v>876</v>
      </c>
      <c r="O96" s="1" t="s">
        <v>891</v>
      </c>
      <c r="P96" s="1" t="s">
        <v>875</v>
      </c>
      <c r="Q96" s="1">
        <v>380.14310344827584</v>
      </c>
      <c r="R96" s="1">
        <v>32.984485602373759</v>
      </c>
      <c r="S96" s="1">
        <v>304.93799999999999</v>
      </c>
      <c r="T96" s="1">
        <v>444.76299999999998</v>
      </c>
    </row>
    <row r="97" spans="1:20" x14ac:dyDescent="0.25">
      <c r="A97" s="3" t="s">
        <v>436</v>
      </c>
      <c r="B97" s="3" t="s">
        <v>437</v>
      </c>
      <c r="C97" s="3" t="s">
        <v>438</v>
      </c>
      <c r="D97" s="3" t="s">
        <v>430</v>
      </c>
      <c r="E97" s="1">
        <v>5.375</v>
      </c>
      <c r="F97" s="2">
        <v>45686</v>
      </c>
      <c r="G97" s="3" t="s">
        <v>16</v>
      </c>
      <c r="H97" s="3" t="s">
        <v>17</v>
      </c>
      <c r="I97" s="4">
        <v>1250000000</v>
      </c>
      <c r="J97" s="3" t="s">
        <v>396</v>
      </c>
      <c r="K97" s="1" t="s">
        <v>439</v>
      </c>
      <c r="L97" s="5">
        <v>362.19413393102872</v>
      </c>
      <c r="M97" s="1">
        <v>362.15927124023438</v>
      </c>
      <c r="N97" s="1" t="s">
        <v>876</v>
      </c>
      <c r="O97" s="1" t="s">
        <v>891</v>
      </c>
      <c r="P97" s="1" t="s">
        <v>875</v>
      </c>
      <c r="Q97" s="1">
        <v>395.51203448275845</v>
      </c>
      <c r="R97" s="1">
        <v>33.626493095350064</v>
      </c>
      <c r="S97" s="1">
        <v>319.52499999999998</v>
      </c>
      <c r="T97" s="1">
        <v>461.82100000000003</v>
      </c>
    </row>
    <row r="98" spans="1:20" x14ac:dyDescent="0.25">
      <c r="A98" s="3" t="s">
        <v>440</v>
      </c>
      <c r="B98" s="3" t="s">
        <v>441</v>
      </c>
      <c r="C98" s="3" t="s">
        <v>442</v>
      </c>
      <c r="D98" s="3" t="s">
        <v>430</v>
      </c>
      <c r="E98" s="1">
        <v>5</v>
      </c>
      <c r="F98" s="2">
        <v>46044</v>
      </c>
      <c r="G98" s="3" t="s">
        <v>16</v>
      </c>
      <c r="H98" s="3" t="s">
        <v>17</v>
      </c>
      <c r="I98" s="4">
        <v>1000000000</v>
      </c>
      <c r="J98" s="3" t="s">
        <v>396</v>
      </c>
      <c r="K98" s="1" t="s">
        <v>443</v>
      </c>
      <c r="L98" s="5">
        <v>374.06637670200973</v>
      </c>
      <c r="M98" s="1">
        <v>374.10433959960938</v>
      </c>
      <c r="N98" s="1" t="s">
        <v>876</v>
      </c>
      <c r="O98" s="1" t="s">
        <v>891</v>
      </c>
      <c r="P98" s="1" t="s">
        <v>875</v>
      </c>
      <c r="Q98" s="1">
        <v>401.57772413793106</v>
      </c>
      <c r="R98" s="1">
        <v>31.563748169262329</v>
      </c>
      <c r="S98" s="1">
        <v>333.58199999999999</v>
      </c>
      <c r="T98" s="1">
        <v>465.36399999999998</v>
      </c>
    </row>
    <row r="99" spans="1:20" x14ac:dyDescent="0.25">
      <c r="A99" s="3" t="s">
        <v>444</v>
      </c>
      <c r="B99" s="3" t="s">
        <v>445</v>
      </c>
      <c r="C99" s="3" t="s">
        <v>446</v>
      </c>
      <c r="D99" s="3" t="s">
        <v>430</v>
      </c>
      <c r="E99" s="1">
        <v>3</v>
      </c>
      <c r="F99" s="2">
        <v>46633</v>
      </c>
      <c r="G99" s="3" t="s">
        <v>16</v>
      </c>
      <c r="H99" s="3" t="s">
        <v>17</v>
      </c>
      <c r="I99" s="4">
        <v>500000000</v>
      </c>
      <c r="J99" s="3" t="s">
        <v>396</v>
      </c>
      <c r="K99" s="1" t="s">
        <v>447</v>
      </c>
      <c r="L99" s="5">
        <v>389.96814642336307</v>
      </c>
      <c r="M99" s="1">
        <v>390.01260375976563</v>
      </c>
      <c r="N99" s="1" t="s">
        <v>876</v>
      </c>
      <c r="O99" s="1" t="s">
        <v>891</v>
      </c>
      <c r="P99" s="1" t="s">
        <v>875</v>
      </c>
      <c r="Q99" s="1">
        <v>388.96051724137931</v>
      </c>
      <c r="R99" s="1">
        <v>29.529370337755847</v>
      </c>
      <c r="S99" s="1">
        <v>331.25099999999998</v>
      </c>
      <c r="T99" s="1">
        <v>439.52</v>
      </c>
    </row>
    <row r="100" spans="1:20" x14ac:dyDescent="0.25">
      <c r="A100" s="3" t="s">
        <v>448</v>
      </c>
      <c r="B100" s="3" t="s">
        <v>449</v>
      </c>
      <c r="C100" s="3" t="s">
        <v>450</v>
      </c>
      <c r="D100" s="3" t="s">
        <v>430</v>
      </c>
      <c r="E100" s="1">
        <v>6</v>
      </c>
      <c r="F100" s="2">
        <v>46051</v>
      </c>
      <c r="G100" s="3" t="s">
        <v>16</v>
      </c>
      <c r="H100" s="3" t="s">
        <v>187</v>
      </c>
      <c r="I100" s="4">
        <v>1250000000</v>
      </c>
      <c r="J100" s="3" t="s">
        <v>396</v>
      </c>
      <c r="K100" s="1" t="s">
        <v>451</v>
      </c>
      <c r="L100" s="5">
        <v>447.42024644562741</v>
      </c>
      <c r="M100" s="1">
        <v>447.17312622070313</v>
      </c>
      <c r="N100" s="1" t="s">
        <v>876</v>
      </c>
      <c r="O100" s="1" t="s">
        <v>891</v>
      </c>
      <c r="P100" s="1" t="s">
        <v>875</v>
      </c>
      <c r="Q100" s="1">
        <v>454.68450000000001</v>
      </c>
      <c r="R100" s="1">
        <v>31.42827608604615</v>
      </c>
      <c r="S100" s="1">
        <v>400.04399999999998</v>
      </c>
      <c r="T100" s="1">
        <v>531.38099999999997</v>
      </c>
    </row>
    <row r="101" spans="1:20" x14ac:dyDescent="0.25">
      <c r="A101" s="3" t="s">
        <v>452</v>
      </c>
      <c r="B101" s="3" t="s">
        <v>453</v>
      </c>
      <c r="C101" s="3" t="s">
        <v>454</v>
      </c>
      <c r="D101" s="3" t="s">
        <v>430</v>
      </c>
      <c r="E101" s="1">
        <v>5.875</v>
      </c>
      <c r="F101" s="2">
        <v>47140</v>
      </c>
      <c r="G101" s="3" t="s">
        <v>16</v>
      </c>
      <c r="H101" s="3" t="s">
        <v>187</v>
      </c>
      <c r="I101" s="4">
        <v>750000000</v>
      </c>
      <c r="J101" s="3" t="s">
        <v>396</v>
      </c>
      <c r="K101" s="1" t="s">
        <v>455</v>
      </c>
      <c r="L101" s="5">
        <v>491.73158956207186</v>
      </c>
      <c r="M101" s="1">
        <v>492.00064086914063</v>
      </c>
      <c r="N101" s="1" t="s">
        <v>876</v>
      </c>
      <c r="O101" s="1" t="s">
        <v>891</v>
      </c>
      <c r="P101" s="1" t="s">
        <v>875</v>
      </c>
      <c r="Q101" s="1">
        <v>497.48864285714291</v>
      </c>
      <c r="R101" s="1">
        <v>23.988558127843152</v>
      </c>
      <c r="S101" s="1">
        <v>455.666</v>
      </c>
      <c r="T101" s="1">
        <v>554.12</v>
      </c>
    </row>
    <row r="102" spans="1:20" x14ac:dyDescent="0.25">
      <c r="A102" s="3" t="s">
        <v>456</v>
      </c>
      <c r="B102" s="3" t="s">
        <v>457</v>
      </c>
      <c r="C102" s="3" t="s">
        <v>458</v>
      </c>
      <c r="D102" s="3" t="s">
        <v>430</v>
      </c>
      <c r="E102" s="1">
        <v>5.25</v>
      </c>
      <c r="F102" s="2">
        <v>44955</v>
      </c>
      <c r="G102" s="3" t="s">
        <v>16</v>
      </c>
      <c r="H102" s="3" t="s">
        <v>192</v>
      </c>
      <c r="I102" s="4">
        <v>2097614000</v>
      </c>
      <c r="J102" s="3" t="s">
        <v>396</v>
      </c>
      <c r="K102" s="1" t="s">
        <v>459</v>
      </c>
      <c r="L102" s="5">
        <v>407.99814986614138</v>
      </c>
      <c r="M102" s="1" t="s">
        <v>886</v>
      </c>
      <c r="N102" s="1" t="s">
        <v>876</v>
      </c>
      <c r="O102" s="1" t="s">
        <v>891</v>
      </c>
      <c r="P102" s="1" t="s">
        <v>875</v>
      </c>
      <c r="Q102" s="1">
        <v>406.83367702075282</v>
      </c>
      <c r="R102" s="1">
        <v>30.367626612302029</v>
      </c>
      <c r="S102" s="1">
        <v>366.46953747647694</v>
      </c>
      <c r="T102" s="1">
        <v>443.77045125307495</v>
      </c>
    </row>
    <row r="103" spans="1:20" x14ac:dyDescent="0.25">
      <c r="A103" s="3" t="s">
        <v>460</v>
      </c>
      <c r="B103" s="3" t="s">
        <v>461</v>
      </c>
      <c r="C103" s="3" t="s">
        <v>462</v>
      </c>
      <c r="D103" s="3" t="s">
        <v>430</v>
      </c>
      <c r="E103" s="1">
        <v>5.625</v>
      </c>
      <c r="F103" s="2">
        <v>45313</v>
      </c>
      <c r="G103" s="3" t="s">
        <v>16</v>
      </c>
      <c r="H103" s="3" t="s">
        <v>192</v>
      </c>
      <c r="I103" s="4">
        <v>1500000000</v>
      </c>
      <c r="J103" s="3" t="s">
        <v>396</v>
      </c>
      <c r="K103" s="1" t="s">
        <v>463</v>
      </c>
      <c r="L103" s="5">
        <v>419.33123208052194</v>
      </c>
      <c r="M103" s="1">
        <v>419.30447387695313</v>
      </c>
      <c r="N103" s="1" t="s">
        <v>876</v>
      </c>
      <c r="O103" s="1" t="s">
        <v>891</v>
      </c>
      <c r="P103" s="1" t="s">
        <v>875</v>
      </c>
      <c r="Q103" s="1">
        <v>440.94982912923183</v>
      </c>
      <c r="R103" s="1">
        <v>29.260003818362819</v>
      </c>
      <c r="S103" s="1">
        <v>376.38749999999999</v>
      </c>
      <c r="T103" s="1">
        <v>501.1001</v>
      </c>
    </row>
    <row r="104" spans="1:20" x14ac:dyDescent="0.25">
      <c r="A104" s="3" t="s">
        <v>464</v>
      </c>
      <c r="B104" s="3" t="s">
        <v>465</v>
      </c>
      <c r="C104" s="3" t="s">
        <v>466</v>
      </c>
      <c r="D104" s="3" t="s">
        <v>467</v>
      </c>
      <c r="E104" s="1">
        <v>3.625</v>
      </c>
      <c r="F104" s="2">
        <v>44288</v>
      </c>
      <c r="G104" s="3" t="s">
        <v>36</v>
      </c>
      <c r="H104" s="3" t="s">
        <v>17</v>
      </c>
      <c r="I104" s="4">
        <v>1000000000</v>
      </c>
      <c r="J104" s="3" t="s">
        <v>396</v>
      </c>
      <c r="K104" s="1" t="s">
        <v>468</v>
      </c>
      <c r="L104" s="5">
        <v>196.45681540091132</v>
      </c>
      <c r="M104" s="1">
        <v>186.45442199707031</v>
      </c>
      <c r="N104" s="1" t="s">
        <v>884</v>
      </c>
      <c r="O104" s="1" t="s">
        <v>880</v>
      </c>
      <c r="P104" s="1" t="s">
        <v>880</v>
      </c>
      <c r="Q104" s="1">
        <v>151.07386206896547</v>
      </c>
      <c r="R104" s="1">
        <v>25.740010763850751</v>
      </c>
      <c r="S104" s="1">
        <v>88.26</v>
      </c>
      <c r="T104" s="1">
        <v>192.28700000000001</v>
      </c>
    </row>
    <row r="105" spans="1:20" x14ac:dyDescent="0.25">
      <c r="A105" s="3" t="s">
        <v>464</v>
      </c>
      <c r="B105" s="3" t="s">
        <v>465</v>
      </c>
      <c r="C105" s="3" t="s">
        <v>466</v>
      </c>
      <c r="D105" s="3" t="s">
        <v>467</v>
      </c>
      <c r="E105" s="1">
        <v>3.625</v>
      </c>
      <c r="F105" s="2">
        <v>44288</v>
      </c>
      <c r="G105" s="3" t="s">
        <v>36</v>
      </c>
      <c r="H105" s="3" t="s">
        <v>17</v>
      </c>
      <c r="I105" s="4">
        <v>1000000000</v>
      </c>
      <c r="J105" s="3" t="s">
        <v>396</v>
      </c>
      <c r="K105" s="1" t="s">
        <v>468</v>
      </c>
      <c r="L105" s="5">
        <v>196.45681540091132</v>
      </c>
      <c r="M105" s="1">
        <v>186.45442199707031</v>
      </c>
      <c r="N105" s="1" t="s">
        <v>884</v>
      </c>
      <c r="O105" s="1" t="s">
        <v>880</v>
      </c>
      <c r="P105" s="1" t="s">
        <v>880</v>
      </c>
      <c r="Q105" s="1">
        <v>151.07386206896547</v>
      </c>
      <c r="R105" s="1">
        <v>25.740010763850751</v>
      </c>
      <c r="S105" s="1">
        <v>88.26</v>
      </c>
      <c r="T105" s="1">
        <v>192.28700000000001</v>
      </c>
    </row>
    <row r="106" spans="1:20" x14ac:dyDescent="0.25">
      <c r="A106" s="3" t="s">
        <v>469</v>
      </c>
      <c r="B106" s="3" t="s">
        <v>470</v>
      </c>
      <c r="C106" s="3" t="s">
        <v>471</v>
      </c>
      <c r="D106" s="3" t="s">
        <v>467</v>
      </c>
      <c r="E106" s="1">
        <v>3.375</v>
      </c>
      <c r="F106" s="2">
        <v>44566</v>
      </c>
      <c r="G106" s="3" t="s">
        <v>36</v>
      </c>
      <c r="H106" s="3" t="s">
        <v>17</v>
      </c>
      <c r="I106" s="4">
        <v>725000000</v>
      </c>
      <c r="J106" s="3" t="s">
        <v>396</v>
      </c>
      <c r="K106" s="1" t="s">
        <v>472</v>
      </c>
      <c r="L106" s="5">
        <v>191.99185794512087</v>
      </c>
      <c r="M106" s="1">
        <v>164.29241943359375</v>
      </c>
      <c r="N106" s="1" t="s">
        <v>884</v>
      </c>
      <c r="O106" s="1" t="s">
        <v>880</v>
      </c>
      <c r="P106" s="1" t="s">
        <v>880</v>
      </c>
      <c r="Q106" s="1">
        <v>155.0983793103448</v>
      </c>
      <c r="R106" s="1">
        <v>26.515205361955985</v>
      </c>
      <c r="S106" s="1">
        <v>92.92</v>
      </c>
      <c r="T106" s="1">
        <v>206.983</v>
      </c>
    </row>
    <row r="107" spans="1:20" x14ac:dyDescent="0.25">
      <c r="A107" s="3" t="s">
        <v>473</v>
      </c>
      <c r="B107" s="3" t="s">
        <v>474</v>
      </c>
      <c r="C107" s="3" t="s">
        <v>475</v>
      </c>
      <c r="D107" s="3" t="s">
        <v>467</v>
      </c>
      <c r="E107" s="1">
        <v>1.125</v>
      </c>
      <c r="F107" s="2">
        <v>45509</v>
      </c>
      <c r="G107" s="3" t="s">
        <v>36</v>
      </c>
      <c r="H107" s="3" t="s">
        <v>17</v>
      </c>
      <c r="I107" s="4">
        <v>500000000</v>
      </c>
      <c r="J107" s="3" t="s">
        <v>396</v>
      </c>
      <c r="K107" s="1" t="s">
        <v>476</v>
      </c>
      <c r="L107" s="5">
        <v>208.69744278161755</v>
      </c>
      <c r="M107" s="1">
        <v>208.58580017089844</v>
      </c>
      <c r="N107" s="1" t="s">
        <v>884</v>
      </c>
      <c r="O107" s="1" t="s">
        <v>880</v>
      </c>
      <c r="P107" s="1" t="s">
        <v>880</v>
      </c>
      <c r="Q107" s="1">
        <v>203.59006896551719</v>
      </c>
      <c r="R107" s="1">
        <v>16.493559480967615</v>
      </c>
      <c r="S107" s="1">
        <v>168.62700000000001</v>
      </c>
      <c r="T107" s="1">
        <v>234.756</v>
      </c>
    </row>
    <row r="108" spans="1:20" x14ac:dyDescent="0.25">
      <c r="A108" s="3" t="s">
        <v>477</v>
      </c>
      <c r="B108" s="3" t="s">
        <v>478</v>
      </c>
      <c r="C108" s="3" t="s">
        <v>479</v>
      </c>
      <c r="D108" s="3" t="s">
        <v>467</v>
      </c>
      <c r="E108" s="1">
        <v>1.875</v>
      </c>
      <c r="F108" s="2">
        <v>46111</v>
      </c>
      <c r="G108" s="3" t="s">
        <v>36</v>
      </c>
      <c r="H108" s="3" t="s">
        <v>17</v>
      </c>
      <c r="I108" s="4">
        <v>500000000</v>
      </c>
      <c r="J108" s="3" t="s">
        <v>396</v>
      </c>
      <c r="K108" s="1" t="s">
        <v>480</v>
      </c>
      <c r="L108" s="5">
        <v>231.30747433791271</v>
      </c>
      <c r="M108" s="1">
        <v>231.3370056152344</v>
      </c>
      <c r="N108" s="1" t="s">
        <v>623</v>
      </c>
      <c r="O108" s="1" t="s">
        <v>880</v>
      </c>
      <c r="P108" s="1" t="s">
        <v>877</v>
      </c>
      <c r="Q108" s="1">
        <v>234.37100000000001</v>
      </c>
      <c r="R108" s="1">
        <v>1.0329416730871159</v>
      </c>
      <c r="S108" s="1">
        <v>232.82499999999999</v>
      </c>
      <c r="T108" s="1">
        <v>235.25200000000001</v>
      </c>
    </row>
    <row r="109" spans="1:20" x14ac:dyDescent="0.25">
      <c r="A109" s="3" t="s">
        <v>481</v>
      </c>
      <c r="B109" s="3" t="s">
        <v>482</v>
      </c>
      <c r="C109" s="3" t="s">
        <v>483</v>
      </c>
      <c r="D109" s="3" t="s">
        <v>467</v>
      </c>
      <c r="E109" s="1">
        <v>1.625</v>
      </c>
      <c r="F109" s="2">
        <v>46512</v>
      </c>
      <c r="G109" s="3" t="s">
        <v>36</v>
      </c>
      <c r="H109" s="3" t="s">
        <v>17</v>
      </c>
      <c r="I109" s="4">
        <v>500000000</v>
      </c>
      <c r="J109" s="3" t="s">
        <v>396</v>
      </c>
      <c r="K109" s="1" t="s">
        <v>484</v>
      </c>
      <c r="L109" s="5">
        <v>229.56460760629489</v>
      </c>
      <c r="M109" s="1">
        <v>229.68043518066409</v>
      </c>
      <c r="N109" s="1" t="s">
        <v>884</v>
      </c>
      <c r="O109" s="1" t="s">
        <v>880</v>
      </c>
      <c r="P109" s="1" t="s">
        <v>880</v>
      </c>
      <c r="Q109" s="1">
        <v>226.06986206896551</v>
      </c>
      <c r="R109" s="1">
        <v>13.89470408805388</v>
      </c>
      <c r="S109" s="1">
        <v>197.542</v>
      </c>
      <c r="T109" s="1">
        <v>250.53399999999999</v>
      </c>
    </row>
    <row r="110" spans="1:20" x14ac:dyDescent="0.25">
      <c r="A110" s="3" t="s">
        <v>485</v>
      </c>
      <c r="B110" s="3" t="s">
        <v>486</v>
      </c>
      <c r="C110" s="3" t="s">
        <v>487</v>
      </c>
      <c r="D110" s="3" t="s">
        <v>467</v>
      </c>
      <c r="E110" s="1">
        <v>5.125</v>
      </c>
      <c r="F110" s="2">
        <v>44566</v>
      </c>
      <c r="G110" s="3" t="s">
        <v>36</v>
      </c>
      <c r="H110" s="3" t="s">
        <v>192</v>
      </c>
      <c r="I110" s="4">
        <v>300000000</v>
      </c>
      <c r="J110" s="3" t="s">
        <v>396</v>
      </c>
      <c r="K110" s="1" t="s">
        <v>488</v>
      </c>
      <c r="L110" s="5">
        <v>295.52606574270061</v>
      </c>
      <c r="M110" s="1">
        <v>288.41363525390625</v>
      </c>
      <c r="N110" s="1" t="s">
        <v>884</v>
      </c>
      <c r="O110" s="1" t="s">
        <v>880</v>
      </c>
      <c r="P110" s="1" t="s">
        <v>880</v>
      </c>
      <c r="Q110" s="1">
        <v>282.42833025947414</v>
      </c>
      <c r="R110" s="1">
        <v>40.990426594511163</v>
      </c>
      <c r="S110" s="1">
        <v>218.203543864192</v>
      </c>
      <c r="T110" s="1">
        <v>374.92270842122559</v>
      </c>
    </row>
    <row r="111" spans="1:20" x14ac:dyDescent="0.25">
      <c r="A111" s="3" t="s">
        <v>489</v>
      </c>
      <c r="B111" s="3" t="s">
        <v>490</v>
      </c>
      <c r="C111" s="3" t="s">
        <v>491</v>
      </c>
      <c r="D111" s="3" t="s">
        <v>492</v>
      </c>
      <c r="E111" s="1">
        <v>2.75</v>
      </c>
      <c r="F111" s="2">
        <v>44125</v>
      </c>
      <c r="G111" s="3" t="s">
        <v>36</v>
      </c>
      <c r="H111" s="3" t="s">
        <v>17</v>
      </c>
      <c r="I111" s="4">
        <v>538951000</v>
      </c>
      <c r="J111" s="3" t="s">
        <v>396</v>
      </c>
      <c r="K111" s="1" t="s">
        <v>493</v>
      </c>
      <c r="L111" s="5">
        <v>292.8940784344029</v>
      </c>
      <c r="M111" s="1">
        <v>303.7822265625</v>
      </c>
      <c r="N111" s="1" t="s">
        <v>889</v>
      </c>
      <c r="O111" s="1" t="s">
        <v>877</v>
      </c>
      <c r="P111" s="1" t="s">
        <v>890</v>
      </c>
      <c r="Q111" s="1">
        <v>341.05375862068968</v>
      </c>
      <c r="R111" s="1">
        <v>54.107824913153856</v>
      </c>
      <c r="S111" s="1">
        <v>261.40499999999997</v>
      </c>
      <c r="T111" s="1">
        <v>467.69400000000002</v>
      </c>
    </row>
    <row r="112" spans="1:20" x14ac:dyDescent="0.25">
      <c r="A112" s="3" t="s">
        <v>494</v>
      </c>
      <c r="B112" s="3" t="s">
        <v>495</v>
      </c>
      <c r="C112" s="3" t="s">
        <v>496</v>
      </c>
      <c r="D112" s="3" t="s">
        <v>492</v>
      </c>
      <c r="E112" s="1">
        <v>3.5</v>
      </c>
      <c r="F112" s="2">
        <v>45768</v>
      </c>
      <c r="G112" s="3" t="s">
        <v>36</v>
      </c>
      <c r="H112" s="3" t="s">
        <v>17</v>
      </c>
      <c r="I112" s="4">
        <v>281680000</v>
      </c>
      <c r="J112" s="3" t="s">
        <v>396</v>
      </c>
      <c r="K112" s="1" t="s">
        <v>497</v>
      </c>
      <c r="L112" s="5">
        <v>285.22387188623162</v>
      </c>
      <c r="M112" s="1">
        <v>285.35354614257813</v>
      </c>
      <c r="N112" s="1" t="s">
        <v>889</v>
      </c>
      <c r="O112" s="1" t="s">
        <v>877</v>
      </c>
      <c r="P112" s="1" t="s">
        <v>890</v>
      </c>
      <c r="Q112" s="1">
        <v>293.37182758620679</v>
      </c>
      <c r="R112" s="1">
        <v>12.248589117203212</v>
      </c>
      <c r="S112" s="1">
        <v>274.59100000000001</v>
      </c>
      <c r="T112" s="1">
        <v>323.38799999999998</v>
      </c>
    </row>
    <row r="113" spans="1:20" x14ac:dyDescent="0.25">
      <c r="A113" s="3" t="s">
        <v>498</v>
      </c>
      <c r="B113" s="3" t="s">
        <v>499</v>
      </c>
      <c r="C113" s="3" t="s">
        <v>500</v>
      </c>
      <c r="D113" s="3" t="s">
        <v>492</v>
      </c>
      <c r="E113" s="1">
        <v>6.625</v>
      </c>
      <c r="F113" s="2">
        <v>46111</v>
      </c>
      <c r="G113" s="3" t="s">
        <v>36</v>
      </c>
      <c r="H113" s="3" t="s">
        <v>192</v>
      </c>
      <c r="I113" s="4">
        <v>317360000</v>
      </c>
      <c r="J113" s="3" t="s">
        <v>396</v>
      </c>
      <c r="K113" s="1" t="s">
        <v>501</v>
      </c>
      <c r="L113" s="5">
        <v>411.79155209548622</v>
      </c>
      <c r="M113" s="1">
        <v>411.43533325195313</v>
      </c>
      <c r="N113" s="1" t="s">
        <v>889</v>
      </c>
      <c r="O113" s="1" t="s">
        <v>877</v>
      </c>
      <c r="P113" s="1" t="s">
        <v>890</v>
      </c>
      <c r="Q113" s="1">
        <v>436.41720070558807</v>
      </c>
      <c r="R113" s="1">
        <v>30.294400283622668</v>
      </c>
      <c r="S113" s="1">
        <v>400.97642902370529</v>
      </c>
      <c r="T113" s="1">
        <v>486.8777010612755</v>
      </c>
    </row>
    <row r="114" spans="1:20" x14ac:dyDescent="0.25">
      <c r="A114" s="3" t="s">
        <v>502</v>
      </c>
      <c r="B114" s="3" t="s">
        <v>503</v>
      </c>
      <c r="C114" s="3" t="s">
        <v>504</v>
      </c>
      <c r="D114" s="3" t="s">
        <v>505</v>
      </c>
      <c r="E114" s="1">
        <v>2.9950000000000001</v>
      </c>
      <c r="F114" s="2">
        <v>45352</v>
      </c>
      <c r="G114" s="3" t="s">
        <v>16</v>
      </c>
      <c r="H114" s="3" t="s">
        <v>17</v>
      </c>
      <c r="I114" s="4">
        <v>1100000000</v>
      </c>
      <c r="J114" s="3" t="s">
        <v>396</v>
      </c>
      <c r="K114" s="1" t="s">
        <v>506</v>
      </c>
      <c r="L114" s="5">
        <v>236.47199475554879</v>
      </c>
      <c r="M114" s="1">
        <v>230.92152404785156</v>
      </c>
      <c r="N114" s="1" t="s">
        <v>876</v>
      </c>
      <c r="O114" s="1" t="s">
        <v>875</v>
      </c>
      <c r="P114" s="1" t="s">
        <v>875</v>
      </c>
      <c r="Q114" s="1">
        <v>220.89475862068969</v>
      </c>
      <c r="R114" s="1">
        <v>16.563123962705255</v>
      </c>
      <c r="S114" s="1">
        <v>186.119</v>
      </c>
      <c r="T114" s="1">
        <v>243.53800000000001</v>
      </c>
    </row>
    <row r="115" spans="1:20" x14ac:dyDescent="0.25">
      <c r="A115" s="3" t="s">
        <v>507</v>
      </c>
      <c r="B115" s="3" t="s">
        <v>508</v>
      </c>
      <c r="C115" s="3" t="s">
        <v>509</v>
      </c>
      <c r="D115" s="3" t="s">
        <v>510</v>
      </c>
      <c r="E115" s="1">
        <v>3</v>
      </c>
      <c r="F115" s="2">
        <v>46465</v>
      </c>
      <c r="G115" s="3" t="s">
        <v>36</v>
      </c>
      <c r="H115" s="3" t="s">
        <v>17</v>
      </c>
      <c r="I115" s="4">
        <v>1000000000</v>
      </c>
      <c r="J115" s="3" t="s">
        <v>396</v>
      </c>
      <c r="K115" s="1" t="s">
        <v>511</v>
      </c>
      <c r="L115" s="5">
        <v>266.76945348449101</v>
      </c>
      <c r="M115" s="1">
        <v>266.89248657226563</v>
      </c>
      <c r="N115" s="1" t="s">
        <v>884</v>
      </c>
      <c r="O115" s="1" t="s">
        <v>875</v>
      </c>
      <c r="P115" s="1" t="s">
        <v>880</v>
      </c>
      <c r="Q115" s="1">
        <v>267.12065517241388</v>
      </c>
      <c r="R115" s="1">
        <v>9.4625302916135769</v>
      </c>
      <c r="S115" s="1">
        <v>247.767</v>
      </c>
      <c r="T115" s="1">
        <v>285.32400000000001</v>
      </c>
    </row>
    <row r="116" spans="1:20" x14ac:dyDescent="0.25">
      <c r="A116" s="3" t="s">
        <v>512</v>
      </c>
      <c r="B116" s="3" t="s">
        <v>513</v>
      </c>
      <c r="C116" s="3" t="s">
        <v>514</v>
      </c>
      <c r="D116" s="3" t="s">
        <v>510</v>
      </c>
      <c r="E116" s="1">
        <v>6.1</v>
      </c>
      <c r="F116" s="2">
        <v>45249</v>
      </c>
      <c r="G116" s="3" t="s">
        <v>36</v>
      </c>
      <c r="H116" s="3" t="s">
        <v>192</v>
      </c>
      <c r="I116" s="4">
        <v>400000000</v>
      </c>
      <c r="J116" s="3" t="s">
        <v>396</v>
      </c>
      <c r="K116" s="1" t="s">
        <v>515</v>
      </c>
      <c r="L116" s="5">
        <v>422.37416804495246</v>
      </c>
      <c r="M116" s="1" t="s">
        <v>886</v>
      </c>
      <c r="N116" s="1" t="s">
        <v>884</v>
      </c>
      <c r="O116" s="1" t="s">
        <v>875</v>
      </c>
      <c r="P116" s="1" t="s">
        <v>880</v>
      </c>
      <c r="Q116" s="1">
        <v>423.48746972301115</v>
      </c>
      <c r="R116" s="1">
        <v>16.41817229038644</v>
      </c>
      <c r="S116" s="1">
        <v>402.10729210251105</v>
      </c>
      <c r="T116" s="1">
        <v>465.16103736166963</v>
      </c>
    </row>
    <row r="117" spans="1:20" x14ac:dyDescent="0.25">
      <c r="A117" s="3" t="s">
        <v>516</v>
      </c>
      <c r="B117" s="3" t="s">
        <v>517</v>
      </c>
      <c r="C117" s="3" t="s">
        <v>518</v>
      </c>
      <c r="D117" s="3" t="s">
        <v>519</v>
      </c>
      <c r="E117" s="1">
        <v>2.5</v>
      </c>
      <c r="F117" s="2">
        <v>45162</v>
      </c>
      <c r="G117" s="3" t="s">
        <v>36</v>
      </c>
      <c r="H117" s="3" t="s">
        <v>17</v>
      </c>
      <c r="I117" s="4">
        <v>750019000</v>
      </c>
      <c r="J117" s="3" t="s">
        <v>396</v>
      </c>
      <c r="K117" s="1" t="s">
        <v>520</v>
      </c>
      <c r="L117" s="5">
        <v>270.89703789607898</v>
      </c>
      <c r="M117" s="1">
        <v>270.18353271484375</v>
      </c>
      <c r="N117" s="1" t="s">
        <v>874</v>
      </c>
      <c r="O117" s="1" t="s">
        <v>880</v>
      </c>
      <c r="P117" s="1" t="s">
        <v>880</v>
      </c>
      <c r="Q117" s="1">
        <v>257.59524137931044</v>
      </c>
      <c r="R117" s="1">
        <v>27.854533580287601</v>
      </c>
      <c r="S117" s="1">
        <v>196.57599999999999</v>
      </c>
      <c r="T117" s="1">
        <v>306.63600000000002</v>
      </c>
    </row>
    <row r="118" spans="1:20" x14ac:dyDescent="0.25">
      <c r="A118" s="3" t="s">
        <v>521</v>
      </c>
      <c r="B118" s="3" t="s">
        <v>522</v>
      </c>
      <c r="C118" s="3" t="s">
        <v>523</v>
      </c>
      <c r="D118" s="3" t="s">
        <v>519</v>
      </c>
      <c r="E118" s="1">
        <v>5.4509999999999996</v>
      </c>
      <c r="F118" s="2">
        <v>45301</v>
      </c>
      <c r="G118" s="3" t="s">
        <v>36</v>
      </c>
      <c r="H118" s="3" t="s">
        <v>17</v>
      </c>
      <c r="I118" s="4">
        <v>297423999.99999988</v>
      </c>
      <c r="J118" s="3" t="s">
        <v>396</v>
      </c>
      <c r="K118" s="1" t="s">
        <v>524</v>
      </c>
      <c r="L118" s="5">
        <v>259.37221271724525</v>
      </c>
      <c r="M118" s="1">
        <v>259.21136474609375</v>
      </c>
      <c r="N118" s="1" t="s">
        <v>874</v>
      </c>
      <c r="O118" s="1" t="s">
        <v>880</v>
      </c>
      <c r="P118" s="1" t="s">
        <v>880</v>
      </c>
      <c r="Q118" s="1">
        <v>248.33865517241375</v>
      </c>
      <c r="R118" s="1">
        <v>24.869626077486377</v>
      </c>
      <c r="S118" s="1">
        <v>183.624</v>
      </c>
      <c r="T118" s="1">
        <v>272.79300000000001</v>
      </c>
    </row>
    <row r="119" spans="1:20" x14ac:dyDescent="0.25">
      <c r="A119" s="3" t="s">
        <v>525</v>
      </c>
      <c r="B119" s="3" t="s">
        <v>526</v>
      </c>
      <c r="C119" s="3" t="s">
        <v>527</v>
      </c>
      <c r="D119" s="3" t="s">
        <v>519</v>
      </c>
      <c r="E119" s="1">
        <v>3.5</v>
      </c>
      <c r="F119" s="2">
        <v>45712</v>
      </c>
      <c r="G119" s="3" t="s">
        <v>36</v>
      </c>
      <c r="H119" s="3" t="s">
        <v>17</v>
      </c>
      <c r="I119" s="4">
        <v>900001000</v>
      </c>
      <c r="J119" s="3" t="s">
        <v>396</v>
      </c>
      <c r="K119" s="1" t="s">
        <v>528</v>
      </c>
      <c r="L119" s="5">
        <v>292.97474641592282</v>
      </c>
      <c r="M119" s="1">
        <v>293.059814453125</v>
      </c>
      <c r="N119" s="1" t="s">
        <v>874</v>
      </c>
      <c r="O119" s="1" t="s">
        <v>880</v>
      </c>
      <c r="P119" s="1" t="s">
        <v>880</v>
      </c>
      <c r="Q119" s="1">
        <v>274.72541379310348</v>
      </c>
      <c r="R119" s="1">
        <v>27.095370939012081</v>
      </c>
      <c r="S119" s="1">
        <v>207.86600000000001</v>
      </c>
      <c r="T119" s="1">
        <v>312.95100000000002</v>
      </c>
    </row>
    <row r="120" spans="1:20" x14ac:dyDescent="0.25">
      <c r="A120" s="3" t="s">
        <v>529</v>
      </c>
      <c r="B120" s="3" t="s">
        <v>530</v>
      </c>
      <c r="C120" s="3" t="s">
        <v>531</v>
      </c>
      <c r="D120" s="3" t="s">
        <v>519</v>
      </c>
      <c r="E120" s="1">
        <v>3.375</v>
      </c>
      <c r="F120" s="2">
        <v>46258</v>
      </c>
      <c r="G120" s="3" t="s">
        <v>36</v>
      </c>
      <c r="H120" s="3" t="s">
        <v>17</v>
      </c>
      <c r="I120" s="4">
        <v>750000000</v>
      </c>
      <c r="J120" s="3" t="s">
        <v>396</v>
      </c>
      <c r="K120" s="1" t="s">
        <v>532</v>
      </c>
      <c r="L120" s="5">
        <v>308.84956610405487</v>
      </c>
      <c r="M120" s="1">
        <v>307.91665649414063</v>
      </c>
      <c r="N120" s="1" t="s">
        <v>874</v>
      </c>
      <c r="O120" s="1" t="s">
        <v>880</v>
      </c>
      <c r="P120" s="1" t="s">
        <v>880</v>
      </c>
      <c r="Q120" s="1">
        <v>299.26448275862072</v>
      </c>
      <c r="R120" s="1">
        <v>21.936071891848258</v>
      </c>
      <c r="S120" s="1">
        <v>248.387</v>
      </c>
      <c r="T120" s="1">
        <v>335.38799999999998</v>
      </c>
    </row>
    <row r="121" spans="1:20" x14ac:dyDescent="0.25">
      <c r="A121" s="3" t="s">
        <v>533</v>
      </c>
      <c r="B121" s="3" t="s">
        <v>534</v>
      </c>
      <c r="C121" s="3" t="s">
        <v>535</v>
      </c>
      <c r="D121" s="3" t="s">
        <v>519</v>
      </c>
      <c r="E121" s="1">
        <v>7.75</v>
      </c>
      <c r="F121" s="2">
        <v>44084</v>
      </c>
      <c r="G121" s="3" t="s">
        <v>36</v>
      </c>
      <c r="H121" s="3" t="s">
        <v>187</v>
      </c>
      <c r="I121" s="4">
        <v>400000000</v>
      </c>
      <c r="J121" s="3" t="s">
        <v>396</v>
      </c>
      <c r="K121" s="1" t="s">
        <v>536</v>
      </c>
      <c r="L121" s="5">
        <v>158.81983813798266</v>
      </c>
      <c r="M121" s="1">
        <v>173.8592529296875</v>
      </c>
      <c r="N121" s="1" t="s">
        <v>874</v>
      </c>
      <c r="O121" s="1" t="s">
        <v>880</v>
      </c>
      <c r="P121" s="1" t="s">
        <v>880</v>
      </c>
      <c r="Q121" s="1">
        <v>237.42139285714279</v>
      </c>
      <c r="R121" s="1">
        <v>42.71437683231818</v>
      </c>
      <c r="S121" s="1">
        <v>181.071</v>
      </c>
      <c r="T121" s="1">
        <v>344.72500000000002</v>
      </c>
    </row>
    <row r="122" spans="1:20" x14ac:dyDescent="0.25">
      <c r="A122" s="3" t="s">
        <v>537</v>
      </c>
      <c r="B122" s="3" t="s">
        <v>538</v>
      </c>
      <c r="C122" s="3" t="s">
        <v>539</v>
      </c>
      <c r="D122" s="3" t="s">
        <v>519</v>
      </c>
      <c r="E122" s="1">
        <v>6.625</v>
      </c>
      <c r="F122" s="2">
        <v>44454</v>
      </c>
      <c r="G122" s="3" t="s">
        <v>36</v>
      </c>
      <c r="H122" s="3" t="s">
        <v>187</v>
      </c>
      <c r="I122" s="4">
        <v>500000000</v>
      </c>
      <c r="J122" s="3" t="s">
        <v>396</v>
      </c>
      <c r="K122" s="1" t="s">
        <v>540</v>
      </c>
      <c r="L122" s="5">
        <v>240.94136976188963</v>
      </c>
      <c r="M122" s="1">
        <v>228.72674560546875</v>
      </c>
      <c r="N122" s="1" t="s">
        <v>874</v>
      </c>
      <c r="O122" s="1" t="s">
        <v>880</v>
      </c>
      <c r="P122" s="1" t="s">
        <v>880</v>
      </c>
      <c r="Q122" s="1">
        <v>257.97314285714282</v>
      </c>
      <c r="R122" s="1">
        <v>28.566234746785678</v>
      </c>
      <c r="S122" s="1">
        <v>224.30699999999999</v>
      </c>
      <c r="T122" s="1">
        <v>315.34399999999999</v>
      </c>
    </row>
    <row r="123" spans="1:20" x14ac:dyDescent="0.25">
      <c r="A123" s="3" t="s">
        <v>541</v>
      </c>
      <c r="B123" s="3" t="s">
        <v>542</v>
      </c>
      <c r="C123" s="3" t="s">
        <v>543</v>
      </c>
      <c r="D123" s="3" t="s">
        <v>519</v>
      </c>
      <c r="E123" s="1">
        <v>8.75</v>
      </c>
      <c r="F123" s="2">
        <v>45193</v>
      </c>
      <c r="G123" s="3" t="s">
        <v>36</v>
      </c>
      <c r="H123" s="3" t="s">
        <v>192</v>
      </c>
      <c r="I123" s="4">
        <v>1250000000</v>
      </c>
      <c r="J123" s="3" t="s">
        <v>396</v>
      </c>
      <c r="K123" s="1" t="s">
        <v>544</v>
      </c>
      <c r="L123" s="5">
        <v>375.6199361656183</v>
      </c>
      <c r="M123" s="1">
        <v>375.2694091796875</v>
      </c>
      <c r="N123" s="1" t="s">
        <v>874</v>
      </c>
      <c r="O123" s="1" t="s">
        <v>880</v>
      </c>
      <c r="P123" s="1" t="s">
        <v>880</v>
      </c>
      <c r="Q123" s="1">
        <v>395.23080846378014</v>
      </c>
      <c r="R123" s="1">
        <v>29.497902638696917</v>
      </c>
      <c r="S123" s="1">
        <v>337.32753424657528</v>
      </c>
      <c r="T123" s="1">
        <v>457.38044584928952</v>
      </c>
    </row>
    <row r="124" spans="1:20" x14ac:dyDescent="0.25">
      <c r="A124" s="3" t="s">
        <v>545</v>
      </c>
      <c r="B124" s="3" t="s">
        <v>546</v>
      </c>
      <c r="C124" s="3" t="s">
        <v>547</v>
      </c>
      <c r="D124" s="3" t="s">
        <v>548</v>
      </c>
      <c r="E124" s="1">
        <v>1.875</v>
      </c>
      <c r="F124" s="2">
        <v>44979</v>
      </c>
      <c r="G124" s="3" t="s">
        <v>16</v>
      </c>
      <c r="H124" s="3" t="s">
        <v>17</v>
      </c>
      <c r="I124" s="4">
        <v>1000000000</v>
      </c>
      <c r="J124" s="3" t="s">
        <v>396</v>
      </c>
      <c r="K124" s="1" t="s">
        <v>549</v>
      </c>
      <c r="L124" s="5">
        <v>215.40853248830336</v>
      </c>
      <c r="M124" s="1">
        <v>214.61705017089844</v>
      </c>
      <c r="N124" s="1" t="s">
        <v>876</v>
      </c>
      <c r="O124" s="1" t="s">
        <v>880</v>
      </c>
      <c r="P124" s="1" t="s">
        <v>880</v>
      </c>
      <c r="Q124" s="1">
        <v>198.92172413793105</v>
      </c>
      <c r="R124" s="1">
        <v>19.407346285614469</v>
      </c>
      <c r="S124" s="1">
        <v>149.202</v>
      </c>
      <c r="T124" s="1">
        <v>222.905</v>
      </c>
    </row>
    <row r="125" spans="1:20" x14ac:dyDescent="0.25">
      <c r="A125" s="3" t="s">
        <v>550</v>
      </c>
      <c r="B125" s="3" t="s">
        <v>551</v>
      </c>
      <c r="C125" s="3" t="s">
        <v>552</v>
      </c>
      <c r="D125" s="3" t="s">
        <v>548</v>
      </c>
      <c r="E125" s="1">
        <v>2.625</v>
      </c>
      <c r="F125" s="2">
        <v>45377</v>
      </c>
      <c r="G125" s="3" t="s">
        <v>16</v>
      </c>
      <c r="H125" s="3" t="s">
        <v>17</v>
      </c>
      <c r="I125" s="4">
        <v>700000000</v>
      </c>
      <c r="J125" s="3" t="s">
        <v>396</v>
      </c>
      <c r="K125" s="1" t="s">
        <v>553</v>
      </c>
      <c r="L125" s="5">
        <v>206.44635916990256</v>
      </c>
      <c r="M125" s="1">
        <v>206.53660583496097</v>
      </c>
      <c r="N125" s="1" t="s">
        <v>876</v>
      </c>
      <c r="O125" s="1" t="s">
        <v>880</v>
      </c>
      <c r="P125" s="1" t="s">
        <v>880</v>
      </c>
      <c r="Q125" s="1">
        <v>196.74231034482759</v>
      </c>
      <c r="R125" s="1">
        <v>15.541597291286765</v>
      </c>
      <c r="S125" s="1">
        <v>156.511</v>
      </c>
      <c r="T125" s="1">
        <v>214.24600000000001</v>
      </c>
    </row>
    <row r="126" spans="1:20" x14ac:dyDescent="0.25">
      <c r="A126" s="3" t="s">
        <v>554</v>
      </c>
      <c r="B126" s="3" t="s">
        <v>555</v>
      </c>
      <c r="C126" s="3" t="s">
        <v>556</v>
      </c>
      <c r="D126" s="3" t="s">
        <v>548</v>
      </c>
      <c r="E126" s="1">
        <v>3.25</v>
      </c>
      <c r="F126" s="2">
        <v>45608</v>
      </c>
      <c r="G126" s="3" t="s">
        <v>16</v>
      </c>
      <c r="H126" s="3" t="s">
        <v>17</v>
      </c>
      <c r="I126" s="4">
        <v>800000000</v>
      </c>
      <c r="J126" s="3" t="s">
        <v>396</v>
      </c>
      <c r="K126" s="1" t="s">
        <v>557</v>
      </c>
      <c r="L126" s="5">
        <v>213.23854942948253</v>
      </c>
      <c r="M126" s="1">
        <v>206.42578125</v>
      </c>
      <c r="N126" s="1" t="s">
        <v>876</v>
      </c>
      <c r="O126" s="1" t="s">
        <v>880</v>
      </c>
      <c r="P126" s="1" t="s">
        <v>880</v>
      </c>
      <c r="Q126" s="1">
        <v>198.68355172413797</v>
      </c>
      <c r="R126" s="1">
        <v>14.963939969106224</v>
      </c>
      <c r="S126" s="1">
        <v>163.27199999999999</v>
      </c>
      <c r="T126" s="1">
        <v>224.21199999999999</v>
      </c>
    </row>
    <row r="127" spans="1:20" x14ac:dyDescent="0.25">
      <c r="A127" s="3" t="s">
        <v>558</v>
      </c>
      <c r="B127" s="3" t="s">
        <v>559</v>
      </c>
      <c r="C127" s="3" t="s">
        <v>560</v>
      </c>
      <c r="D127" s="3" t="s">
        <v>561</v>
      </c>
      <c r="E127" s="1">
        <v>4.125</v>
      </c>
      <c r="F127" s="2">
        <v>44883</v>
      </c>
      <c r="G127" s="3" t="s">
        <v>16</v>
      </c>
      <c r="H127" s="3" t="s">
        <v>17</v>
      </c>
      <c r="I127" s="4">
        <v>1000000000</v>
      </c>
      <c r="J127" s="3" t="s">
        <v>396</v>
      </c>
      <c r="K127" s="1" t="s">
        <v>562</v>
      </c>
      <c r="L127" s="5">
        <v>319.03630773680788</v>
      </c>
      <c r="M127" s="1">
        <v>318.688232421875</v>
      </c>
      <c r="N127" s="1" t="s">
        <v>892</v>
      </c>
      <c r="O127" s="1" t="s">
        <v>875</v>
      </c>
      <c r="P127" s="1" t="s">
        <v>875</v>
      </c>
      <c r="Q127" s="1">
        <v>326.34479310344824</v>
      </c>
      <c r="R127" s="1">
        <v>26.719817893117817</v>
      </c>
      <c r="S127" s="1">
        <v>281.63099999999997</v>
      </c>
      <c r="T127" s="1">
        <v>391.60500000000002</v>
      </c>
    </row>
    <row r="128" spans="1:20" x14ac:dyDescent="0.25">
      <c r="A128" s="3" t="s">
        <v>563</v>
      </c>
      <c r="B128" s="3" t="s">
        <v>564</v>
      </c>
      <c r="C128" s="3" t="s">
        <v>565</v>
      </c>
      <c r="D128" s="3" t="s">
        <v>561</v>
      </c>
      <c r="E128" s="1">
        <v>3.375</v>
      </c>
      <c r="F128" s="2">
        <v>45406</v>
      </c>
      <c r="G128" s="3" t="s">
        <v>16</v>
      </c>
      <c r="H128" s="3" t="s">
        <v>17</v>
      </c>
      <c r="I128" s="4">
        <v>500000000</v>
      </c>
      <c r="J128" s="3" t="s">
        <v>396</v>
      </c>
      <c r="K128" s="1" t="s">
        <v>566</v>
      </c>
      <c r="L128" s="5">
        <v>347.47643588466974</v>
      </c>
      <c r="M128" s="1">
        <v>347.37869262695313</v>
      </c>
      <c r="N128" s="1" t="s">
        <v>892</v>
      </c>
      <c r="O128" s="1" t="s">
        <v>875</v>
      </c>
      <c r="P128" s="1" t="s">
        <v>875</v>
      </c>
      <c r="Q128" s="1">
        <v>346.51768965517243</v>
      </c>
      <c r="R128" s="1">
        <v>22.138145459015576</v>
      </c>
      <c r="S128" s="1">
        <v>299.25299999999999</v>
      </c>
      <c r="T128" s="1">
        <v>386.48</v>
      </c>
    </row>
    <row r="129" spans="1:20" x14ac:dyDescent="0.25">
      <c r="A129" s="3" t="s">
        <v>567</v>
      </c>
      <c r="B129" s="3" t="s">
        <v>568</v>
      </c>
      <c r="C129" s="3" t="s">
        <v>569</v>
      </c>
      <c r="D129" s="3" t="s">
        <v>570</v>
      </c>
      <c r="E129" s="1">
        <v>3</v>
      </c>
      <c r="F129" s="2">
        <v>44296</v>
      </c>
      <c r="G129" s="3" t="s">
        <v>36</v>
      </c>
      <c r="H129" s="3" t="s">
        <v>17</v>
      </c>
      <c r="I129" s="4">
        <v>750000000</v>
      </c>
      <c r="J129" s="3" t="s">
        <v>396</v>
      </c>
      <c r="K129" s="1" t="s">
        <v>571</v>
      </c>
      <c r="L129" s="5">
        <v>513.62291266385841</v>
      </c>
      <c r="M129" s="1">
        <v>504.60870361328131</v>
      </c>
      <c r="N129" s="1" t="s">
        <v>874</v>
      </c>
      <c r="O129" s="1" t="s">
        <v>875</v>
      </c>
      <c r="P129" s="1" t="s">
        <v>875</v>
      </c>
      <c r="Q129" s="1">
        <v>516.99144827586213</v>
      </c>
      <c r="R129" s="1">
        <v>93.062201940647583</v>
      </c>
      <c r="S129" s="1">
        <v>310.39499999999998</v>
      </c>
      <c r="T129" s="1">
        <v>653.67700000000002</v>
      </c>
    </row>
    <row r="130" spans="1:20" x14ac:dyDescent="0.25">
      <c r="A130" s="3" t="s">
        <v>572</v>
      </c>
      <c r="B130" s="3" t="s">
        <v>573</v>
      </c>
      <c r="C130" s="3" t="s">
        <v>574</v>
      </c>
      <c r="D130" s="3" t="s">
        <v>570</v>
      </c>
      <c r="E130" s="1">
        <v>5.25</v>
      </c>
      <c r="F130" s="2">
        <v>45757</v>
      </c>
      <c r="G130" s="3" t="s">
        <v>36</v>
      </c>
      <c r="H130" s="3" t="s">
        <v>187</v>
      </c>
      <c r="I130" s="4">
        <v>450000000</v>
      </c>
      <c r="J130" s="3" t="s">
        <v>396</v>
      </c>
      <c r="K130" s="1" t="s">
        <v>575</v>
      </c>
      <c r="L130" s="5">
        <v>498.95817516757182</v>
      </c>
      <c r="M130" s="1">
        <v>498.89944458007818</v>
      </c>
      <c r="N130" s="1" t="s">
        <v>874</v>
      </c>
      <c r="O130" s="1" t="s">
        <v>875</v>
      </c>
      <c r="P130" s="1" t="s">
        <v>875</v>
      </c>
      <c r="Q130" s="1">
        <v>522.50910714285726</v>
      </c>
      <c r="R130" s="1">
        <v>26.623626299932649</v>
      </c>
      <c r="S130" s="1">
        <v>493.77699999999999</v>
      </c>
      <c r="T130" s="1">
        <v>579.60599999999999</v>
      </c>
    </row>
    <row r="131" spans="1:20" x14ac:dyDescent="0.25">
      <c r="A131" s="3" t="s">
        <v>576</v>
      </c>
      <c r="B131" s="3" t="s">
        <v>577</v>
      </c>
      <c r="C131" s="3" t="s">
        <v>578</v>
      </c>
      <c r="D131" s="3" t="s">
        <v>579</v>
      </c>
      <c r="E131" s="1">
        <v>1.625</v>
      </c>
      <c r="F131" s="2">
        <v>45540</v>
      </c>
      <c r="G131" s="3" t="s">
        <v>36</v>
      </c>
      <c r="H131" s="3" t="s">
        <v>17</v>
      </c>
      <c r="I131" s="4">
        <v>500000000</v>
      </c>
      <c r="J131" s="3" t="s">
        <v>396</v>
      </c>
      <c r="K131" s="1" t="s">
        <v>580</v>
      </c>
      <c r="L131" s="5">
        <v>236.56058347075771</v>
      </c>
      <c r="M131" s="1">
        <v>236.10325622558591</v>
      </c>
      <c r="N131" s="1" t="s">
        <v>876</v>
      </c>
      <c r="O131" s="1" t="s">
        <v>879</v>
      </c>
      <c r="P131" s="1" t="s">
        <v>880</v>
      </c>
      <c r="Q131" s="1">
        <v>215.04431034482761</v>
      </c>
      <c r="R131" s="1">
        <v>21.376977933721541</v>
      </c>
      <c r="S131" s="1">
        <v>171.04599999999999</v>
      </c>
      <c r="T131" s="1">
        <v>249.11199999999999</v>
      </c>
    </row>
    <row r="132" spans="1:20" x14ac:dyDescent="0.25">
      <c r="A132" s="3" t="s">
        <v>581</v>
      </c>
      <c r="B132" s="3" t="s">
        <v>582</v>
      </c>
      <c r="C132" s="3" t="s">
        <v>583</v>
      </c>
      <c r="D132" s="3" t="s">
        <v>579</v>
      </c>
      <c r="E132" s="1">
        <v>2.125</v>
      </c>
      <c r="F132" s="2">
        <v>46543</v>
      </c>
      <c r="G132" s="3" t="s">
        <v>36</v>
      </c>
      <c r="H132" s="3" t="s">
        <v>17</v>
      </c>
      <c r="I132" s="4">
        <v>750000000</v>
      </c>
      <c r="J132" s="3" t="s">
        <v>396</v>
      </c>
      <c r="K132" s="1" t="s">
        <v>584</v>
      </c>
      <c r="L132" s="5">
        <v>262.98526932018234</v>
      </c>
      <c r="M132" s="1">
        <v>262.4180908203125</v>
      </c>
      <c r="N132" s="1" t="s">
        <v>876</v>
      </c>
      <c r="O132" s="1" t="s">
        <v>879</v>
      </c>
      <c r="P132" s="1" t="s">
        <v>880</v>
      </c>
      <c r="Q132" s="1">
        <v>252.69624137931041</v>
      </c>
      <c r="R132" s="1">
        <v>16.303222686799366</v>
      </c>
      <c r="S132" s="1">
        <v>220.05</v>
      </c>
      <c r="T132" s="1">
        <v>283.04599999999999</v>
      </c>
    </row>
    <row r="133" spans="1:20" x14ac:dyDescent="0.25">
      <c r="A133" s="3" t="s">
        <v>585</v>
      </c>
      <c r="B133" s="3" t="s">
        <v>586</v>
      </c>
      <c r="C133" s="3" t="s">
        <v>587</v>
      </c>
      <c r="D133" s="3" t="s">
        <v>579</v>
      </c>
      <c r="E133" s="1">
        <v>5.625</v>
      </c>
      <c r="F133" s="2">
        <v>45826</v>
      </c>
      <c r="G133" s="3" t="s">
        <v>36</v>
      </c>
      <c r="H133" s="3" t="s">
        <v>187</v>
      </c>
      <c r="I133" s="4">
        <v>1000000000</v>
      </c>
      <c r="J133" s="3" t="s">
        <v>396</v>
      </c>
      <c r="K133" s="1" t="s">
        <v>588</v>
      </c>
      <c r="L133" s="5">
        <v>261.39658312627103</v>
      </c>
      <c r="M133" s="1">
        <v>261.1270751953125</v>
      </c>
      <c r="N133" s="1" t="s">
        <v>876</v>
      </c>
      <c r="O133" s="1" t="s">
        <v>879</v>
      </c>
      <c r="P133" s="1" t="s">
        <v>880</v>
      </c>
      <c r="Q133" s="1">
        <v>286.28585714285714</v>
      </c>
      <c r="R133" s="1">
        <v>20.705976726565165</v>
      </c>
      <c r="S133" s="1">
        <v>264.36399999999998</v>
      </c>
      <c r="T133" s="1">
        <v>330.30700000000002</v>
      </c>
    </row>
    <row r="134" spans="1:20" x14ac:dyDescent="0.25">
      <c r="A134" s="3" t="s">
        <v>589</v>
      </c>
      <c r="B134" s="3" t="s">
        <v>590</v>
      </c>
      <c r="C134" s="3" t="s">
        <v>591</v>
      </c>
      <c r="D134" s="3" t="s">
        <v>592</v>
      </c>
      <c r="E134" s="1">
        <v>3.875</v>
      </c>
      <c r="F134" s="2">
        <v>44084</v>
      </c>
      <c r="G134" s="3" t="s">
        <v>16</v>
      </c>
      <c r="H134" s="3" t="s">
        <v>187</v>
      </c>
      <c r="I134" s="4">
        <v>750000000</v>
      </c>
      <c r="J134" s="3" t="s">
        <v>396</v>
      </c>
      <c r="K134" s="1" t="s">
        <v>593</v>
      </c>
      <c r="L134" s="5">
        <v>215.5389871808604</v>
      </c>
      <c r="M134" s="1">
        <v>230.54460144042969</v>
      </c>
      <c r="N134" s="1" t="s">
        <v>876</v>
      </c>
      <c r="O134" s="1" t="s">
        <v>880</v>
      </c>
      <c r="P134" s="1" t="s">
        <v>880</v>
      </c>
      <c r="Q134" s="1">
        <v>423.02778571428576</v>
      </c>
      <c r="R134" s="1">
        <v>77.718146633682679</v>
      </c>
      <c r="S134" s="1">
        <v>232.38200000000001</v>
      </c>
      <c r="T134" s="1">
        <v>533.31600000000003</v>
      </c>
    </row>
    <row r="135" spans="1:20" x14ac:dyDescent="0.25">
      <c r="A135" s="3" t="s">
        <v>594</v>
      </c>
      <c r="B135" s="3" t="s">
        <v>595</v>
      </c>
      <c r="C135" s="3" t="s">
        <v>596</v>
      </c>
      <c r="D135" s="3" t="s">
        <v>592</v>
      </c>
      <c r="E135" s="1">
        <v>3.625</v>
      </c>
      <c r="F135" s="2">
        <v>44728</v>
      </c>
      <c r="G135" s="3" t="s">
        <v>36</v>
      </c>
      <c r="H135" s="3" t="s">
        <v>187</v>
      </c>
      <c r="I135" s="4">
        <v>300000000</v>
      </c>
      <c r="J135" s="3" t="s">
        <v>396</v>
      </c>
      <c r="K135" s="1" t="s">
        <v>597</v>
      </c>
      <c r="L135" s="5">
        <v>290.22024533335519</v>
      </c>
      <c r="M135" s="1">
        <v>284.92831420898438</v>
      </c>
      <c r="N135" s="1" t="s">
        <v>876</v>
      </c>
      <c r="O135" s="1" t="s">
        <v>880</v>
      </c>
      <c r="P135" s="1" t="s">
        <v>880</v>
      </c>
      <c r="Q135" s="1">
        <v>310.04885714285712</v>
      </c>
      <c r="R135" s="1">
        <v>23.386814532527428</v>
      </c>
      <c r="S135" s="1">
        <v>277.22899999999998</v>
      </c>
      <c r="T135" s="1">
        <v>356.399</v>
      </c>
    </row>
    <row r="136" spans="1:20" x14ac:dyDescent="0.25">
      <c r="A136" s="3" t="s">
        <v>598</v>
      </c>
      <c r="B136" s="3" t="s">
        <v>599</v>
      </c>
      <c r="C136" s="3" t="s">
        <v>600</v>
      </c>
      <c r="D136" s="3" t="s">
        <v>592</v>
      </c>
      <c r="E136" s="1">
        <v>3.74</v>
      </c>
      <c r="F136" s="2">
        <v>46036</v>
      </c>
      <c r="G136" s="3" t="s">
        <v>16</v>
      </c>
      <c r="H136" s="3" t="s">
        <v>187</v>
      </c>
      <c r="I136" s="4">
        <v>600000000</v>
      </c>
      <c r="J136" s="3" t="s">
        <v>396</v>
      </c>
      <c r="K136" s="1" t="s">
        <v>601</v>
      </c>
      <c r="L136" s="5">
        <v>332.53179212386857</v>
      </c>
      <c r="M136" s="1">
        <v>332.85061645507813</v>
      </c>
      <c r="N136" s="1" t="s">
        <v>876</v>
      </c>
      <c r="O136" s="1" t="s">
        <v>880</v>
      </c>
      <c r="P136" s="1" t="s">
        <v>880</v>
      </c>
      <c r="Q136" s="1" t="s">
        <v>623</v>
      </c>
      <c r="R136" s="1" t="s">
        <v>623</v>
      </c>
      <c r="S136" s="1" t="s">
        <v>623</v>
      </c>
      <c r="T136" s="1" t="s">
        <v>623</v>
      </c>
    </row>
    <row r="137" spans="1:20" x14ac:dyDescent="0.25">
      <c r="A137" s="3" t="s">
        <v>602</v>
      </c>
      <c r="B137" s="3" t="s">
        <v>603</v>
      </c>
      <c r="C137" s="3" t="s">
        <v>604</v>
      </c>
      <c r="D137" s="3" t="s">
        <v>592</v>
      </c>
      <c r="E137" s="1">
        <v>2.375</v>
      </c>
      <c r="F137" s="2">
        <v>44287</v>
      </c>
      <c r="G137" s="3" t="s">
        <v>16</v>
      </c>
      <c r="H137" s="3" t="s">
        <v>17</v>
      </c>
      <c r="I137" s="4">
        <v>600000000</v>
      </c>
      <c r="J137" s="3" t="s">
        <v>396</v>
      </c>
      <c r="K137" s="1" t="s">
        <v>605</v>
      </c>
      <c r="L137" s="5">
        <v>287.12325943027338</v>
      </c>
      <c r="M137" s="1">
        <v>278.34005737304688</v>
      </c>
      <c r="N137" s="1" t="s">
        <v>876</v>
      </c>
      <c r="O137" s="1" t="s">
        <v>880</v>
      </c>
      <c r="P137" s="1" t="s">
        <v>880</v>
      </c>
      <c r="Q137" s="1">
        <v>362.08255172413794</v>
      </c>
      <c r="R137" s="1">
        <v>49.712618045828606</v>
      </c>
      <c r="S137" s="1">
        <v>272.86500000000001</v>
      </c>
      <c r="T137" s="1">
        <v>453.245</v>
      </c>
    </row>
    <row r="138" spans="1:20" x14ac:dyDescent="0.25">
      <c r="A138" s="3" t="s">
        <v>606</v>
      </c>
      <c r="B138" s="3" t="s">
        <v>607</v>
      </c>
      <c r="C138" s="3" t="s">
        <v>608</v>
      </c>
      <c r="D138" s="3" t="s">
        <v>592</v>
      </c>
      <c r="E138" s="1">
        <v>3.125</v>
      </c>
      <c r="F138" s="2">
        <v>46491</v>
      </c>
      <c r="G138" s="3" t="s">
        <v>16</v>
      </c>
      <c r="H138" s="3" t="s">
        <v>17</v>
      </c>
      <c r="I138" s="4">
        <v>500000000</v>
      </c>
      <c r="J138" s="3" t="s">
        <v>396</v>
      </c>
      <c r="K138" s="1" t="s">
        <v>609</v>
      </c>
      <c r="L138" s="5">
        <v>332.05324725618971</v>
      </c>
      <c r="M138" s="1">
        <v>332.17636108398438</v>
      </c>
      <c r="N138" s="1" t="s">
        <v>876</v>
      </c>
      <c r="O138" s="1" t="s">
        <v>880</v>
      </c>
      <c r="P138" s="1" t="s">
        <v>880</v>
      </c>
      <c r="Q138" s="1" t="s">
        <v>623</v>
      </c>
      <c r="R138" s="1" t="s">
        <v>623</v>
      </c>
      <c r="S138" s="1" t="s">
        <v>623</v>
      </c>
      <c r="T138" s="1" t="s">
        <v>623</v>
      </c>
    </row>
    <row r="139" spans="1:20" x14ac:dyDescent="0.25">
      <c r="A139" s="3" t="s">
        <v>610</v>
      </c>
      <c r="B139" s="3" t="s">
        <v>611</v>
      </c>
      <c r="C139" s="3" t="s">
        <v>612</v>
      </c>
      <c r="D139" s="3" t="s">
        <v>592</v>
      </c>
      <c r="E139" s="1">
        <v>4.75</v>
      </c>
      <c r="F139" s="2">
        <v>44728</v>
      </c>
      <c r="G139" s="3" t="s">
        <v>36</v>
      </c>
      <c r="H139" s="3" t="s">
        <v>192</v>
      </c>
      <c r="I139" s="4">
        <v>900000000</v>
      </c>
      <c r="J139" s="3" t="s">
        <v>396</v>
      </c>
      <c r="K139" s="1" t="s">
        <v>613</v>
      </c>
      <c r="L139" s="5">
        <v>409.75826670844839</v>
      </c>
      <c r="M139" s="1">
        <v>399.18453979492193</v>
      </c>
      <c r="N139" s="1" t="s">
        <v>876</v>
      </c>
      <c r="O139" s="1" t="s">
        <v>880</v>
      </c>
      <c r="P139" s="1" t="s">
        <v>880</v>
      </c>
      <c r="Q139" s="1">
        <v>393.65325146509434</v>
      </c>
      <c r="R139" s="1">
        <v>95.626454236618642</v>
      </c>
      <c r="S139" s="1">
        <v>202.64261154535328</v>
      </c>
      <c r="T139" s="1">
        <v>484.94958323049315</v>
      </c>
    </row>
    <row r="140" spans="1:20" x14ac:dyDescent="0.25">
      <c r="A140" s="3" t="s">
        <v>614</v>
      </c>
      <c r="B140" s="3" t="s">
        <v>615</v>
      </c>
      <c r="C140" s="3" t="s">
        <v>616</v>
      </c>
      <c r="D140" s="3" t="s">
        <v>617</v>
      </c>
      <c r="E140" s="1">
        <v>1.625</v>
      </c>
      <c r="F140" s="2">
        <v>45746</v>
      </c>
      <c r="G140" s="3" t="s">
        <v>16</v>
      </c>
      <c r="H140" s="3" t="s">
        <v>17</v>
      </c>
      <c r="I140" s="4">
        <v>500000000</v>
      </c>
      <c r="J140" s="3" t="s">
        <v>396</v>
      </c>
      <c r="K140" s="1" t="s">
        <v>618</v>
      </c>
      <c r="L140" s="5">
        <v>144.57668755595563</v>
      </c>
      <c r="M140" s="1">
        <v>142.73970031738281</v>
      </c>
      <c r="N140" s="1" t="s">
        <v>883</v>
      </c>
      <c r="O140" s="1" t="s">
        <v>881</v>
      </c>
      <c r="P140" s="1" t="s">
        <v>881</v>
      </c>
      <c r="Q140" s="1">
        <v>149.15206896551726</v>
      </c>
      <c r="R140" s="1">
        <v>12.091458265861643</v>
      </c>
      <c r="S140" s="1">
        <v>132.33099999999999</v>
      </c>
      <c r="T140" s="1">
        <v>175.34100000000001</v>
      </c>
    </row>
    <row r="141" spans="1:20" x14ac:dyDescent="0.25">
      <c r="A141" s="3" t="s">
        <v>619</v>
      </c>
      <c r="B141" s="3" t="s">
        <v>620</v>
      </c>
      <c r="C141" s="3" t="s">
        <v>621</v>
      </c>
      <c r="D141" s="3" t="s">
        <v>622</v>
      </c>
      <c r="E141" s="1">
        <v>3</v>
      </c>
      <c r="G141" s="3" t="s">
        <v>36</v>
      </c>
      <c r="H141" s="3" t="s">
        <v>17</v>
      </c>
      <c r="I141" s="4">
        <v>0</v>
      </c>
      <c r="J141" s="3" t="s">
        <v>396</v>
      </c>
      <c r="L141" s="5" t="s">
        <v>623</v>
      </c>
      <c r="M141" s="1" t="s">
        <v>886</v>
      </c>
      <c r="N141" s="1" t="s">
        <v>876</v>
      </c>
      <c r="O141" s="1" t="s">
        <v>875</v>
      </c>
      <c r="P141" s="1" t="s">
        <v>875</v>
      </c>
      <c r="Q141" s="1" t="s">
        <v>623</v>
      </c>
      <c r="R141" s="1" t="s">
        <v>623</v>
      </c>
      <c r="S141" s="1" t="s">
        <v>623</v>
      </c>
      <c r="T141" s="1" t="s">
        <v>623</v>
      </c>
    </row>
    <row r="142" spans="1:20" x14ac:dyDescent="0.25">
      <c r="A142" s="3" t="s">
        <v>624</v>
      </c>
      <c r="B142" s="3" t="s">
        <v>625</v>
      </c>
      <c r="C142" s="3" t="s">
        <v>626</v>
      </c>
      <c r="D142" s="3" t="s">
        <v>622</v>
      </c>
      <c r="E142" s="1">
        <v>6.25</v>
      </c>
      <c r="F142" s="2">
        <v>45103</v>
      </c>
      <c r="G142" s="3" t="s">
        <v>36</v>
      </c>
      <c r="H142" s="3" t="s">
        <v>17</v>
      </c>
      <c r="I142" s="4">
        <v>700000000</v>
      </c>
      <c r="J142" s="3" t="s">
        <v>396</v>
      </c>
      <c r="K142" s="1" t="s">
        <v>627</v>
      </c>
      <c r="L142" s="5">
        <v>185.23661637141208</v>
      </c>
      <c r="M142" s="1">
        <v>185.117919921875</v>
      </c>
      <c r="N142" s="1" t="s">
        <v>876</v>
      </c>
      <c r="O142" s="1" t="s">
        <v>875</v>
      </c>
      <c r="P142" s="1" t="s">
        <v>875</v>
      </c>
      <c r="Q142" s="1">
        <v>168.7863103448276</v>
      </c>
      <c r="R142" s="1">
        <v>10.05850810828982</v>
      </c>
      <c r="S142" s="1">
        <v>148.98699999999999</v>
      </c>
      <c r="T142" s="1">
        <v>185.31800000000001</v>
      </c>
    </row>
    <row r="143" spans="1:20" x14ac:dyDescent="0.25">
      <c r="A143" s="3" t="s">
        <v>628</v>
      </c>
      <c r="B143" s="3" t="s">
        <v>629</v>
      </c>
      <c r="C143" s="3" t="s">
        <v>630</v>
      </c>
      <c r="D143" s="3" t="s">
        <v>622</v>
      </c>
      <c r="E143" s="1">
        <v>2.25</v>
      </c>
      <c r="F143" s="2">
        <v>45528</v>
      </c>
      <c r="G143" s="3" t="s">
        <v>36</v>
      </c>
      <c r="H143" s="3" t="s">
        <v>17</v>
      </c>
      <c r="I143" s="4">
        <v>500000000</v>
      </c>
      <c r="J143" s="3" t="s">
        <v>396</v>
      </c>
      <c r="K143" s="1" t="s">
        <v>631</v>
      </c>
      <c r="L143" s="5">
        <v>203.45778528447599</v>
      </c>
      <c r="M143" s="1">
        <v>201.0113220214844</v>
      </c>
      <c r="N143" s="1" t="s">
        <v>876</v>
      </c>
      <c r="O143" s="1" t="s">
        <v>875</v>
      </c>
      <c r="P143" s="1" t="s">
        <v>875</v>
      </c>
      <c r="Q143" s="1">
        <v>196.91355172413787</v>
      </c>
      <c r="R143" s="1">
        <v>13.665828056522711</v>
      </c>
      <c r="S143" s="1">
        <v>168.46100000000001</v>
      </c>
      <c r="T143" s="1">
        <v>223.94499999999999</v>
      </c>
    </row>
    <row r="144" spans="1:20" x14ac:dyDescent="0.25">
      <c r="A144" s="3" t="s">
        <v>632</v>
      </c>
      <c r="B144" s="3" t="s">
        <v>633</v>
      </c>
      <c r="C144" s="3" t="s">
        <v>634</v>
      </c>
      <c r="D144" s="3" t="s">
        <v>622</v>
      </c>
      <c r="E144" s="1">
        <v>1.75</v>
      </c>
      <c r="F144" s="2">
        <v>46639</v>
      </c>
      <c r="G144" s="3" t="s">
        <v>36</v>
      </c>
      <c r="H144" s="3" t="s">
        <v>17</v>
      </c>
      <c r="I144" s="4">
        <v>600000000</v>
      </c>
      <c r="J144" s="3" t="s">
        <v>396</v>
      </c>
      <c r="K144" s="1" t="s">
        <v>635</v>
      </c>
      <c r="L144" s="5">
        <v>220.15989807944985</v>
      </c>
      <c r="M144" s="1">
        <v>219.15788269042969</v>
      </c>
      <c r="N144" s="1" t="s">
        <v>876</v>
      </c>
      <c r="O144" s="1" t="s">
        <v>875</v>
      </c>
      <c r="P144" s="1" t="s">
        <v>875</v>
      </c>
      <c r="Q144" s="1">
        <v>209.05593103448277</v>
      </c>
      <c r="R144" s="1">
        <v>9.3986697270374933</v>
      </c>
      <c r="S144" s="1">
        <v>188.899</v>
      </c>
      <c r="T144" s="1">
        <v>222.905</v>
      </c>
    </row>
    <row r="145" spans="1:20" x14ac:dyDescent="0.25">
      <c r="A145" s="3" t="s">
        <v>636</v>
      </c>
      <c r="B145" s="3" t="s">
        <v>637</v>
      </c>
      <c r="C145" s="3" t="s">
        <v>638</v>
      </c>
      <c r="D145" s="3" t="s">
        <v>639</v>
      </c>
      <c r="E145" s="1">
        <v>3.25</v>
      </c>
      <c r="F145" s="2">
        <v>44531</v>
      </c>
      <c r="G145" s="3" t="s">
        <v>16</v>
      </c>
      <c r="H145" s="3" t="s">
        <v>17</v>
      </c>
      <c r="I145" s="4">
        <v>500000000</v>
      </c>
      <c r="J145" s="3" t="s">
        <v>396</v>
      </c>
      <c r="K145" s="1" t="s">
        <v>640</v>
      </c>
      <c r="L145" s="5">
        <v>256.40542066659901</v>
      </c>
      <c r="M145" s="1">
        <v>255.69357299804688</v>
      </c>
      <c r="N145" s="1" t="s">
        <v>623</v>
      </c>
      <c r="O145" s="1" t="s">
        <v>879</v>
      </c>
      <c r="P145" s="1" t="s">
        <v>877</v>
      </c>
      <c r="Q145" s="1">
        <v>229.52548275862071</v>
      </c>
      <c r="R145" s="1">
        <v>19.98977302561897</v>
      </c>
      <c r="S145" s="1">
        <v>189.66800000000001</v>
      </c>
      <c r="T145" s="1">
        <v>259.16300000000001</v>
      </c>
    </row>
    <row r="146" spans="1:20" x14ac:dyDescent="0.25">
      <c r="A146" s="3" t="s">
        <v>641</v>
      </c>
      <c r="B146" s="3" t="s">
        <v>642</v>
      </c>
      <c r="C146" s="3" t="s">
        <v>643</v>
      </c>
      <c r="D146" s="3" t="s">
        <v>644</v>
      </c>
      <c r="E146" s="1">
        <v>5.375</v>
      </c>
      <c r="G146" s="3" t="s">
        <v>36</v>
      </c>
      <c r="H146" s="3" t="s">
        <v>17</v>
      </c>
      <c r="I146" s="4">
        <v>0</v>
      </c>
      <c r="J146" s="3" t="s">
        <v>396</v>
      </c>
      <c r="L146" s="5" t="s">
        <v>623</v>
      </c>
      <c r="M146" s="1" t="s">
        <v>886</v>
      </c>
      <c r="N146" s="1" t="s">
        <v>889</v>
      </c>
      <c r="O146" s="1" t="s">
        <v>890</v>
      </c>
      <c r="P146" s="1" t="s">
        <v>890</v>
      </c>
      <c r="Q146" s="1" t="s">
        <v>623</v>
      </c>
      <c r="R146" s="1" t="s">
        <v>623</v>
      </c>
      <c r="S146" s="1" t="s">
        <v>623</v>
      </c>
      <c r="T146" s="1" t="s">
        <v>623</v>
      </c>
    </row>
    <row r="147" spans="1:20" x14ac:dyDescent="0.25">
      <c r="A147" s="3" t="s">
        <v>645</v>
      </c>
      <c r="B147" s="3" t="s">
        <v>646</v>
      </c>
      <c r="C147" s="3" t="s">
        <v>647</v>
      </c>
      <c r="D147" s="3" t="s">
        <v>644</v>
      </c>
      <c r="E147" s="1">
        <v>4.4960000000000004</v>
      </c>
      <c r="F147" s="2">
        <v>45321</v>
      </c>
      <c r="G147" s="3" t="s">
        <v>36</v>
      </c>
      <c r="H147" s="3" t="s">
        <v>17</v>
      </c>
      <c r="I147" s="4">
        <v>1000000000</v>
      </c>
      <c r="J147" s="3" t="s">
        <v>396</v>
      </c>
      <c r="K147" s="1" t="s">
        <v>648</v>
      </c>
      <c r="L147" s="5">
        <v>299.19719085428494</v>
      </c>
      <c r="M147" s="1">
        <v>286.79074096679688</v>
      </c>
      <c r="N147" s="1" t="s">
        <v>889</v>
      </c>
      <c r="O147" s="1" t="s">
        <v>890</v>
      </c>
      <c r="P147" s="1" t="s">
        <v>890</v>
      </c>
      <c r="Q147" s="1">
        <v>293.40403448275868</v>
      </c>
      <c r="R147" s="1">
        <v>35.559386468757907</v>
      </c>
      <c r="S147" s="1">
        <v>234.14699999999999</v>
      </c>
      <c r="T147" s="1">
        <v>372.95699999999999</v>
      </c>
    </row>
    <row r="148" spans="1:20" x14ac:dyDescent="0.25">
      <c r="A148" s="3" t="s">
        <v>649</v>
      </c>
      <c r="B148" s="3" t="s">
        <v>650</v>
      </c>
      <c r="C148" s="3" t="s">
        <v>651</v>
      </c>
      <c r="D148" s="3" t="s">
        <v>644</v>
      </c>
      <c r="E148" s="1">
        <v>1.7</v>
      </c>
      <c r="F148" s="2">
        <v>45767</v>
      </c>
      <c r="G148" s="3" t="s">
        <v>36</v>
      </c>
      <c r="H148" s="3" t="s">
        <v>17</v>
      </c>
      <c r="I148" s="4">
        <v>750000000</v>
      </c>
      <c r="J148" s="3" t="s">
        <v>396</v>
      </c>
      <c r="K148" s="1" t="s">
        <v>652</v>
      </c>
      <c r="L148" s="5">
        <v>331.40809045314199</v>
      </c>
      <c r="M148" s="1">
        <v>200.8326110839844</v>
      </c>
      <c r="N148" s="1" t="s">
        <v>889</v>
      </c>
      <c r="O148" s="1" t="s">
        <v>890</v>
      </c>
      <c r="P148" s="1" t="s">
        <v>890</v>
      </c>
      <c r="Q148" s="1">
        <v>204.84482758620689</v>
      </c>
      <c r="R148" s="1">
        <v>4.055914702795743</v>
      </c>
      <c r="S148" s="1">
        <v>198.904</v>
      </c>
      <c r="T148" s="1">
        <v>214.648</v>
      </c>
    </row>
    <row r="149" spans="1:20" x14ac:dyDescent="0.25">
      <c r="A149" s="3" t="s">
        <v>653</v>
      </c>
      <c r="B149" s="3" t="s">
        <v>654</v>
      </c>
      <c r="C149" s="3" t="s">
        <v>655</v>
      </c>
      <c r="D149" s="3" t="s">
        <v>656</v>
      </c>
      <c r="E149" s="1">
        <v>2.75</v>
      </c>
      <c r="F149" s="2">
        <v>45174</v>
      </c>
      <c r="G149" s="3" t="s">
        <v>16</v>
      </c>
      <c r="H149" s="3" t="s">
        <v>17</v>
      </c>
      <c r="I149" s="4">
        <v>700000000</v>
      </c>
      <c r="J149" s="3" t="s">
        <v>396</v>
      </c>
      <c r="K149" s="1" t="s">
        <v>657</v>
      </c>
      <c r="L149" s="5">
        <v>256.28772260462779</v>
      </c>
      <c r="M149" s="1">
        <v>252.52529907226565</v>
      </c>
      <c r="N149" s="1" t="s">
        <v>623</v>
      </c>
      <c r="O149" s="1" t="s">
        <v>880</v>
      </c>
      <c r="P149" s="1" t="s">
        <v>877</v>
      </c>
      <c r="Q149" s="1">
        <v>227.56644827586209</v>
      </c>
      <c r="R149" s="1">
        <v>17.631871887470076</v>
      </c>
      <c r="S149" s="1">
        <v>191.65199999999999</v>
      </c>
      <c r="T149" s="1">
        <v>255.17599999999999</v>
      </c>
    </row>
    <row r="150" spans="1:20" x14ac:dyDescent="0.25">
      <c r="A150" s="3" t="s">
        <v>658</v>
      </c>
      <c r="B150" s="3" t="s">
        <v>659</v>
      </c>
      <c r="C150" s="3" t="s">
        <v>660</v>
      </c>
      <c r="D150" s="3" t="s">
        <v>661</v>
      </c>
      <c r="E150" s="1">
        <v>4.8499999999999996</v>
      </c>
      <c r="F150" s="2">
        <v>44995</v>
      </c>
      <c r="G150" s="3" t="s">
        <v>36</v>
      </c>
      <c r="H150" s="3" t="s">
        <v>17</v>
      </c>
      <c r="I150" s="4">
        <v>600000000</v>
      </c>
      <c r="J150" s="3" t="s">
        <v>662</v>
      </c>
      <c r="K150" s="1" t="s">
        <v>663</v>
      </c>
      <c r="L150" s="5">
        <v>236.13718395098184</v>
      </c>
      <c r="M150" s="1">
        <v>236.1180419921875</v>
      </c>
      <c r="N150" s="1" t="s">
        <v>884</v>
      </c>
      <c r="O150" s="1" t="s">
        <v>879</v>
      </c>
      <c r="P150" s="1" t="s">
        <v>879</v>
      </c>
      <c r="Q150" s="1">
        <v>277.99462068965522</v>
      </c>
      <c r="R150" s="1">
        <v>57.401550645688637</v>
      </c>
      <c r="S150" s="1">
        <v>218.958</v>
      </c>
      <c r="T150" s="1">
        <v>381.50099999999998</v>
      </c>
    </row>
    <row r="151" spans="1:20" x14ac:dyDescent="0.25">
      <c r="A151" s="3" t="s">
        <v>664</v>
      </c>
      <c r="B151" s="3" t="s">
        <v>665</v>
      </c>
      <c r="C151" s="3" t="s">
        <v>666</v>
      </c>
      <c r="D151" s="3" t="s">
        <v>667</v>
      </c>
      <c r="E151" s="1">
        <v>3.75</v>
      </c>
      <c r="F151" s="2">
        <v>44279</v>
      </c>
      <c r="G151" s="3" t="s">
        <v>16</v>
      </c>
      <c r="H151" s="3" t="s">
        <v>17</v>
      </c>
      <c r="I151" s="4">
        <v>1250000000</v>
      </c>
      <c r="J151" s="3" t="s">
        <v>662</v>
      </c>
      <c r="K151" s="1" t="s">
        <v>668</v>
      </c>
      <c r="L151" s="5">
        <v>256.2801134112612</v>
      </c>
      <c r="M151" s="1">
        <v>247.67337036132813</v>
      </c>
      <c r="N151" s="1" t="s">
        <v>884</v>
      </c>
      <c r="O151" s="1" t="s">
        <v>880</v>
      </c>
      <c r="P151" s="1" t="s">
        <v>880</v>
      </c>
      <c r="Q151" s="1">
        <v>330.41968965517236</v>
      </c>
      <c r="R151" s="1">
        <v>107.90596397594906</v>
      </c>
      <c r="S151" s="1">
        <v>210.542</v>
      </c>
      <c r="T151" s="1">
        <v>523.58100000000002</v>
      </c>
    </row>
    <row r="152" spans="1:20" x14ac:dyDescent="0.25">
      <c r="A152" s="3" t="s">
        <v>669</v>
      </c>
      <c r="B152" s="3" t="s">
        <v>670</v>
      </c>
      <c r="C152" s="3" t="s">
        <v>671</v>
      </c>
      <c r="D152" s="3" t="s">
        <v>667</v>
      </c>
      <c r="E152" s="1">
        <v>2.5</v>
      </c>
      <c r="F152" s="2">
        <v>44640</v>
      </c>
      <c r="G152" s="3" t="s">
        <v>16</v>
      </c>
      <c r="H152" s="3" t="s">
        <v>17</v>
      </c>
      <c r="I152" s="4">
        <v>1100000000</v>
      </c>
      <c r="J152" s="3" t="s">
        <v>662</v>
      </c>
      <c r="K152" s="1" t="s">
        <v>672</v>
      </c>
      <c r="L152" s="5">
        <v>380.31910099875688</v>
      </c>
      <c r="M152" s="1">
        <v>380.43130493164063</v>
      </c>
      <c r="N152" s="1" t="s">
        <v>884</v>
      </c>
      <c r="O152" s="1" t="s">
        <v>880</v>
      </c>
      <c r="P152" s="1" t="s">
        <v>880</v>
      </c>
      <c r="Q152" s="1">
        <v>338.63051724137927</v>
      </c>
      <c r="R152" s="1">
        <v>52.153993462095826</v>
      </c>
      <c r="S152" s="1">
        <v>190.495</v>
      </c>
      <c r="T152" s="1">
        <v>399.197</v>
      </c>
    </row>
    <row r="153" spans="1:20" x14ac:dyDescent="0.25">
      <c r="A153" s="3" t="s">
        <v>673</v>
      </c>
      <c r="B153" s="3" t="s">
        <v>674</v>
      </c>
      <c r="C153" s="3" t="s">
        <v>675</v>
      </c>
      <c r="D153" s="3" t="s">
        <v>667</v>
      </c>
      <c r="E153" s="1">
        <v>2.7</v>
      </c>
      <c r="F153" s="2">
        <v>44909</v>
      </c>
      <c r="G153" s="3" t="s">
        <v>16</v>
      </c>
      <c r="H153" s="3" t="s">
        <v>17</v>
      </c>
      <c r="I153" s="4">
        <v>1500000000</v>
      </c>
      <c r="J153" s="3" t="s">
        <v>662</v>
      </c>
      <c r="K153" s="1" t="s">
        <v>676</v>
      </c>
      <c r="L153" s="5">
        <v>382.02711322714458</v>
      </c>
      <c r="M153" s="1">
        <v>381.77166748046869</v>
      </c>
      <c r="N153" s="1" t="s">
        <v>884</v>
      </c>
      <c r="O153" s="1" t="s">
        <v>880</v>
      </c>
      <c r="P153" s="1" t="s">
        <v>880</v>
      </c>
      <c r="Q153" s="1">
        <v>351.96596551724139</v>
      </c>
      <c r="R153" s="1">
        <v>47.7051698205332</v>
      </c>
      <c r="S153" s="1">
        <v>223.173</v>
      </c>
      <c r="T153" s="1">
        <v>408.09</v>
      </c>
    </row>
    <row r="154" spans="1:20" x14ac:dyDescent="0.25">
      <c r="A154" s="3" t="s">
        <v>677</v>
      </c>
      <c r="B154" s="3" t="s">
        <v>678</v>
      </c>
      <c r="C154" s="3" t="s">
        <v>679</v>
      </c>
      <c r="D154" s="3" t="s">
        <v>667</v>
      </c>
      <c r="E154" s="1">
        <v>5.125</v>
      </c>
      <c r="F154" s="2">
        <v>45173</v>
      </c>
      <c r="G154" s="3" t="s">
        <v>16</v>
      </c>
      <c r="H154" s="3" t="s">
        <v>17</v>
      </c>
      <c r="I154" s="4">
        <v>750000000</v>
      </c>
      <c r="J154" s="3" t="s">
        <v>662</v>
      </c>
      <c r="K154" s="1" t="s">
        <v>680</v>
      </c>
      <c r="L154" s="5">
        <v>350.90302694692423</v>
      </c>
      <c r="M154" s="1">
        <v>350.85317993164063</v>
      </c>
      <c r="N154" s="1" t="s">
        <v>884</v>
      </c>
      <c r="O154" s="1" t="s">
        <v>880</v>
      </c>
      <c r="P154" s="1" t="s">
        <v>880</v>
      </c>
      <c r="Q154" s="1">
        <v>339.23517241379312</v>
      </c>
      <c r="R154" s="1">
        <v>34.41753735386839</v>
      </c>
      <c r="S154" s="1">
        <v>246.36500000000001</v>
      </c>
      <c r="T154" s="1">
        <v>389.089</v>
      </c>
    </row>
    <row r="155" spans="1:20" x14ac:dyDescent="0.25">
      <c r="A155" s="3" t="s">
        <v>681</v>
      </c>
      <c r="B155" s="3" t="s">
        <v>682</v>
      </c>
      <c r="C155" s="3" t="s">
        <v>683</v>
      </c>
      <c r="D155" s="3" t="s">
        <v>667</v>
      </c>
      <c r="E155" s="1">
        <v>3.375</v>
      </c>
      <c r="F155" s="2">
        <v>45470</v>
      </c>
      <c r="G155" s="3" t="s">
        <v>16</v>
      </c>
      <c r="H155" s="3" t="s">
        <v>17</v>
      </c>
      <c r="I155" s="4">
        <v>1250000000</v>
      </c>
      <c r="J155" s="3" t="s">
        <v>662</v>
      </c>
      <c r="K155" s="1" t="s">
        <v>684</v>
      </c>
      <c r="L155" s="5">
        <v>387.43035533119945</v>
      </c>
      <c r="M155" s="1">
        <v>387.25753784179688</v>
      </c>
      <c r="N155" s="1" t="s">
        <v>884</v>
      </c>
      <c r="O155" s="1" t="s">
        <v>880</v>
      </c>
      <c r="P155" s="1" t="s">
        <v>880</v>
      </c>
      <c r="Q155" s="1">
        <v>380.78441379310351</v>
      </c>
      <c r="R155" s="1">
        <v>36.193660823722439</v>
      </c>
      <c r="S155" s="1">
        <v>282.30399999999997</v>
      </c>
      <c r="T155" s="1">
        <v>430.93700000000001</v>
      </c>
    </row>
    <row r="156" spans="1:20" x14ac:dyDescent="0.25">
      <c r="A156" s="3" t="s">
        <v>685</v>
      </c>
      <c r="B156" s="3" t="s">
        <v>686</v>
      </c>
      <c r="C156" s="3" t="s">
        <v>687</v>
      </c>
      <c r="D156" s="3" t="s">
        <v>667</v>
      </c>
      <c r="E156" s="1">
        <v>3.5</v>
      </c>
      <c r="F156" s="2">
        <v>45825</v>
      </c>
      <c r="G156" s="3" t="s">
        <v>16</v>
      </c>
      <c r="H156" s="3" t="s">
        <v>17</v>
      </c>
      <c r="I156" s="4">
        <v>1500000000</v>
      </c>
      <c r="J156" s="3" t="s">
        <v>662</v>
      </c>
      <c r="K156" s="1" t="s">
        <v>688</v>
      </c>
      <c r="L156" s="5">
        <v>398.66309868904762</v>
      </c>
      <c r="M156" s="1">
        <v>398.69290161132818</v>
      </c>
      <c r="N156" s="1" t="s">
        <v>884</v>
      </c>
      <c r="O156" s="1" t="s">
        <v>623</v>
      </c>
      <c r="P156" s="1" t="s">
        <v>877</v>
      </c>
      <c r="Q156" s="1">
        <v>402.26684615384619</v>
      </c>
      <c r="R156" s="1">
        <v>15.958826235274712</v>
      </c>
      <c r="S156" s="1">
        <v>373.50099999999998</v>
      </c>
      <c r="T156" s="1">
        <v>419.97300000000001</v>
      </c>
    </row>
    <row r="157" spans="1:20" x14ac:dyDescent="0.25">
      <c r="A157" s="3" t="s">
        <v>689</v>
      </c>
      <c r="B157" s="3" t="s">
        <v>690</v>
      </c>
      <c r="C157" s="3" t="s">
        <v>691</v>
      </c>
      <c r="D157" s="3" t="s">
        <v>667</v>
      </c>
      <c r="E157" s="1">
        <v>4.625</v>
      </c>
      <c r="F157" s="2">
        <v>46105</v>
      </c>
      <c r="G157" s="3" t="s">
        <v>16</v>
      </c>
      <c r="H157" s="3" t="s">
        <v>17</v>
      </c>
      <c r="I157" s="4">
        <v>1750000000</v>
      </c>
      <c r="J157" s="3" t="s">
        <v>662</v>
      </c>
      <c r="K157" s="1" t="s">
        <v>692</v>
      </c>
      <c r="L157" s="5">
        <v>399.1237016732922</v>
      </c>
      <c r="M157" s="1">
        <v>399.0989990234375</v>
      </c>
      <c r="N157" s="1" t="s">
        <v>884</v>
      </c>
      <c r="O157" s="1" t="s">
        <v>880</v>
      </c>
      <c r="P157" s="1" t="s">
        <v>880</v>
      </c>
      <c r="Q157" s="1">
        <v>388.79127586206886</v>
      </c>
      <c r="R157" s="1">
        <v>30.097578682745212</v>
      </c>
      <c r="S157" s="1">
        <v>306.81900000000002</v>
      </c>
      <c r="T157" s="1">
        <v>427.00599999999997</v>
      </c>
    </row>
    <row r="158" spans="1:20" x14ac:dyDescent="0.25">
      <c r="A158" s="3" t="s">
        <v>693</v>
      </c>
      <c r="B158" s="3" t="s">
        <v>694</v>
      </c>
      <c r="C158" s="3" t="s">
        <v>695</v>
      </c>
      <c r="D158" s="3" t="s">
        <v>667</v>
      </c>
      <c r="E158" s="1">
        <v>3.875</v>
      </c>
      <c r="F158" s="2">
        <v>46552</v>
      </c>
      <c r="G158" s="3" t="s">
        <v>16</v>
      </c>
      <c r="H158" s="3" t="s">
        <v>17</v>
      </c>
      <c r="I158" s="4">
        <v>2000000000</v>
      </c>
      <c r="J158" s="3" t="s">
        <v>662</v>
      </c>
      <c r="K158" s="1" t="s">
        <v>696</v>
      </c>
      <c r="L158" s="5">
        <v>409.9073718466048</v>
      </c>
      <c r="M158" s="1">
        <v>410.0911865234375</v>
      </c>
      <c r="N158" s="1" t="s">
        <v>884</v>
      </c>
      <c r="O158" s="1" t="s">
        <v>880</v>
      </c>
      <c r="P158" s="1" t="s">
        <v>880</v>
      </c>
      <c r="Q158" s="1">
        <v>408.99275862068976</v>
      </c>
      <c r="R158" s="1">
        <v>30.22089042799837</v>
      </c>
      <c r="S158" s="1">
        <v>332.053</v>
      </c>
      <c r="T158" s="1">
        <v>453.08600000000001</v>
      </c>
    </row>
    <row r="159" spans="1:20" x14ac:dyDescent="0.25">
      <c r="A159" s="3" t="s">
        <v>697</v>
      </c>
      <c r="B159" s="3" t="s">
        <v>698</v>
      </c>
      <c r="C159" s="3" t="s">
        <v>691</v>
      </c>
      <c r="D159" s="3" t="s">
        <v>667</v>
      </c>
      <c r="E159" s="1">
        <v>4.625</v>
      </c>
      <c r="F159" s="2">
        <v>46931</v>
      </c>
      <c r="G159" s="3" t="s">
        <v>16</v>
      </c>
      <c r="H159" s="3" t="s">
        <v>17</v>
      </c>
      <c r="I159" s="4">
        <v>1500000000</v>
      </c>
      <c r="J159" s="3" t="s">
        <v>662</v>
      </c>
      <c r="K159" s="1" t="s">
        <v>699</v>
      </c>
      <c r="L159" s="5">
        <v>420.06070407804776</v>
      </c>
      <c r="M159" s="1">
        <v>419.92153930664063</v>
      </c>
      <c r="N159" s="1" t="s">
        <v>884</v>
      </c>
      <c r="O159" s="1" t="s">
        <v>880</v>
      </c>
      <c r="P159" s="1" t="s">
        <v>880</v>
      </c>
      <c r="Q159" s="1">
        <v>413.4364137931035</v>
      </c>
      <c r="R159" s="1">
        <v>26.656441036853209</v>
      </c>
      <c r="S159" s="1">
        <v>348.66</v>
      </c>
      <c r="T159" s="1">
        <v>452.94200000000001</v>
      </c>
    </row>
    <row r="160" spans="1:20" x14ac:dyDescent="0.25">
      <c r="A160" s="3" t="s">
        <v>700</v>
      </c>
      <c r="B160" s="3" t="s">
        <v>701</v>
      </c>
      <c r="C160" s="3" t="s">
        <v>695</v>
      </c>
      <c r="D160" s="3" t="s">
        <v>667</v>
      </c>
      <c r="E160" s="1">
        <v>3.875</v>
      </c>
      <c r="F160" s="2">
        <v>47286</v>
      </c>
      <c r="G160" s="3" t="s">
        <v>16</v>
      </c>
      <c r="H160" s="3" t="s">
        <v>17</v>
      </c>
      <c r="I160" s="4">
        <v>1500000000</v>
      </c>
      <c r="J160" s="3" t="s">
        <v>662</v>
      </c>
      <c r="K160" s="1" t="s">
        <v>702</v>
      </c>
      <c r="L160" s="5">
        <v>422.36032907392894</v>
      </c>
      <c r="M160" s="1">
        <v>422.48287963867182</v>
      </c>
      <c r="N160" s="1" t="s">
        <v>884</v>
      </c>
      <c r="O160" s="1" t="s">
        <v>623</v>
      </c>
      <c r="P160" s="1" t="s">
        <v>877</v>
      </c>
      <c r="Q160" s="1">
        <v>426.92192307692306</v>
      </c>
      <c r="R160" s="1">
        <v>13.070389087944411</v>
      </c>
      <c r="S160" s="1">
        <v>405.67700000000002</v>
      </c>
      <c r="T160" s="1">
        <v>442.27</v>
      </c>
    </row>
    <row r="161" spans="1:20" x14ac:dyDescent="0.25">
      <c r="A161" s="3" t="s">
        <v>703</v>
      </c>
      <c r="B161" s="3" t="s">
        <v>704</v>
      </c>
      <c r="C161" s="3" t="s">
        <v>687</v>
      </c>
      <c r="D161" s="3" t="s">
        <v>667</v>
      </c>
      <c r="E161" s="1">
        <v>3.5</v>
      </c>
      <c r="F161" s="2">
        <v>47562</v>
      </c>
      <c r="G161" s="3" t="s">
        <v>16</v>
      </c>
      <c r="H161" s="3" t="s">
        <v>17</v>
      </c>
      <c r="I161" s="4">
        <v>1400000000</v>
      </c>
      <c r="J161" s="3" t="s">
        <v>662</v>
      </c>
      <c r="K161" s="1" t="s">
        <v>705</v>
      </c>
      <c r="L161" s="5">
        <v>395.82025028965262</v>
      </c>
      <c r="M161" s="1">
        <v>395.528564453125</v>
      </c>
      <c r="N161" s="1" t="s">
        <v>884</v>
      </c>
      <c r="O161" s="1" t="s">
        <v>880</v>
      </c>
      <c r="P161" s="1" t="s">
        <v>880</v>
      </c>
      <c r="Q161" s="1">
        <v>378.15882758620694</v>
      </c>
      <c r="R161" s="1">
        <v>21.038597953810253</v>
      </c>
      <c r="S161" s="1">
        <v>319.91500000000002</v>
      </c>
      <c r="T161" s="1">
        <v>402.81</v>
      </c>
    </row>
    <row r="162" spans="1:20" x14ac:dyDescent="0.25">
      <c r="A162" s="3" t="s">
        <v>706</v>
      </c>
      <c r="B162" s="3" t="s">
        <v>707</v>
      </c>
      <c r="C162" s="3" t="s">
        <v>708</v>
      </c>
      <c r="D162" s="3" t="s">
        <v>709</v>
      </c>
      <c r="E162" s="1">
        <v>4.125</v>
      </c>
      <c r="G162" s="3" t="s">
        <v>16</v>
      </c>
      <c r="H162" s="3" t="s">
        <v>17</v>
      </c>
      <c r="I162" s="4">
        <v>0</v>
      </c>
      <c r="J162" s="3" t="s">
        <v>662</v>
      </c>
      <c r="L162" s="5" t="s">
        <v>623</v>
      </c>
      <c r="M162" s="1">
        <v>410.64218139648438</v>
      </c>
      <c r="N162" s="1" t="s">
        <v>623</v>
      </c>
      <c r="O162" s="1" t="s">
        <v>893</v>
      </c>
      <c r="P162" s="1" t="s">
        <v>890</v>
      </c>
      <c r="Q162" s="1">
        <v>379.38442857142854</v>
      </c>
      <c r="R162" s="1">
        <v>375.44126378115021</v>
      </c>
      <c r="S162" s="1">
        <v>-38.368000000000002</v>
      </c>
      <c r="T162" s="1">
        <v>1794.704</v>
      </c>
    </row>
    <row r="163" spans="1:20" x14ac:dyDescent="0.25">
      <c r="A163" s="3" t="s">
        <v>710</v>
      </c>
      <c r="B163" s="3" t="s">
        <v>711</v>
      </c>
      <c r="C163" s="3" t="s">
        <v>712</v>
      </c>
      <c r="D163" s="3" t="s">
        <v>709</v>
      </c>
      <c r="E163" s="1">
        <v>4.375</v>
      </c>
      <c r="F163" s="2">
        <v>45321</v>
      </c>
      <c r="G163" s="3" t="s">
        <v>16</v>
      </c>
      <c r="H163" s="3" t="s">
        <v>17</v>
      </c>
      <c r="I163" s="4">
        <v>500000000</v>
      </c>
      <c r="J163" s="3" t="s">
        <v>662</v>
      </c>
      <c r="K163" s="1" t="s">
        <v>713</v>
      </c>
      <c r="L163" s="5">
        <v>716.73157075092729</v>
      </c>
      <c r="M163" s="1">
        <v>733.61822509765636</v>
      </c>
      <c r="N163" s="1" t="s">
        <v>623</v>
      </c>
      <c r="O163" s="1" t="s">
        <v>893</v>
      </c>
      <c r="P163" s="1" t="s">
        <v>890</v>
      </c>
      <c r="Q163" s="1">
        <v>713.98472413793104</v>
      </c>
      <c r="R163" s="1">
        <v>69.359643754695895</v>
      </c>
      <c r="S163" s="1">
        <v>570.21299999999997</v>
      </c>
      <c r="T163" s="1">
        <v>833.52599999999995</v>
      </c>
    </row>
    <row r="164" spans="1:20" x14ac:dyDescent="0.25">
      <c r="A164" s="3" t="s">
        <v>714</v>
      </c>
      <c r="B164" s="3" t="s">
        <v>715</v>
      </c>
      <c r="C164" s="3" t="s">
        <v>716</v>
      </c>
      <c r="D164" s="3" t="s">
        <v>709</v>
      </c>
      <c r="E164" s="1">
        <v>2.625</v>
      </c>
      <c r="F164" s="2">
        <v>45687</v>
      </c>
      <c r="G164" s="3" t="s">
        <v>16</v>
      </c>
      <c r="H164" s="3" t="s">
        <v>17</v>
      </c>
      <c r="I164" s="4">
        <v>500000000</v>
      </c>
      <c r="J164" s="3" t="s">
        <v>662</v>
      </c>
      <c r="K164" s="1" t="s">
        <v>717</v>
      </c>
      <c r="L164" s="5">
        <v>753.27515883884325</v>
      </c>
      <c r="M164" s="1">
        <v>754.50347900390625</v>
      </c>
      <c r="N164" s="1" t="s">
        <v>623</v>
      </c>
      <c r="O164" s="1" t="s">
        <v>893</v>
      </c>
      <c r="P164" s="1" t="s">
        <v>890</v>
      </c>
      <c r="Q164" s="1">
        <v>726.12851724137931</v>
      </c>
      <c r="R164" s="1">
        <v>65.833726112305442</v>
      </c>
      <c r="S164" s="1">
        <v>607.84</v>
      </c>
      <c r="T164" s="1">
        <v>861.01599999999996</v>
      </c>
    </row>
    <row r="165" spans="1:20" x14ac:dyDescent="0.25">
      <c r="A165" s="3" t="s">
        <v>718</v>
      </c>
      <c r="B165" s="3" t="s">
        <v>719</v>
      </c>
      <c r="C165" s="3" t="s">
        <v>720</v>
      </c>
      <c r="D165" s="3" t="s">
        <v>721</v>
      </c>
      <c r="E165" s="1">
        <v>6.25</v>
      </c>
      <c r="F165" s="2">
        <v>44105</v>
      </c>
      <c r="G165" s="3" t="s">
        <v>16</v>
      </c>
      <c r="H165" s="3" t="s">
        <v>17</v>
      </c>
      <c r="I165" s="4">
        <v>405500000</v>
      </c>
      <c r="J165" s="3" t="s">
        <v>662</v>
      </c>
      <c r="K165" s="1" t="s">
        <v>722</v>
      </c>
      <c r="L165" s="5">
        <v>1265.4335586933787</v>
      </c>
      <c r="M165" s="1">
        <v>1283.44677734375</v>
      </c>
      <c r="N165" s="1" t="s">
        <v>623</v>
      </c>
      <c r="O165" s="1" t="s">
        <v>623</v>
      </c>
      <c r="P165" s="1" t="s">
        <v>623</v>
      </c>
      <c r="Q165" s="1">
        <v>1214.4284137931038</v>
      </c>
      <c r="R165" s="1">
        <v>121.68790006362212</v>
      </c>
      <c r="S165" s="1">
        <v>1018.2910000000001</v>
      </c>
      <c r="T165" s="1">
        <v>1518.2539999999999</v>
      </c>
    </row>
    <row r="166" spans="1:20" x14ac:dyDescent="0.25">
      <c r="A166" s="3" t="s">
        <v>723</v>
      </c>
      <c r="B166" s="3" t="s">
        <v>724</v>
      </c>
      <c r="C166" s="3" t="s">
        <v>725</v>
      </c>
      <c r="D166" s="3" t="s">
        <v>726</v>
      </c>
      <c r="E166" s="1">
        <v>5.125</v>
      </c>
      <c r="F166" s="2">
        <v>44239</v>
      </c>
      <c r="G166" s="3" t="s">
        <v>36</v>
      </c>
      <c r="H166" s="3" t="s">
        <v>17</v>
      </c>
      <c r="I166" s="4">
        <v>500000000</v>
      </c>
      <c r="J166" s="3" t="s">
        <v>662</v>
      </c>
      <c r="K166" s="1" t="s">
        <v>727</v>
      </c>
      <c r="L166" s="5">
        <v>3714.9761008574642</v>
      </c>
      <c r="M166" s="1">
        <v>3696.95458984375</v>
      </c>
      <c r="N166" s="1" t="s">
        <v>623</v>
      </c>
      <c r="O166" s="1" t="s">
        <v>894</v>
      </c>
      <c r="P166" s="1" t="s">
        <v>877</v>
      </c>
      <c r="Q166" s="1">
        <v>4310.1528275862065</v>
      </c>
      <c r="R166" s="1">
        <v>951.05197413353301</v>
      </c>
      <c r="S166" s="1">
        <v>3149.86</v>
      </c>
      <c r="T166" s="1">
        <v>6120.857</v>
      </c>
    </row>
    <row r="167" spans="1:20" x14ac:dyDescent="0.25">
      <c r="A167" s="3" t="s">
        <v>728</v>
      </c>
      <c r="B167" s="3" t="s">
        <v>729</v>
      </c>
      <c r="C167" s="3" t="s">
        <v>730</v>
      </c>
      <c r="D167" s="3" t="s">
        <v>731</v>
      </c>
      <c r="E167" s="1">
        <v>2.1240000000000001</v>
      </c>
      <c r="F167" s="2">
        <v>44971</v>
      </c>
      <c r="G167" s="3" t="s">
        <v>16</v>
      </c>
      <c r="H167" s="3" t="s">
        <v>17</v>
      </c>
      <c r="I167" s="4">
        <v>500000000</v>
      </c>
      <c r="J167" s="3" t="s">
        <v>95</v>
      </c>
      <c r="K167" s="1" t="s">
        <v>732</v>
      </c>
      <c r="L167" s="5">
        <v>467.5542302777219</v>
      </c>
      <c r="M167" s="1">
        <v>487.85845947265625</v>
      </c>
      <c r="N167" s="1" t="s">
        <v>623</v>
      </c>
      <c r="O167" s="1" t="s">
        <v>875</v>
      </c>
      <c r="P167" s="1" t="s">
        <v>875</v>
      </c>
      <c r="Q167" s="1">
        <v>519.96162068965509</v>
      </c>
      <c r="R167" s="1">
        <v>90.184230607769095</v>
      </c>
      <c r="S167" s="1">
        <v>375.45299999999997</v>
      </c>
      <c r="T167" s="1">
        <v>701.84799999999996</v>
      </c>
    </row>
    <row r="168" spans="1:20" x14ac:dyDescent="0.25">
      <c r="A168" s="3" t="s">
        <v>733</v>
      </c>
      <c r="B168" s="3" t="s">
        <v>734</v>
      </c>
      <c r="C168" s="3" t="s">
        <v>735</v>
      </c>
      <c r="D168" s="3" t="s">
        <v>736</v>
      </c>
      <c r="E168" s="1">
        <v>4</v>
      </c>
      <c r="F168" s="2">
        <v>44547</v>
      </c>
      <c r="G168" s="3" t="s">
        <v>16</v>
      </c>
      <c r="H168" s="3" t="s">
        <v>17</v>
      </c>
      <c r="I168" s="4">
        <v>1000000000</v>
      </c>
      <c r="J168" s="3" t="s">
        <v>124</v>
      </c>
      <c r="K168" s="1" t="s">
        <v>737</v>
      </c>
      <c r="L168" s="5">
        <v>240.92940964096692</v>
      </c>
      <c r="M168" s="1">
        <v>239.91007995605469</v>
      </c>
      <c r="N168" s="1" t="s">
        <v>623</v>
      </c>
      <c r="O168" s="1" t="s">
        <v>880</v>
      </c>
      <c r="P168" s="1" t="s">
        <v>877</v>
      </c>
      <c r="Q168" s="1">
        <v>232.40596551724136</v>
      </c>
      <c r="R168" s="1">
        <v>24.477117829694905</v>
      </c>
      <c r="S168" s="1">
        <v>170.762</v>
      </c>
      <c r="T168" s="1">
        <v>274.99</v>
      </c>
    </row>
    <row r="169" spans="1:20" x14ac:dyDescent="0.25">
      <c r="A169" s="3" t="s">
        <v>738</v>
      </c>
      <c r="B169" s="3" t="s">
        <v>739</v>
      </c>
      <c r="C169" s="3" t="s">
        <v>740</v>
      </c>
      <c r="D169" s="3" t="s">
        <v>741</v>
      </c>
      <c r="E169" s="1">
        <v>2.125</v>
      </c>
      <c r="F169" s="2">
        <v>45132</v>
      </c>
      <c r="G169" s="3" t="s">
        <v>16</v>
      </c>
      <c r="H169" s="3" t="s">
        <v>17</v>
      </c>
      <c r="I169" s="4">
        <v>1250000000</v>
      </c>
      <c r="J169" s="3" t="s">
        <v>124</v>
      </c>
      <c r="K169" s="1" t="s">
        <v>742</v>
      </c>
      <c r="L169" s="5">
        <v>706.1601819723279</v>
      </c>
      <c r="M169" s="1">
        <v>707.0465087890625</v>
      </c>
      <c r="N169" s="1" t="s">
        <v>884</v>
      </c>
      <c r="O169" s="1" t="s">
        <v>879</v>
      </c>
      <c r="P169" s="1" t="s">
        <v>879</v>
      </c>
      <c r="Q169" s="1">
        <v>649.68931034482773</v>
      </c>
      <c r="R169" s="1">
        <v>94.702150298073036</v>
      </c>
      <c r="S169" s="1">
        <v>431.44400000000002</v>
      </c>
      <c r="T169" s="1">
        <v>825.29700000000003</v>
      </c>
    </row>
    <row r="170" spans="1:20" x14ac:dyDescent="0.25">
      <c r="A170" s="3" t="s">
        <v>743</v>
      </c>
      <c r="B170" s="3" t="s">
        <v>744</v>
      </c>
      <c r="C170" s="3" t="s">
        <v>745</v>
      </c>
      <c r="D170" s="3" t="s">
        <v>741</v>
      </c>
      <c r="E170" s="1">
        <v>2.875</v>
      </c>
      <c r="F170" s="2">
        <v>46047</v>
      </c>
      <c r="G170" s="3" t="s">
        <v>16</v>
      </c>
      <c r="H170" s="3" t="s">
        <v>17</v>
      </c>
      <c r="I170" s="4">
        <v>750000000</v>
      </c>
      <c r="J170" s="3" t="s">
        <v>124</v>
      </c>
      <c r="K170" s="1" t="s">
        <v>746</v>
      </c>
      <c r="L170" s="5">
        <v>555.91390463671883</v>
      </c>
      <c r="M170" s="1">
        <v>555.77294921875</v>
      </c>
      <c r="N170" s="1" t="s">
        <v>884</v>
      </c>
      <c r="O170" s="1" t="s">
        <v>879</v>
      </c>
      <c r="P170" s="1" t="s">
        <v>879</v>
      </c>
      <c r="Q170" s="1">
        <v>546.52568965517253</v>
      </c>
      <c r="R170" s="1">
        <v>58.831898049869579</v>
      </c>
      <c r="S170" s="1">
        <v>421.20499999999998</v>
      </c>
      <c r="T170" s="1">
        <v>666.60500000000002</v>
      </c>
    </row>
    <row r="171" spans="1:20" x14ac:dyDescent="0.25">
      <c r="A171" s="3" t="s">
        <v>747</v>
      </c>
      <c r="B171" s="3" t="s">
        <v>748</v>
      </c>
      <c r="C171" s="3" t="s">
        <v>749</v>
      </c>
      <c r="D171" s="3" t="s">
        <v>750</v>
      </c>
      <c r="E171" s="1">
        <v>3.875</v>
      </c>
      <c r="F171" s="2">
        <v>45115</v>
      </c>
      <c r="G171" s="3" t="s">
        <v>36</v>
      </c>
      <c r="H171" s="3" t="s">
        <v>17</v>
      </c>
      <c r="I171" s="4">
        <v>500000000</v>
      </c>
      <c r="J171" s="3" t="s">
        <v>124</v>
      </c>
      <c r="K171" s="1" t="s">
        <v>751</v>
      </c>
      <c r="L171" s="5">
        <v>400.35065244233277</v>
      </c>
      <c r="M171" s="1">
        <v>397.72787475585938</v>
      </c>
      <c r="N171" s="1" t="s">
        <v>623</v>
      </c>
      <c r="O171" s="1" t="s">
        <v>875</v>
      </c>
      <c r="P171" s="1" t="s">
        <v>877</v>
      </c>
      <c r="Q171" s="1">
        <v>396.87606896551728</v>
      </c>
      <c r="R171" s="1">
        <v>28.24053953087784</v>
      </c>
      <c r="S171" s="1">
        <v>341.15499999999997</v>
      </c>
      <c r="T171" s="1">
        <v>452.63299999999998</v>
      </c>
    </row>
    <row r="172" spans="1:20" x14ac:dyDescent="0.25">
      <c r="A172" s="3" t="s">
        <v>752</v>
      </c>
      <c r="B172" s="3" t="s">
        <v>753</v>
      </c>
      <c r="C172" s="3" t="s">
        <v>754</v>
      </c>
      <c r="D172" s="3" t="s">
        <v>750</v>
      </c>
      <c r="E172" s="1">
        <v>2.2490000000000001</v>
      </c>
      <c r="F172" s="2">
        <v>46070</v>
      </c>
      <c r="G172" s="3" t="s">
        <v>36</v>
      </c>
      <c r="H172" s="3" t="s">
        <v>17</v>
      </c>
      <c r="I172" s="4">
        <v>500000000</v>
      </c>
      <c r="J172" s="3" t="s">
        <v>124</v>
      </c>
      <c r="K172" s="1" t="s">
        <v>755</v>
      </c>
      <c r="L172" s="5">
        <v>426.88425983097289</v>
      </c>
      <c r="M172" s="1">
        <v>426.29086303710938</v>
      </c>
      <c r="N172" s="1" t="s">
        <v>623</v>
      </c>
      <c r="O172" s="1" t="s">
        <v>875</v>
      </c>
      <c r="P172" s="1" t="s">
        <v>877</v>
      </c>
      <c r="Q172" s="1">
        <v>425.13103448275854</v>
      </c>
      <c r="R172" s="1">
        <v>24.20921819927684</v>
      </c>
      <c r="S172" s="1">
        <v>377.62</v>
      </c>
      <c r="T172" s="1">
        <v>470.76499999999999</v>
      </c>
    </row>
    <row r="173" spans="1:20" x14ac:dyDescent="0.25">
      <c r="A173" s="3" t="s">
        <v>756</v>
      </c>
      <c r="B173" s="3" t="s">
        <v>757</v>
      </c>
      <c r="C173" s="3" t="s">
        <v>758</v>
      </c>
      <c r="D173" s="3" t="s">
        <v>759</v>
      </c>
      <c r="E173" s="1">
        <v>3</v>
      </c>
      <c r="F173" s="2">
        <v>44992</v>
      </c>
      <c r="G173" s="3" t="s">
        <v>36</v>
      </c>
      <c r="H173" s="3" t="s">
        <v>17</v>
      </c>
      <c r="I173" s="4">
        <v>350000000</v>
      </c>
      <c r="J173" s="3" t="s">
        <v>124</v>
      </c>
      <c r="K173" s="1" t="s">
        <v>760</v>
      </c>
      <c r="L173" s="5">
        <v>499.91655660437641</v>
      </c>
      <c r="M173" s="1">
        <v>499.76644897460938</v>
      </c>
      <c r="N173" s="1" t="s">
        <v>895</v>
      </c>
      <c r="O173" s="1" t="s">
        <v>875</v>
      </c>
      <c r="P173" s="1" t="s">
        <v>877</v>
      </c>
      <c r="Q173" s="1">
        <v>536.63644827586211</v>
      </c>
      <c r="R173" s="1">
        <v>37.975785764076235</v>
      </c>
      <c r="S173" s="1">
        <v>481.97199999999998</v>
      </c>
      <c r="T173" s="1">
        <v>606.65200000000004</v>
      </c>
    </row>
    <row r="174" spans="1:20" x14ac:dyDescent="0.25">
      <c r="A174" s="3" t="s">
        <v>761</v>
      </c>
      <c r="B174" s="3" t="s">
        <v>762</v>
      </c>
      <c r="C174" s="3" t="s">
        <v>763</v>
      </c>
      <c r="D174" s="3" t="s">
        <v>764</v>
      </c>
      <c r="E174" s="1">
        <v>3.375</v>
      </c>
      <c r="F174" s="2">
        <v>45558</v>
      </c>
      <c r="G174" s="3" t="s">
        <v>16</v>
      </c>
      <c r="H174" s="3" t="s">
        <v>17</v>
      </c>
      <c r="I174" s="4">
        <v>600000000</v>
      </c>
      <c r="J174" s="3" t="s">
        <v>124</v>
      </c>
      <c r="K174" s="1" t="s">
        <v>765</v>
      </c>
      <c r="L174" s="5">
        <v>502.84830317205962</v>
      </c>
      <c r="M174" s="1">
        <v>502.79251098632818</v>
      </c>
      <c r="N174" s="1" t="s">
        <v>874</v>
      </c>
      <c r="O174" s="1" t="s">
        <v>880</v>
      </c>
      <c r="P174" s="1" t="s">
        <v>875</v>
      </c>
      <c r="Q174" s="1">
        <v>495.78288544921867</v>
      </c>
      <c r="R174" s="1">
        <v>22.421765215044232</v>
      </c>
      <c r="S174" s="1">
        <v>459.05200000000002</v>
      </c>
      <c r="T174" s="1">
        <v>533.84</v>
      </c>
    </row>
    <row r="175" spans="1:20" x14ac:dyDescent="0.25">
      <c r="A175" s="3" t="s">
        <v>766</v>
      </c>
      <c r="B175" s="3" t="s">
        <v>767</v>
      </c>
      <c r="C175" s="3" t="s">
        <v>768</v>
      </c>
      <c r="D175" s="3" t="s">
        <v>769</v>
      </c>
      <c r="E175" s="1">
        <v>3.2480000000000002</v>
      </c>
      <c r="F175" s="2">
        <v>45615</v>
      </c>
      <c r="G175" s="3" t="s">
        <v>16</v>
      </c>
      <c r="H175" s="3" t="s">
        <v>17</v>
      </c>
      <c r="I175" s="4">
        <v>800000000</v>
      </c>
      <c r="J175" s="3" t="s">
        <v>124</v>
      </c>
      <c r="K175" s="1" t="s">
        <v>770</v>
      </c>
      <c r="L175" s="5">
        <v>453.23163681049959</v>
      </c>
      <c r="M175" s="1">
        <v>458.04962158203131</v>
      </c>
      <c r="N175" s="1" t="s">
        <v>623</v>
      </c>
      <c r="O175" s="1" t="s">
        <v>890</v>
      </c>
      <c r="P175" s="1" t="s">
        <v>877</v>
      </c>
      <c r="Q175" s="1">
        <v>479.42572413793101</v>
      </c>
      <c r="R175" s="1">
        <v>19.192198688337168</v>
      </c>
      <c r="S175" s="1">
        <v>440.428</v>
      </c>
      <c r="T175" s="1">
        <v>521.91899999999998</v>
      </c>
    </row>
    <row r="176" spans="1:20" x14ac:dyDescent="0.25">
      <c r="A176" s="3" t="s">
        <v>771</v>
      </c>
      <c r="B176" s="3" t="s">
        <v>772</v>
      </c>
      <c r="C176" s="3" t="s">
        <v>773</v>
      </c>
      <c r="D176" s="3" t="s">
        <v>774</v>
      </c>
      <c r="E176" s="1">
        <v>4.625</v>
      </c>
      <c r="F176" s="2">
        <v>45409</v>
      </c>
      <c r="G176" s="3" t="s">
        <v>16</v>
      </c>
      <c r="H176" s="3" t="s">
        <v>17</v>
      </c>
      <c r="I176" s="4">
        <v>300000000</v>
      </c>
      <c r="J176" s="3" t="s">
        <v>124</v>
      </c>
      <c r="K176" s="1" t="s">
        <v>775</v>
      </c>
      <c r="L176" s="5">
        <v>473.4235603336603</v>
      </c>
      <c r="M176" s="1">
        <v>473.3514404296875</v>
      </c>
      <c r="N176" s="1" t="s">
        <v>623</v>
      </c>
      <c r="O176" s="1" t="s">
        <v>890</v>
      </c>
      <c r="P176" s="1" t="s">
        <v>890</v>
      </c>
      <c r="Q176" s="1">
        <v>547.88781481481476</v>
      </c>
      <c r="R176" s="1">
        <v>88.75745150301772</v>
      </c>
      <c r="S176" s="1">
        <v>455.755</v>
      </c>
      <c r="T176" s="1">
        <v>698.93799999999999</v>
      </c>
    </row>
    <row r="177" spans="1:20" x14ac:dyDescent="0.25">
      <c r="A177" s="3" t="s">
        <v>776</v>
      </c>
      <c r="B177" s="3" t="s">
        <v>777</v>
      </c>
      <c r="C177" s="3" t="s">
        <v>778</v>
      </c>
      <c r="D177" s="3" t="s">
        <v>774</v>
      </c>
      <c r="E177" s="1">
        <v>2.6240000000000001</v>
      </c>
      <c r="F177" s="2">
        <v>45687</v>
      </c>
      <c r="G177" s="3" t="s">
        <v>16</v>
      </c>
      <c r="H177" s="3" t="s">
        <v>17</v>
      </c>
      <c r="I177" s="4">
        <v>500000000</v>
      </c>
      <c r="J177" s="3" t="s">
        <v>124</v>
      </c>
      <c r="K177" s="1" t="s">
        <v>779</v>
      </c>
      <c r="L177" s="5">
        <v>485.02884859059543</v>
      </c>
      <c r="M177" s="1">
        <v>485.12933349609375</v>
      </c>
      <c r="N177" s="1" t="s">
        <v>623</v>
      </c>
      <c r="O177" s="1" t="s">
        <v>890</v>
      </c>
      <c r="P177" s="1" t="s">
        <v>890</v>
      </c>
      <c r="Q177" s="1">
        <v>538.90679310344842</v>
      </c>
      <c r="R177" s="1">
        <v>67.922370337855611</v>
      </c>
      <c r="S177" s="1">
        <v>464.18200000000002</v>
      </c>
      <c r="T177" s="1">
        <v>658.245</v>
      </c>
    </row>
    <row r="178" spans="1:20" x14ac:dyDescent="0.25">
      <c r="A178" s="3" t="s">
        <v>780</v>
      </c>
      <c r="B178" s="3" t="s">
        <v>781</v>
      </c>
      <c r="C178" s="3" t="s">
        <v>782</v>
      </c>
      <c r="D178" s="3" t="s">
        <v>783</v>
      </c>
      <c r="E178" s="1">
        <v>3.75</v>
      </c>
      <c r="F178" s="2">
        <v>44946</v>
      </c>
      <c r="G178" s="3" t="s">
        <v>16</v>
      </c>
      <c r="H178" s="3" t="s">
        <v>17</v>
      </c>
      <c r="I178" s="4">
        <v>600000000</v>
      </c>
      <c r="J178" s="3" t="s">
        <v>124</v>
      </c>
      <c r="K178" s="1" t="s">
        <v>784</v>
      </c>
      <c r="L178" s="5">
        <v>430.2028084673301</v>
      </c>
      <c r="M178" s="1">
        <v>430.19058227539063</v>
      </c>
      <c r="N178" s="1" t="s">
        <v>623</v>
      </c>
      <c r="O178" s="1" t="s">
        <v>880</v>
      </c>
      <c r="P178" s="1" t="s">
        <v>877</v>
      </c>
      <c r="Q178" s="1">
        <v>406.82944827586209</v>
      </c>
      <c r="R178" s="1">
        <v>29.377536738596493</v>
      </c>
      <c r="S178" s="1">
        <v>338.69099999999997</v>
      </c>
      <c r="T178" s="1">
        <v>454.84699999999998</v>
      </c>
    </row>
    <row r="179" spans="1:20" x14ac:dyDescent="0.25">
      <c r="A179" s="3" t="s">
        <v>785</v>
      </c>
      <c r="B179" s="3" t="s">
        <v>786</v>
      </c>
      <c r="C179" s="3" t="s">
        <v>787</v>
      </c>
      <c r="D179" s="3" t="s">
        <v>783</v>
      </c>
      <c r="E179" s="1">
        <v>2.125</v>
      </c>
      <c r="F179" s="2">
        <v>45308</v>
      </c>
      <c r="G179" s="3" t="s">
        <v>16</v>
      </c>
      <c r="H179" s="3" t="s">
        <v>17</v>
      </c>
      <c r="I179" s="4">
        <v>400000000</v>
      </c>
      <c r="J179" s="3" t="s">
        <v>124</v>
      </c>
      <c r="K179" s="1" t="s">
        <v>788</v>
      </c>
      <c r="L179" s="5">
        <v>467.3756580099195</v>
      </c>
      <c r="M179" s="1">
        <v>467.34771728515625</v>
      </c>
      <c r="N179" s="1" t="s">
        <v>623</v>
      </c>
      <c r="O179" s="1" t="s">
        <v>880</v>
      </c>
      <c r="P179" s="1" t="s">
        <v>877</v>
      </c>
      <c r="Q179" s="1">
        <v>469.2147239095051</v>
      </c>
      <c r="R179" s="1">
        <v>52.756782004111315</v>
      </c>
      <c r="S179" s="1">
        <v>391.529</v>
      </c>
      <c r="T179" s="1">
        <v>579.72900000000004</v>
      </c>
    </row>
    <row r="180" spans="1:20" x14ac:dyDescent="0.25">
      <c r="A180" s="3" t="s">
        <v>789</v>
      </c>
      <c r="B180" s="3" t="s">
        <v>790</v>
      </c>
      <c r="C180" s="3" t="s">
        <v>791</v>
      </c>
      <c r="D180" s="3" t="s">
        <v>783</v>
      </c>
      <c r="E180" s="1">
        <v>2.875</v>
      </c>
      <c r="F180" s="2">
        <v>45669</v>
      </c>
      <c r="G180" s="3" t="s">
        <v>16</v>
      </c>
      <c r="H180" s="3" t="s">
        <v>17</v>
      </c>
      <c r="I180" s="4">
        <v>500000000</v>
      </c>
      <c r="J180" s="3" t="s">
        <v>124</v>
      </c>
      <c r="K180" s="1" t="s">
        <v>792</v>
      </c>
      <c r="L180" s="5">
        <v>451.5405812328741</v>
      </c>
      <c r="M180" s="1">
        <v>451.53350830078131</v>
      </c>
      <c r="N180" s="1" t="s">
        <v>623</v>
      </c>
      <c r="O180" s="1" t="s">
        <v>880</v>
      </c>
      <c r="P180" s="1" t="s">
        <v>877</v>
      </c>
      <c r="Q180" s="1">
        <v>459.72188361002605</v>
      </c>
      <c r="R180" s="1">
        <v>43.782523412612058</v>
      </c>
      <c r="S180" s="1">
        <v>396.21</v>
      </c>
      <c r="T180" s="1">
        <v>547.16200000000003</v>
      </c>
    </row>
    <row r="181" spans="1:20" x14ac:dyDescent="0.25">
      <c r="A181" s="3" t="s">
        <v>793</v>
      </c>
      <c r="B181" s="3" t="s">
        <v>794</v>
      </c>
      <c r="C181" s="3" t="s">
        <v>795</v>
      </c>
      <c r="D181" s="3" t="s">
        <v>783</v>
      </c>
      <c r="E181" s="1">
        <v>5.25</v>
      </c>
      <c r="F181" s="2">
        <v>45128</v>
      </c>
      <c r="G181" s="3" t="s">
        <v>16</v>
      </c>
      <c r="H181" s="3" t="s">
        <v>192</v>
      </c>
      <c r="I181" s="4">
        <v>641500000</v>
      </c>
      <c r="J181" s="3" t="s">
        <v>124</v>
      </c>
      <c r="K181" s="1" t="s">
        <v>796</v>
      </c>
      <c r="L181" s="5">
        <v>482.67050841034001</v>
      </c>
      <c r="M181" s="1">
        <v>482.5443115234375</v>
      </c>
      <c r="N181" s="1" t="s">
        <v>623</v>
      </c>
      <c r="O181" s="1" t="s">
        <v>880</v>
      </c>
      <c r="P181" s="1" t="s">
        <v>877</v>
      </c>
      <c r="Q181" s="1">
        <v>515.77471080953671</v>
      </c>
      <c r="R181" s="1">
        <v>66.306693074490127</v>
      </c>
      <c r="S181" s="1">
        <v>430.11160000000001</v>
      </c>
      <c r="T181" s="1">
        <v>653.13300000000004</v>
      </c>
    </row>
    <row r="182" spans="1:20" x14ac:dyDescent="0.25">
      <c r="A182" s="3" t="s">
        <v>797</v>
      </c>
      <c r="B182" s="3" t="s">
        <v>798</v>
      </c>
      <c r="C182" s="3" t="s">
        <v>799</v>
      </c>
      <c r="D182" s="3" t="s">
        <v>783</v>
      </c>
      <c r="E182" s="1">
        <v>4.75</v>
      </c>
      <c r="F182" s="2">
        <v>45468</v>
      </c>
      <c r="G182" s="3" t="s">
        <v>16</v>
      </c>
      <c r="H182" s="3" t="s">
        <v>187</v>
      </c>
      <c r="I182" s="4">
        <v>400000000</v>
      </c>
      <c r="J182" s="3" t="s">
        <v>124</v>
      </c>
      <c r="K182" s="1" t="s">
        <v>800</v>
      </c>
      <c r="L182" s="5">
        <v>444.33070384405187</v>
      </c>
      <c r="M182" s="1">
        <v>444.38275146484375</v>
      </c>
      <c r="N182" s="1" t="s">
        <v>623</v>
      </c>
      <c r="O182" s="1" t="s">
        <v>880</v>
      </c>
      <c r="P182" s="1" t="s">
        <v>877</v>
      </c>
      <c r="Q182" s="1">
        <v>469.03909768150601</v>
      </c>
      <c r="R182" s="1">
        <v>44.420020570363299</v>
      </c>
      <c r="S182" s="1">
        <v>413.55200000000002</v>
      </c>
      <c r="T182" s="1">
        <v>564.57100000000003</v>
      </c>
    </row>
    <row r="183" spans="1:20" x14ac:dyDescent="0.25">
      <c r="A183" s="3" t="s">
        <v>801</v>
      </c>
      <c r="B183" s="3" t="s">
        <v>802</v>
      </c>
      <c r="C183" s="3" t="s">
        <v>803</v>
      </c>
      <c r="D183" s="3" t="s">
        <v>804</v>
      </c>
      <c r="E183" s="1">
        <v>3.75</v>
      </c>
      <c r="F183" s="2">
        <v>44610</v>
      </c>
      <c r="G183" s="3" t="s">
        <v>16</v>
      </c>
      <c r="H183" s="3" t="s">
        <v>17</v>
      </c>
      <c r="I183" s="4">
        <v>500000000</v>
      </c>
      <c r="J183" s="3" t="s">
        <v>124</v>
      </c>
      <c r="K183" s="1" t="s">
        <v>805</v>
      </c>
      <c r="L183" s="5">
        <v>265.18184042198334</v>
      </c>
      <c r="M183" s="1">
        <v>265.192626953125</v>
      </c>
      <c r="N183" s="1" t="s">
        <v>876</v>
      </c>
      <c r="O183" s="1" t="s">
        <v>880</v>
      </c>
      <c r="P183" s="1" t="s">
        <v>880</v>
      </c>
      <c r="Q183" s="1">
        <v>260.05315952148436</v>
      </c>
      <c r="R183" s="1">
        <v>36.702660536766899</v>
      </c>
      <c r="S183" s="1">
        <v>187.30699999999999</v>
      </c>
      <c r="T183" s="1">
        <v>338.71199999999999</v>
      </c>
    </row>
    <row r="184" spans="1:20" x14ac:dyDescent="0.25">
      <c r="A184" s="3" t="s">
        <v>806</v>
      </c>
      <c r="B184" s="3" t="s">
        <v>807</v>
      </c>
      <c r="C184" s="3" t="s">
        <v>808</v>
      </c>
      <c r="D184" s="3" t="s">
        <v>804</v>
      </c>
      <c r="E184" s="1">
        <v>2.75</v>
      </c>
      <c r="F184" s="2">
        <v>44948</v>
      </c>
      <c r="G184" s="3" t="s">
        <v>16</v>
      </c>
      <c r="H184" s="3" t="s">
        <v>17</v>
      </c>
      <c r="I184" s="4">
        <v>200000000</v>
      </c>
      <c r="J184" s="3" t="s">
        <v>124</v>
      </c>
      <c r="K184" s="1" t="s">
        <v>809</v>
      </c>
      <c r="L184" s="5">
        <v>317.17275747300238</v>
      </c>
      <c r="M184" s="1">
        <v>317.01150512695313</v>
      </c>
      <c r="N184" s="1" t="s">
        <v>876</v>
      </c>
      <c r="O184" s="1" t="s">
        <v>880</v>
      </c>
      <c r="P184" s="1" t="s">
        <v>880</v>
      </c>
      <c r="Q184" s="1">
        <v>330.46113378092446</v>
      </c>
      <c r="R184" s="1">
        <v>35.118718370284938</v>
      </c>
      <c r="S184" s="1">
        <v>286.83499999999998</v>
      </c>
      <c r="T184" s="1">
        <v>409.05799999999999</v>
      </c>
    </row>
    <row r="185" spans="1:20" x14ac:dyDescent="0.25">
      <c r="A185" s="3" t="s">
        <v>810</v>
      </c>
      <c r="B185" s="3" t="s">
        <v>811</v>
      </c>
      <c r="C185" s="3" t="s">
        <v>812</v>
      </c>
      <c r="D185" s="3" t="s">
        <v>804</v>
      </c>
      <c r="E185" s="1">
        <v>2.5</v>
      </c>
      <c r="F185" s="2">
        <v>45131</v>
      </c>
      <c r="G185" s="3" t="s">
        <v>16</v>
      </c>
      <c r="H185" s="3" t="s">
        <v>17</v>
      </c>
      <c r="I185" s="4">
        <v>350000000</v>
      </c>
      <c r="J185" s="3" t="s">
        <v>124</v>
      </c>
      <c r="K185" s="1" t="s">
        <v>813</v>
      </c>
      <c r="L185" s="5">
        <v>326.57935183296416</v>
      </c>
      <c r="M185" s="1">
        <v>330.24185180664063</v>
      </c>
      <c r="N185" s="1" t="s">
        <v>876</v>
      </c>
      <c r="O185" s="1" t="s">
        <v>880</v>
      </c>
      <c r="P185" s="1" t="s">
        <v>880</v>
      </c>
      <c r="Q185" s="1">
        <v>334.94019750976554</v>
      </c>
      <c r="R185" s="1">
        <v>28.838043616952081</v>
      </c>
      <c r="S185" s="1">
        <v>287.92099999999999</v>
      </c>
      <c r="T185" s="1">
        <v>402.61900000000003</v>
      </c>
    </row>
    <row r="186" spans="1:20" x14ac:dyDescent="0.25">
      <c r="A186" s="3" t="s">
        <v>814</v>
      </c>
      <c r="B186" s="3" t="s">
        <v>815</v>
      </c>
      <c r="C186" s="3" t="s">
        <v>816</v>
      </c>
      <c r="D186" s="3" t="s">
        <v>817</v>
      </c>
      <c r="E186" s="1">
        <v>4.375</v>
      </c>
      <c r="F186" s="2">
        <v>45147</v>
      </c>
      <c r="G186" s="3" t="s">
        <v>16</v>
      </c>
      <c r="H186" s="3" t="s">
        <v>17</v>
      </c>
      <c r="I186" s="4">
        <v>550000000</v>
      </c>
      <c r="J186" s="3" t="s">
        <v>124</v>
      </c>
      <c r="K186" s="1" t="s">
        <v>818</v>
      </c>
      <c r="L186" s="5">
        <v>541.11970193486036</v>
      </c>
      <c r="M186" s="1">
        <v>546.6260986328125</v>
      </c>
      <c r="N186" s="1" t="s">
        <v>874</v>
      </c>
      <c r="O186" s="1" t="s">
        <v>875</v>
      </c>
      <c r="P186" s="1" t="s">
        <v>875</v>
      </c>
      <c r="Q186" s="1">
        <v>571.33826826171878</v>
      </c>
      <c r="R186" s="1">
        <v>65.228643610566522</v>
      </c>
      <c r="S186" s="1">
        <v>489.16500000000002</v>
      </c>
      <c r="T186" s="1">
        <v>704.05100000000004</v>
      </c>
    </row>
    <row r="187" spans="1:20" x14ac:dyDescent="0.25">
      <c r="A187" s="3" t="s">
        <v>819</v>
      </c>
      <c r="B187" s="3" t="s">
        <v>820</v>
      </c>
      <c r="C187" s="3" t="s">
        <v>821</v>
      </c>
      <c r="D187" s="3" t="s">
        <v>817</v>
      </c>
      <c r="E187" s="1">
        <v>4.875</v>
      </c>
      <c r="F187" s="2">
        <v>45854</v>
      </c>
      <c r="G187" s="3" t="s">
        <v>16</v>
      </c>
      <c r="H187" s="3" t="s">
        <v>17</v>
      </c>
      <c r="I187" s="4">
        <v>550000000</v>
      </c>
      <c r="J187" s="3" t="s">
        <v>124</v>
      </c>
      <c r="K187" s="1" t="s">
        <v>822</v>
      </c>
      <c r="L187" s="5">
        <v>552.32558793410749</v>
      </c>
      <c r="M187" s="1">
        <v>553.82666015625</v>
      </c>
      <c r="N187" s="1" t="s">
        <v>874</v>
      </c>
      <c r="O187" s="1" t="s">
        <v>875</v>
      </c>
      <c r="P187" s="1" t="s">
        <v>875</v>
      </c>
      <c r="Q187" s="1">
        <v>594.31292200520829</v>
      </c>
      <c r="R187" s="1">
        <v>55.017881774540179</v>
      </c>
      <c r="S187" s="1">
        <v>543.25800000000004</v>
      </c>
      <c r="T187" s="1">
        <v>712.53800000000001</v>
      </c>
    </row>
    <row r="188" spans="1:20" x14ac:dyDescent="0.25">
      <c r="A188" s="3" t="s">
        <v>823</v>
      </c>
      <c r="B188" s="3" t="s">
        <v>824</v>
      </c>
      <c r="C188" s="3" t="s">
        <v>825</v>
      </c>
      <c r="D188" s="3" t="s">
        <v>826</v>
      </c>
      <c r="E188" s="1">
        <v>9.375</v>
      </c>
      <c r="F188" s="2">
        <v>45408</v>
      </c>
      <c r="G188" s="3" t="s">
        <v>16</v>
      </c>
      <c r="H188" s="3" t="s">
        <v>187</v>
      </c>
      <c r="I188" s="4">
        <v>300000000</v>
      </c>
      <c r="J188" s="3" t="s">
        <v>124</v>
      </c>
      <c r="K188" s="1" t="s">
        <v>827</v>
      </c>
      <c r="L188" s="5">
        <v>1075.9688388907905</v>
      </c>
      <c r="M188" s="1">
        <v>1076.033447265625</v>
      </c>
      <c r="N188" s="1" t="s">
        <v>623</v>
      </c>
      <c r="O188" s="1" t="s">
        <v>623</v>
      </c>
      <c r="P188" s="1" t="s">
        <v>877</v>
      </c>
      <c r="Q188" s="1">
        <v>1084.7699285714284</v>
      </c>
      <c r="R188" s="1">
        <v>18.836669322889701</v>
      </c>
      <c r="S188" s="1">
        <v>1044.317</v>
      </c>
      <c r="T188" s="1">
        <v>1125.2270000000001</v>
      </c>
    </row>
    <row r="189" spans="1:20" x14ac:dyDescent="0.25">
      <c r="A189" s="3" t="s">
        <v>828</v>
      </c>
      <c r="B189" s="3" t="s">
        <v>829</v>
      </c>
      <c r="C189" s="3" t="s">
        <v>830</v>
      </c>
      <c r="D189" s="3" t="s">
        <v>831</v>
      </c>
      <c r="E189" s="1">
        <v>2.6970000000000001</v>
      </c>
      <c r="F189" s="2">
        <v>44104</v>
      </c>
      <c r="G189" s="3" t="s">
        <v>16</v>
      </c>
      <c r="H189" s="3" t="s">
        <v>17</v>
      </c>
      <c r="I189" s="4">
        <v>700000000</v>
      </c>
      <c r="J189" s="3" t="s">
        <v>37</v>
      </c>
      <c r="K189" s="1" t="s">
        <v>832</v>
      </c>
      <c r="L189" s="5" t="s">
        <v>623</v>
      </c>
      <c r="M189" s="1" t="s">
        <v>623</v>
      </c>
      <c r="N189" s="1" t="s">
        <v>896</v>
      </c>
      <c r="O189" s="1" t="s">
        <v>897</v>
      </c>
      <c r="P189" s="1" t="s">
        <v>898</v>
      </c>
      <c r="Q189" s="1" t="s">
        <v>623</v>
      </c>
      <c r="R189" s="1" t="s">
        <v>623</v>
      </c>
      <c r="S189" s="1" t="s">
        <v>623</v>
      </c>
      <c r="T189" s="1" t="s">
        <v>623</v>
      </c>
    </row>
    <row r="190" spans="1:20" x14ac:dyDescent="0.25">
      <c r="A190" s="3" t="s">
        <v>833</v>
      </c>
      <c r="B190" s="3" t="s">
        <v>834</v>
      </c>
      <c r="C190" s="3" t="s">
        <v>835</v>
      </c>
      <c r="D190" s="3" t="s">
        <v>836</v>
      </c>
      <c r="E190" s="1">
        <v>3.992</v>
      </c>
      <c r="F190" s="2">
        <v>45322</v>
      </c>
      <c r="G190" s="3" t="s">
        <v>16</v>
      </c>
      <c r="H190" s="3" t="s">
        <v>17</v>
      </c>
      <c r="I190" s="4">
        <v>750000000</v>
      </c>
      <c r="J190" s="3" t="s">
        <v>37</v>
      </c>
      <c r="K190" s="1" t="s">
        <v>837</v>
      </c>
      <c r="L190" s="5">
        <v>2845.3197601104171</v>
      </c>
      <c r="M190" s="1">
        <v>2850.072998046875</v>
      </c>
      <c r="N190" s="1" t="s">
        <v>899</v>
      </c>
      <c r="O190" s="1" t="s">
        <v>900</v>
      </c>
      <c r="P190" s="1" t="s">
        <v>900</v>
      </c>
      <c r="Q190" s="1">
        <v>3016.0991724137925</v>
      </c>
      <c r="R190" s="1">
        <v>152.04816289984964</v>
      </c>
      <c r="S190" s="1">
        <v>2841.027</v>
      </c>
      <c r="T190" s="1">
        <v>3259.174</v>
      </c>
    </row>
    <row r="191" spans="1:20" x14ac:dyDescent="0.25">
      <c r="A191" s="3" t="s">
        <v>838</v>
      </c>
      <c r="B191" s="3" t="s">
        <v>839</v>
      </c>
      <c r="C191" s="3" t="s">
        <v>840</v>
      </c>
      <c r="D191" s="3" t="s">
        <v>841</v>
      </c>
      <c r="E191" s="1">
        <v>6.5</v>
      </c>
      <c r="F191" s="2">
        <v>44042</v>
      </c>
      <c r="G191" s="3" t="s">
        <v>16</v>
      </c>
      <c r="H191" s="3" t="s">
        <v>187</v>
      </c>
      <c r="I191" s="4">
        <v>250000000</v>
      </c>
      <c r="J191" s="3" t="s">
        <v>37</v>
      </c>
      <c r="K191" s="1" t="s">
        <v>842</v>
      </c>
      <c r="L191" s="5">
        <v>23.415150287568189</v>
      </c>
      <c r="M191" s="1">
        <v>92.304939270019531</v>
      </c>
      <c r="N191" s="1" t="s">
        <v>623</v>
      </c>
      <c r="O191" s="1" t="s">
        <v>623</v>
      </c>
      <c r="P191" s="1" t="s">
        <v>623</v>
      </c>
      <c r="Q191" s="1">
        <v>230.3411785714286</v>
      </c>
      <c r="R191" s="1">
        <v>97.001839067733584</v>
      </c>
      <c r="S191" s="1">
        <v>49.973999999999997</v>
      </c>
      <c r="T191" s="1">
        <v>432.69900000000001</v>
      </c>
    </row>
    <row r="192" spans="1:20" x14ac:dyDescent="0.25">
      <c r="A192" s="3" t="s">
        <v>843</v>
      </c>
      <c r="B192" s="3" t="s">
        <v>844</v>
      </c>
      <c r="C192" s="3" t="s">
        <v>845</v>
      </c>
      <c r="D192" s="3" t="s">
        <v>846</v>
      </c>
      <c r="E192" s="1">
        <v>5</v>
      </c>
      <c r="F192" s="2">
        <v>44236</v>
      </c>
      <c r="G192" s="3" t="s">
        <v>16</v>
      </c>
      <c r="H192" s="3" t="s">
        <v>17</v>
      </c>
      <c r="I192" s="4">
        <v>222230000</v>
      </c>
      <c r="J192" s="3" t="s">
        <v>95</v>
      </c>
      <c r="K192" s="1" t="s">
        <v>847</v>
      </c>
      <c r="L192" s="5">
        <v>427.17028072421834</v>
      </c>
      <c r="M192" s="1">
        <v>420.5679931640625</v>
      </c>
      <c r="N192" s="1" t="s">
        <v>901</v>
      </c>
      <c r="O192" s="1" t="s">
        <v>623</v>
      </c>
      <c r="P192" s="1" t="s">
        <v>877</v>
      </c>
      <c r="Q192" s="1">
        <v>493.97300000000001</v>
      </c>
      <c r="R192" s="1">
        <v>77.043516947520345</v>
      </c>
      <c r="S192" s="1">
        <v>412.178</v>
      </c>
      <c r="T192" s="1">
        <v>625.71199999999999</v>
      </c>
    </row>
    <row r="193" spans="1:20" x14ac:dyDescent="0.25">
      <c r="A193" s="3" t="s">
        <v>848</v>
      </c>
      <c r="B193" s="3" t="s">
        <v>849</v>
      </c>
      <c r="C193" s="3" t="s">
        <v>850</v>
      </c>
      <c r="D193" s="3" t="s">
        <v>851</v>
      </c>
      <c r="E193" s="1">
        <v>6.875</v>
      </c>
      <c r="F193" s="2">
        <v>44552</v>
      </c>
      <c r="G193" s="3" t="s">
        <v>16</v>
      </c>
      <c r="H193" s="3" t="s">
        <v>192</v>
      </c>
      <c r="I193" s="4">
        <v>800000000</v>
      </c>
      <c r="J193" s="3" t="s">
        <v>148</v>
      </c>
      <c r="K193" s="1" t="s">
        <v>852</v>
      </c>
      <c r="L193" s="5">
        <v>1326.4007438258875</v>
      </c>
      <c r="M193" s="1">
        <v>1423.6807861328125</v>
      </c>
      <c r="N193" s="1" t="s">
        <v>623</v>
      </c>
      <c r="O193" s="1" t="s">
        <v>623</v>
      </c>
      <c r="P193" s="1" t="s">
        <v>623</v>
      </c>
      <c r="Q193" s="1">
        <v>1625.0092068965514</v>
      </c>
      <c r="R193" s="1">
        <v>333.02973643595027</v>
      </c>
      <c r="S193" s="1">
        <v>1195.623</v>
      </c>
      <c r="T193" s="1">
        <v>2099.4540000000002</v>
      </c>
    </row>
    <row r="194" spans="1:20" x14ac:dyDescent="0.25">
      <c r="A194" s="3" t="s">
        <v>853</v>
      </c>
      <c r="B194" s="3" t="s">
        <v>854</v>
      </c>
      <c r="C194" s="3" t="s">
        <v>855</v>
      </c>
      <c r="D194" s="3" t="s">
        <v>851</v>
      </c>
      <c r="E194" s="1">
        <v>7.5</v>
      </c>
      <c r="F194" s="2">
        <v>45504</v>
      </c>
      <c r="G194" s="3" t="s">
        <v>16</v>
      </c>
      <c r="H194" s="3" t="s">
        <v>17</v>
      </c>
      <c r="I194" s="4">
        <v>232936000</v>
      </c>
      <c r="J194" s="3" t="s">
        <v>148</v>
      </c>
      <c r="K194" s="1" t="s">
        <v>856</v>
      </c>
      <c r="L194" s="5">
        <v>939.43891361241322</v>
      </c>
      <c r="M194" s="1">
        <v>942.33746337890625</v>
      </c>
      <c r="N194" s="1" t="s">
        <v>623</v>
      </c>
      <c r="O194" s="1" t="s">
        <v>623</v>
      </c>
      <c r="P194" s="1" t="s">
        <v>623</v>
      </c>
      <c r="Q194" s="1">
        <v>1043.7629333333334</v>
      </c>
      <c r="R194" s="1">
        <v>82.654935440154404</v>
      </c>
      <c r="S194" s="1">
        <v>941.58500000000004</v>
      </c>
      <c r="T194" s="1">
        <v>1165.057</v>
      </c>
    </row>
    <row r="195" spans="1:20" x14ac:dyDescent="0.25">
      <c r="A195" s="3" t="s">
        <v>857</v>
      </c>
      <c r="B195" s="3" t="s">
        <v>858</v>
      </c>
      <c r="C195" s="3" t="s">
        <v>859</v>
      </c>
      <c r="D195" s="3" t="s">
        <v>860</v>
      </c>
      <c r="E195" s="1">
        <v>6</v>
      </c>
      <c r="F195" s="2">
        <v>45126</v>
      </c>
      <c r="G195" s="3" t="s">
        <v>16</v>
      </c>
      <c r="H195" s="3" t="s">
        <v>192</v>
      </c>
      <c r="I195" s="4">
        <v>2750000000</v>
      </c>
      <c r="J195" s="3" t="s">
        <v>248</v>
      </c>
      <c r="K195" s="1" t="s">
        <v>861</v>
      </c>
      <c r="L195" s="5">
        <v>911.981734029216</v>
      </c>
      <c r="M195" s="1" t="s">
        <v>886</v>
      </c>
      <c r="N195" s="1" t="s">
        <v>902</v>
      </c>
      <c r="O195" s="1" t="s">
        <v>897</v>
      </c>
      <c r="P195" s="1" t="s">
        <v>877</v>
      </c>
      <c r="Q195" s="1">
        <v>863.49324683505597</v>
      </c>
      <c r="R195" s="1">
        <v>62.519093047414721</v>
      </c>
      <c r="S195" s="1">
        <v>786.81822966695381</v>
      </c>
      <c r="T195" s="1">
        <v>960.43786720239916</v>
      </c>
    </row>
    <row r="196" spans="1:20" x14ac:dyDescent="0.25">
      <c r="A196" s="3" t="s">
        <v>862</v>
      </c>
      <c r="B196" s="3" t="s">
        <v>863</v>
      </c>
      <c r="C196" s="3" t="s">
        <v>864</v>
      </c>
      <c r="D196" s="3" t="s">
        <v>860</v>
      </c>
      <c r="E196" s="1">
        <v>6.875</v>
      </c>
      <c r="F196" s="2">
        <v>46587</v>
      </c>
      <c r="G196" s="3" t="s">
        <v>16</v>
      </c>
      <c r="H196" s="3" t="s">
        <v>192</v>
      </c>
      <c r="I196" s="4">
        <v>1750000000</v>
      </c>
      <c r="J196" s="3" t="s">
        <v>248</v>
      </c>
      <c r="K196" s="1" t="s">
        <v>865</v>
      </c>
      <c r="L196" s="5">
        <v>765.66094441785901</v>
      </c>
      <c r="M196" s="1" t="s">
        <v>886</v>
      </c>
      <c r="N196" s="1" t="s">
        <v>902</v>
      </c>
      <c r="O196" s="1" t="s">
        <v>897</v>
      </c>
      <c r="P196" s="1" t="s">
        <v>877</v>
      </c>
      <c r="Q196" s="1">
        <v>727.67497079912323</v>
      </c>
      <c r="R196" s="1">
        <v>32.225158719593757</v>
      </c>
      <c r="S196" s="1">
        <v>682.2845006670201</v>
      </c>
      <c r="T196" s="1">
        <v>768.40977049075275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activeCell="H11" sqref="H11"/>
    </sheetView>
  </sheetViews>
  <sheetFormatPr defaultRowHeight="10.5" x14ac:dyDescent="0.25"/>
  <cols>
    <col min="1" max="1" width="11.7265625" style="1" bestFit="1" customWidth="1"/>
    <col min="2" max="2" width="25.7265625" style="1" bestFit="1" customWidth="1"/>
    <col min="3" max="5" width="8.7265625" style="5"/>
    <col min="6" max="16384" width="8.7265625" style="1"/>
  </cols>
  <sheetData>
    <row r="1" spans="1:9" x14ac:dyDescent="0.25">
      <c r="A1" s="1" t="s">
        <v>903</v>
      </c>
      <c r="B1" s="1" t="s">
        <v>904</v>
      </c>
      <c r="C1" s="5" t="s">
        <v>905</v>
      </c>
      <c r="D1" s="5" t="s">
        <v>906</v>
      </c>
      <c r="E1" s="5" t="s">
        <v>907</v>
      </c>
    </row>
    <row r="2" spans="1:9" x14ac:dyDescent="0.25">
      <c r="A2" s="1" t="str" cm="1">
        <f t="array" ref="A2:A195">_xlfn.UNIQUE(bonds[ID_ISIN])</f>
        <v>XS1323897485</v>
      </c>
      <c r="B2" s="1" t="str" cm="1">
        <f t="array" ref="B2:B195">_xlfn.XLOOKUP(_xlfn.ANCHORARRAY(A2),bonds[ID_ISIN],bonds[unique lookup])</f>
        <v>SOLBBB 5.118 PERP nc-21</v>
      </c>
      <c r="C2" s="5" cm="1">
        <f t="array" ref="C2:C195">_xlfn.XLOOKUP(_xlfn.ANCHORARRAY(A2),bonds[ID_ISIN],bonds[yas_ispread])</f>
        <v>348.58520515236739</v>
      </c>
      <c r="D2" s="5" cm="1">
        <f t="array" ref="D2:D195">_xlfn.XLOOKUP(_xlfn.ANCHORARRAY(A2),bonds[ID_ISIN],bonds[blp_i_sprd_mid])</f>
        <v>335.2506103515625</v>
      </c>
      <c r="E2" s="5" cm="1">
        <f t="array" ref="E2:E195">IFERROR(_xlfn.ANCHORARRAY(C2)-_xlfn.ANCHORARRAY(D2),"-")</f>
        <v>13.334594800804894</v>
      </c>
      <c r="H2" s="1" t="s">
        <v>908</v>
      </c>
      <c r="I2" s="5">
        <f>MIN(E:E)</f>
        <v>-97.280042306924997</v>
      </c>
    </row>
    <row r="3" spans="1:9" x14ac:dyDescent="0.25">
      <c r="A3" s="1" t="str">
        <v>XS0992293901</v>
      </c>
      <c r="B3" s="1" t="str">
        <v>SOLBBB 5.425 PERP nc-23</v>
      </c>
      <c r="C3" s="5">
        <v>309.4337158500781</v>
      </c>
      <c r="D3" s="5">
        <v>309.37997436523438</v>
      </c>
      <c r="E3" s="5">
        <v>5.3741484843726539E-2</v>
      </c>
      <c r="H3" s="1" t="s">
        <v>909</v>
      </c>
      <c r="I3" s="5">
        <f>AVERAGE(E:E)</f>
        <v>1.2482400884189091</v>
      </c>
    </row>
    <row r="4" spans="1:9" x14ac:dyDescent="0.25">
      <c r="A4" s="1" t="str">
        <v>BE6309987400</v>
      </c>
      <c r="B4" s="1" t="str">
        <v>SOLBBB 4 1/4 PERP nc-23</v>
      </c>
      <c r="C4" s="5">
        <v>352.72735251242625</v>
      </c>
      <c r="D4" s="5">
        <v>346.20248413085938</v>
      </c>
      <c r="E4" s="5">
        <v>6.5248683815668755</v>
      </c>
      <c r="H4" s="1" t="s">
        <v>910</v>
      </c>
      <c r="I4" s="5">
        <f>MAX(E:E)</f>
        <v>138.88444132185342</v>
      </c>
    </row>
    <row r="5" spans="1:9" x14ac:dyDescent="0.25">
      <c r="A5" s="1" t="str">
        <v>XS1323897725</v>
      </c>
      <c r="B5" s="1" t="str">
        <v>SOLBBB 5.869 PERP nc-24</v>
      </c>
      <c r="C5" s="5">
        <v>352.87293894300154</v>
      </c>
      <c r="D5" s="5">
        <v>352.76126098632813</v>
      </c>
      <c r="E5" s="5">
        <v>0.11167795667341807</v>
      </c>
    </row>
    <row r="6" spans="1:9" x14ac:dyDescent="0.25">
      <c r="A6" s="1" t="str">
        <v>DE000A14J611</v>
      </c>
      <c r="B6" s="1" t="str">
        <v>BAYNGR 2 3/8 04/02/75 nc-22</v>
      </c>
      <c r="C6" s="5">
        <v>293.68614836907301</v>
      </c>
      <c r="D6" s="5">
        <v>293.7052001953125</v>
      </c>
      <c r="E6" s="5">
        <v>-1.905182623949031E-2</v>
      </c>
      <c r="H6" s="1" t="s">
        <v>911</v>
      </c>
      <c r="I6" s="5">
        <f>_xlfn.STDEV.P(E:E)</f>
        <v>18.924188726106941</v>
      </c>
    </row>
    <row r="7" spans="1:9" x14ac:dyDescent="0.25">
      <c r="A7" s="1" t="str">
        <v>DE000A11QR73</v>
      </c>
      <c r="B7" s="1" t="str">
        <v>BAYNGR 3 3/4 07/01/74 nc-24</v>
      </c>
      <c r="C7" s="5">
        <v>305.35686533230262</v>
      </c>
      <c r="D7" s="5">
        <v>304.19677734375</v>
      </c>
      <c r="E7" s="5">
        <v>1.1600879885526183</v>
      </c>
    </row>
    <row r="8" spans="1:9" x14ac:dyDescent="0.25">
      <c r="A8" s="1" t="str">
        <v>XS2077670003</v>
      </c>
      <c r="B8" s="1" t="str">
        <v>BAYNGR 2 3/8 11/12/79 nc-25</v>
      </c>
      <c r="C8" s="5">
        <v>323.41926685430042</v>
      </c>
      <c r="D8" s="5">
        <v>326.9349365234375</v>
      </c>
      <c r="E8" s="5">
        <v>-3.5156696691370826</v>
      </c>
      <c r="H8" s="1" t="s">
        <v>912</v>
      </c>
      <c r="I8" s="1">
        <f>ROWS(_xlfn.ANCHORARRAY(A2))</f>
        <v>194</v>
      </c>
    </row>
    <row r="9" spans="1:9" x14ac:dyDescent="0.25">
      <c r="A9" s="1" t="str">
        <v>XS2077670342</v>
      </c>
      <c r="B9" s="1" t="str">
        <v>BAYNGR 3 1/8 11/12/79 nc-27</v>
      </c>
      <c r="C9" s="5">
        <v>342.11829252551792</v>
      </c>
      <c r="D9" s="5">
        <v>343.22903442382813</v>
      </c>
      <c r="E9" s="5">
        <v>-1.1107418983102093</v>
      </c>
    </row>
    <row r="10" spans="1:9" x14ac:dyDescent="0.25">
      <c r="A10" s="1" t="str">
        <v>XS2182055009</v>
      </c>
      <c r="B10" s="1" t="str">
        <v>FIRMEN 3 3/4 PERP nc-25</v>
      </c>
      <c r="C10" s="5">
        <v>332.04398255230416</v>
      </c>
      <c r="D10" s="5">
        <v>332.13031005859375</v>
      </c>
      <c r="E10" s="5">
        <v>-8.6327506289592293E-2</v>
      </c>
    </row>
    <row r="11" spans="1:9" x14ac:dyDescent="0.25">
      <c r="A11" s="1" t="str">
        <v>XS1152338072</v>
      </c>
      <c r="B11" s="1" t="str">
        <v>MRKGR 2 5/8 12/12/74 nc-21</v>
      </c>
      <c r="C11" s="5">
        <v>230.18235794176923</v>
      </c>
      <c r="D11" s="5">
        <v>219.46377563476565</v>
      </c>
      <c r="E11" s="5">
        <v>10.718582307003572</v>
      </c>
    </row>
    <row r="12" spans="1:9" x14ac:dyDescent="0.25">
      <c r="A12" s="1" t="str">
        <v>XS1152343668</v>
      </c>
      <c r="B12" s="1" t="str">
        <v>MRKGR 3 3/8 12/12/74 nc-24</v>
      </c>
      <c r="C12" s="5">
        <v>184.93076503814572</v>
      </c>
      <c r="D12" s="5">
        <v>184.92669677734375</v>
      </c>
      <c r="E12" s="5">
        <v>4.0682608019722011E-3</v>
      </c>
    </row>
    <row r="13" spans="1:9" x14ac:dyDescent="0.25">
      <c r="A13" s="1" t="str">
        <v>XS2011260531</v>
      </c>
      <c r="B13" s="1" t="str">
        <v>MRKGR 1 5/8 06/25/79 nc-24</v>
      </c>
      <c r="C13" s="5">
        <v>197.7957914250774</v>
      </c>
      <c r="D13" s="5">
        <v>197.61250305175781</v>
      </c>
      <c r="E13" s="5">
        <v>0.18328837331958425</v>
      </c>
    </row>
    <row r="14" spans="1:9" x14ac:dyDescent="0.25">
      <c r="A14" s="1" t="str">
        <v>XS2011260705</v>
      </c>
      <c r="B14" s="1" t="str">
        <v>MRKGR 2 7/8 06/25/79 nc-29</v>
      </c>
      <c r="C14" s="5">
        <v>246.09583739887665</v>
      </c>
      <c r="D14" s="5">
        <v>246.11997985839844</v>
      </c>
      <c r="E14" s="5">
        <v>-2.4142459521783621E-2</v>
      </c>
    </row>
    <row r="15" spans="1:9" x14ac:dyDescent="0.25">
      <c r="A15" s="1" t="str">
        <v>FR0012278539</v>
      </c>
      <c r="B15" s="1" t="str">
        <v>AKEFP 4 3/4 PERP nc-20</v>
      </c>
      <c r="C15" s="5">
        <v>171.06548087303153</v>
      </c>
      <c r="D15" s="5">
        <v>195.57475280761719</v>
      </c>
      <c r="E15" s="5">
        <v>-24.509271934585655</v>
      </c>
    </row>
    <row r="16" spans="1:9" x14ac:dyDescent="0.25">
      <c r="A16" s="1" t="str">
        <v>FR0013425170</v>
      </c>
      <c r="B16" s="1" t="str">
        <v>AKEFP 2 3/4 PERP nc-24</v>
      </c>
      <c r="C16" s="5">
        <v>298.67557064993309</v>
      </c>
      <c r="D16" s="5">
        <v>298.79290771484375</v>
      </c>
      <c r="E16" s="5">
        <v>-0.11733706491065732</v>
      </c>
    </row>
    <row r="17" spans="1:5" x14ac:dyDescent="0.25">
      <c r="A17" s="1" t="str">
        <v>FR0013478252</v>
      </c>
      <c r="B17" s="1" t="str">
        <v>AKEFP 1 1/2 PERP nc-25</v>
      </c>
      <c r="C17" s="5">
        <v>289.47107214132745</v>
      </c>
      <c r="D17" s="5">
        <v>295.62060546875</v>
      </c>
      <c r="E17" s="5">
        <v>-6.1495333274225459</v>
      </c>
    </row>
    <row r="18" spans="1:5" x14ac:dyDescent="0.25">
      <c r="A18" s="1" t="str">
        <v>XS1405763019</v>
      </c>
      <c r="B18" s="1" t="str">
        <v>LXSGR 4 1/2 12/06/76 nc-23</v>
      </c>
      <c r="C18" s="5">
        <v>327.18109921401282</v>
      </c>
      <c r="D18" s="5">
        <v>326.85562133789063</v>
      </c>
      <c r="E18" s="5">
        <v>0.32547787612219281</v>
      </c>
    </row>
    <row r="19" spans="1:5" x14ac:dyDescent="0.25">
      <c r="A19" s="1" t="str">
        <v>XS1713466495</v>
      </c>
      <c r="B19" s="1" t="str">
        <v>LHNVX 3 PERP nc-24</v>
      </c>
      <c r="C19" s="5">
        <v>314.02943356574724</v>
      </c>
      <c r="D19" s="5">
        <v>314.77359008789063</v>
      </c>
      <c r="E19" s="5">
        <v>-0.74415652214338479</v>
      </c>
    </row>
    <row r="20" spans="1:5" x14ac:dyDescent="0.25">
      <c r="A20" s="1" t="str">
        <v>DE000A2GSFF1</v>
      </c>
      <c r="B20" s="1" t="str">
        <v>EVKGR 2 1/8 07/07/77 nc-22</v>
      </c>
      <c r="C20" s="5">
        <v>309.27143612675928</v>
      </c>
      <c r="D20" s="5">
        <v>316.43807983398438</v>
      </c>
      <c r="E20" s="5">
        <v>-7.1666437072250915</v>
      </c>
    </row>
    <row r="21" spans="1:5" x14ac:dyDescent="0.25">
      <c r="A21" s="1" t="str">
        <v>XS2051471105</v>
      </c>
      <c r="B21" s="1" t="str">
        <v>ERFFP 2 7/8 PERP nc-22</v>
      </c>
      <c r="C21" s="5">
        <v>427.90518031087822</v>
      </c>
      <c r="D21" s="5">
        <v>431.48367309570313</v>
      </c>
      <c r="E21" s="5">
        <v>-3.5784927848249026</v>
      </c>
    </row>
    <row r="22" spans="1:5" x14ac:dyDescent="0.25">
      <c r="A22" s="1" t="str">
        <v>XS1224953882</v>
      </c>
      <c r="B22" s="1" t="str">
        <v>ERFFP 4 7/8 PERP nc-23</v>
      </c>
      <c r="C22" s="5">
        <v>386.80528336853138</v>
      </c>
      <c r="D22" s="5">
        <v>387.03851318359375</v>
      </c>
      <c r="E22" s="5">
        <v>-0.23322981506237284</v>
      </c>
    </row>
    <row r="23" spans="1:5" x14ac:dyDescent="0.25">
      <c r="A23" s="1" t="str">
        <v>XS1716945586</v>
      </c>
      <c r="B23" s="1" t="str">
        <v>ERFFP 3 1/4 PERP nc-25</v>
      </c>
      <c r="C23" s="5">
        <v>432.01414065098066</v>
      </c>
      <c r="D23" s="5">
        <v>435.07904052734375</v>
      </c>
      <c r="E23" s="5">
        <v>-3.0648998763630857</v>
      </c>
    </row>
    <row r="24" spans="1:5" x14ac:dyDescent="0.25">
      <c r="A24" s="1" t="str">
        <v>FR0013292828</v>
      </c>
      <c r="B24" s="1" t="str">
        <v>BNFP 1 3/4 PERP nc-23</v>
      </c>
      <c r="C24" s="5">
        <v>220.39280604713497</v>
      </c>
      <c r="D24" s="5">
        <v>220.94828796386719</v>
      </c>
      <c r="E24" s="5">
        <v>-0.55548191673221936</v>
      </c>
    </row>
    <row r="25" spans="1:5" x14ac:dyDescent="0.25">
      <c r="A25" s="1" t="str">
        <v>XS1797663967</v>
      </c>
      <c r="B25" s="1" t="str">
        <v>ECLEAR 2 5/8 04/11/48 nc-28</v>
      </c>
      <c r="C25" s="5">
        <v>191.41204106678887</v>
      </c>
      <c r="D25" s="5">
        <v>191.459716796875</v>
      </c>
      <c r="E25" s="5">
        <v>-4.7675730086126578E-2</v>
      </c>
    </row>
    <row r="26" spans="1:5" x14ac:dyDescent="0.25">
      <c r="A26" s="1" t="str">
        <v>DE000A161W62</v>
      </c>
      <c r="B26" s="1" t="str">
        <v>DBOERS 2 3/4 02/05/41 nc-20</v>
      </c>
      <c r="C26" s="5">
        <v>34.868089076146667</v>
      </c>
      <c r="D26" s="5">
        <v>45.767978668212891</v>
      </c>
      <c r="E26" s="5">
        <v>-10.899889592066224</v>
      </c>
    </row>
    <row r="27" spans="1:5" x14ac:dyDescent="0.25">
      <c r="A27" s="1" t="str">
        <v>DE000A289N78</v>
      </c>
      <c r="B27" s="1" t="str">
        <v>DBOERS 1 1/4 06/16/47 nc-27</v>
      </c>
      <c r="C27" s="5">
        <v>152.16744400994281</v>
      </c>
      <c r="D27" s="5">
        <v>151.60188293457031</v>
      </c>
      <c r="E27" s="5">
        <v>0.5655610753725</v>
      </c>
    </row>
    <row r="28" spans="1:5" x14ac:dyDescent="0.25">
      <c r="A28" s="1" t="str">
        <v>XS2010039035</v>
      </c>
      <c r="B28" s="1" t="str">
        <v>DBHNGR 0.95 PERP nc-25</v>
      </c>
      <c r="C28" s="5">
        <v>202.8627286710209</v>
      </c>
      <c r="D28" s="5">
        <v>206.90863037109375</v>
      </c>
      <c r="E28" s="5">
        <v>-4.0459017000728466</v>
      </c>
    </row>
    <row r="29" spans="1:5" x14ac:dyDescent="0.25">
      <c r="A29" s="1" t="str">
        <v>XS2010039548</v>
      </c>
      <c r="B29" s="1" t="str">
        <v>DBHNGR 1.6 PERP nc-29</v>
      </c>
      <c r="C29" s="5">
        <v>207.00044929714863</v>
      </c>
      <c r="D29" s="5">
        <v>208.20378112792969</v>
      </c>
      <c r="E29" s="5">
        <v>-1.2033318307810532</v>
      </c>
    </row>
    <row r="30" spans="1:5" x14ac:dyDescent="0.25">
      <c r="A30" s="1" t="str">
        <v>XS1294342792</v>
      </c>
      <c r="B30" s="1" t="str">
        <v>OMVAV 5 1/4 PERP nc-21</v>
      </c>
      <c r="C30" s="5">
        <v>225.49793055774231</v>
      </c>
      <c r="D30" s="5">
        <v>223.92918395996097</v>
      </c>
      <c r="E30" s="5">
        <v>1.5687465977813417</v>
      </c>
    </row>
    <row r="31" spans="1:5" x14ac:dyDescent="0.25">
      <c r="A31" s="1" t="str">
        <v>XS1713462403</v>
      </c>
      <c r="B31" s="1" t="str">
        <v>OMVAV 2 7/8 PERP nc-24</v>
      </c>
      <c r="C31" s="5">
        <v>298.56788306445492</v>
      </c>
      <c r="D31" s="5">
        <v>297.45736694335938</v>
      </c>
      <c r="E31" s="5">
        <v>1.110516121095543</v>
      </c>
    </row>
    <row r="32" spans="1:5" x14ac:dyDescent="0.25">
      <c r="A32" s="1" t="str">
        <v>XS1294343337</v>
      </c>
      <c r="B32" s="1" t="str">
        <v>OMVAV 6 1/4 PERP nc-25</v>
      </c>
      <c r="C32" s="5">
        <v>296.77804164724523</v>
      </c>
      <c r="D32" s="5">
        <v>296.80026245117188</v>
      </c>
      <c r="E32" s="5">
        <v>-2.2220803926643384E-2</v>
      </c>
    </row>
    <row r="33" spans="1:5" x14ac:dyDescent="0.25">
      <c r="A33" s="1" t="str">
        <v>XS1207054666</v>
      </c>
      <c r="B33" s="1" t="str">
        <v>REPSM 3 7/8 PERP nc-21</v>
      </c>
      <c r="C33" s="5">
        <v>268.81019525631211</v>
      </c>
      <c r="D33" s="5">
        <v>260.32168579101563</v>
      </c>
      <c r="E33" s="5">
        <v>8.4885094652964881</v>
      </c>
    </row>
    <row r="34" spans="1:5" x14ac:dyDescent="0.25">
      <c r="A34" s="1" t="str">
        <v>XS1207058733</v>
      </c>
      <c r="B34" s="1" t="str">
        <v>REPSM 4 1/2 03/25/75 nc-25</v>
      </c>
      <c r="C34" s="5">
        <v>378.35257354712286</v>
      </c>
      <c r="D34" s="5">
        <v>378.22305297851563</v>
      </c>
      <c r="E34" s="5">
        <v>0.1295205686072336</v>
      </c>
    </row>
    <row r="35" spans="1:5" x14ac:dyDescent="0.25">
      <c r="A35" s="1" t="str">
        <v>XS2185997884</v>
      </c>
      <c r="B35" s="1" t="str">
        <v>REPSM 3 3/4 PERP nc-26</v>
      </c>
      <c r="C35" s="5">
        <v>401.60171952584199</v>
      </c>
      <c r="D35" s="5">
        <v>402.83316040039063</v>
      </c>
      <c r="E35" s="5">
        <v>-1.2314408745486389</v>
      </c>
    </row>
    <row r="36" spans="1:5" x14ac:dyDescent="0.25">
      <c r="A36" s="1" t="str">
        <v>XS2186001314</v>
      </c>
      <c r="B36" s="1" t="str">
        <v>REPSM 4.247 PERP nc-28</v>
      </c>
      <c r="C36" s="5">
        <v>419.29594212139074</v>
      </c>
      <c r="D36" s="5">
        <v>419.88943481445313</v>
      </c>
      <c r="E36" s="5">
        <v>-0.59349269306238739</v>
      </c>
    </row>
    <row r="37" spans="1:5" x14ac:dyDescent="0.25">
      <c r="A37" s="1" t="str">
        <v>XS2193661324</v>
      </c>
      <c r="B37" s="1" t="str">
        <v>BPLN 3 1/4 PERP nc-26</v>
      </c>
      <c r="C37" s="5">
        <v>332.06252427644625</v>
      </c>
      <c r="D37" s="5">
        <v>330.34115600585938</v>
      </c>
      <c r="E37" s="5">
        <v>1.7213682705868791</v>
      </c>
    </row>
    <row r="38" spans="1:5" x14ac:dyDescent="0.25">
      <c r="A38" s="1" t="str">
        <v>XS2193662728</v>
      </c>
      <c r="B38" s="1" t="str">
        <v>BPLN 3 5/8 PERP nc-29</v>
      </c>
      <c r="C38" s="5">
        <v>365.27822080407714</v>
      </c>
      <c r="D38" s="5">
        <v>362.85113525390625</v>
      </c>
      <c r="E38" s="5">
        <v>2.4270855501708866</v>
      </c>
    </row>
    <row r="39" spans="1:5" x14ac:dyDescent="0.25">
      <c r="A39" s="1" t="str">
        <v>XS2193663619</v>
      </c>
      <c r="B39" s="1" t="str">
        <v>BPLN 4 1/4 PERP nc-27</v>
      </c>
      <c r="C39" s="5">
        <v>367.01651913744422</v>
      </c>
      <c r="D39" s="5">
        <v>366.86138916015625</v>
      </c>
      <c r="E39" s="5">
        <v>0.15512997728797018</v>
      </c>
    </row>
    <row r="40" spans="1:5" x14ac:dyDescent="0.25">
      <c r="A40" s="1" t="str">
        <v>US05565QDU94</v>
      </c>
      <c r="B40" s="1" t="str">
        <v>BPLN 4 3/8 PERP nc-25</v>
      </c>
      <c r="C40" s="5">
        <v>362.2612906269178</v>
      </c>
      <c r="D40" s="5" t="str">
        <v>#N/A Field Not Applicable</v>
      </c>
      <c r="E40" s="5" t="str">
        <v>-</v>
      </c>
    </row>
    <row r="41" spans="1:5" x14ac:dyDescent="0.25">
      <c r="A41" s="1" t="str">
        <v>US05565QDV77</v>
      </c>
      <c r="B41" s="1" t="str">
        <v>BPLN 4 7/8 PERP nc-30</v>
      </c>
      <c r="C41" s="5">
        <v>373.91349411963682</v>
      </c>
      <c r="D41" s="5" t="str">
        <v>#N/A Field Not Applicable</v>
      </c>
      <c r="E41" s="5" t="str">
        <v>-</v>
      </c>
    </row>
    <row r="42" spans="1:5" x14ac:dyDescent="0.25">
      <c r="A42" s="1" t="str">
        <v>XS1195201931</v>
      </c>
      <c r="B42" s="1" t="str">
        <v>TOTAL 2 1/4 PERP nc-21</v>
      </c>
      <c r="C42" s="5">
        <v>198.72811098768412</v>
      </c>
      <c r="D42" s="5">
        <v>192.484375</v>
      </c>
      <c r="E42" s="5">
        <v>6.2437359876841185</v>
      </c>
    </row>
    <row r="43" spans="1:5" x14ac:dyDescent="0.25">
      <c r="A43" s="1" t="str">
        <v>XS1413581205</v>
      </c>
      <c r="B43" s="1" t="str">
        <v>TOTAL 3 7/8 PERP nc-22</v>
      </c>
      <c r="C43" s="5">
        <v>211.54702926935664</v>
      </c>
      <c r="D43" s="5">
        <v>211.37364196777344</v>
      </c>
      <c r="E43" s="5">
        <v>0.17338730158320459</v>
      </c>
    </row>
    <row r="44" spans="1:5" x14ac:dyDescent="0.25">
      <c r="A44" s="1" t="str">
        <v>XS1501167164</v>
      </c>
      <c r="B44" s="1" t="str">
        <v>TOTAL 2.708 PERP nc-23</v>
      </c>
      <c r="C44" s="5">
        <v>219.79008893072199</v>
      </c>
      <c r="D44" s="5">
        <v>219.71885681152344</v>
      </c>
      <c r="E44" s="5">
        <v>7.123211919855521E-2</v>
      </c>
    </row>
    <row r="45" spans="1:5" x14ac:dyDescent="0.25">
      <c r="A45" s="1" t="str">
        <v>XS1974787480</v>
      </c>
      <c r="B45" s="1" t="str">
        <v>TOTAL 1 3/4 PERP nc-24</v>
      </c>
      <c r="C45" s="5">
        <v>228.48148467742945</v>
      </c>
      <c r="D45" s="5">
        <v>228.24734497070313</v>
      </c>
      <c r="E45" s="5">
        <v>0.23413970672632445</v>
      </c>
    </row>
    <row r="46" spans="1:5" x14ac:dyDescent="0.25">
      <c r="A46" s="1" t="str">
        <v>XS1195202822</v>
      </c>
      <c r="B46" s="1" t="str">
        <v>TOTAL 2 5/8 PERP nc-25</v>
      </c>
      <c r="C46" s="5">
        <v>232.91502300112904</v>
      </c>
      <c r="D46" s="5">
        <v>232.84963989257813</v>
      </c>
      <c r="E46" s="5">
        <v>6.5383108550918223E-2</v>
      </c>
    </row>
    <row r="47" spans="1:5" x14ac:dyDescent="0.25">
      <c r="A47" s="1" t="str">
        <v>XS1501166869</v>
      </c>
      <c r="B47" s="1" t="str">
        <v>TOTAL 3.369 PERP nc-26</v>
      </c>
      <c r="C47" s="5">
        <v>240.30300165240956</v>
      </c>
      <c r="D47" s="5">
        <v>240.12168884277344</v>
      </c>
      <c r="E47" s="5">
        <v>0.18131280963612539</v>
      </c>
    </row>
    <row r="48" spans="1:5" x14ac:dyDescent="0.25">
      <c r="A48" s="1" t="str">
        <v>XS1309436753</v>
      </c>
      <c r="B48" s="1" t="str">
        <v>BHP 4 3/4 04/22/76 nc-21</v>
      </c>
      <c r="C48" s="5">
        <v>249.29435758154588</v>
      </c>
      <c r="D48" s="5" t="str">
        <v>#N/A Field Not Applicable</v>
      </c>
      <c r="E48" s="5" t="str">
        <v>-</v>
      </c>
    </row>
    <row r="49" spans="1:5" x14ac:dyDescent="0.25">
      <c r="A49" s="1" t="str">
        <v>XS1309436910</v>
      </c>
      <c r="B49" s="1" t="str">
        <v>BHP 5 5/8 10/22/79 nc-24</v>
      </c>
      <c r="C49" s="5">
        <v>204.35199934602716</v>
      </c>
      <c r="D49" s="5" t="str">
        <v>#N/A Field Not Applicable</v>
      </c>
      <c r="E49" s="5" t="str">
        <v>-</v>
      </c>
    </row>
    <row r="50" spans="1:5" x14ac:dyDescent="0.25">
      <c r="A50" s="1" t="str">
        <v>USQ12441AB91</v>
      </c>
      <c r="B50" s="1" t="str">
        <v>BHP 6 3/4 10/19/75 nc-25</v>
      </c>
      <c r="C50" s="5">
        <v>306.75519409129845</v>
      </c>
      <c r="D50" s="5" t="str">
        <v>#N/A Field Not Applicable</v>
      </c>
      <c r="E50" s="5" t="str">
        <v>-</v>
      </c>
    </row>
    <row r="51" spans="1:5" x14ac:dyDescent="0.25">
      <c r="A51" s="1" t="str">
        <v>USQ12441AA19</v>
      </c>
      <c r="B51" s="1" t="str">
        <v>BHP 6 1/4 10/19/75 nc-20</v>
      </c>
      <c r="C51" s="5">
        <v>318.48416980676774</v>
      </c>
      <c r="D51" s="5" t="str">
        <v>#N/A Field Not Applicable</v>
      </c>
      <c r="E51" s="5" t="str">
        <v>-</v>
      </c>
    </row>
    <row r="52" spans="1:5" x14ac:dyDescent="0.25">
      <c r="A52" s="1" t="str">
        <v>XS1309437215</v>
      </c>
      <c r="B52" s="1" t="str">
        <v>BHP 6 1/2 10/22/77 nc-22</v>
      </c>
      <c r="C52" s="5">
        <v>245.48081689696292</v>
      </c>
      <c r="D52" s="5" t="str">
        <v>#N/A Field Not Applicable</v>
      </c>
      <c r="E52" s="5" t="str">
        <v>-</v>
      </c>
    </row>
    <row r="53" spans="1:5" x14ac:dyDescent="0.25">
      <c r="A53" s="1" t="str">
        <v>XS0969341147</v>
      </c>
      <c r="B53" s="1" t="str">
        <v>AMXLMM 6 3/8 09/06/73 nc-23</v>
      </c>
      <c r="C53" s="5">
        <v>246.71556885745903</v>
      </c>
      <c r="D53" s="5">
        <v>246.58677673339844</v>
      </c>
      <c r="E53" s="5">
        <v>0.12879212406059537</v>
      </c>
    </row>
    <row r="54" spans="1:5" x14ac:dyDescent="0.25">
      <c r="A54" s="1" t="str">
        <v>XS0969342384</v>
      </c>
      <c r="B54" s="1" t="str">
        <v>AMXLMM 6 3/8 09/06/73 nc-20</v>
      </c>
      <c r="C54" s="5">
        <v>351.15133879731889</v>
      </c>
      <c r="D54" s="5">
        <v>365.49627685546869</v>
      </c>
      <c r="E54" s="5">
        <v>-14.344938058149808</v>
      </c>
    </row>
    <row r="55" spans="1:5" x14ac:dyDescent="0.25">
      <c r="A55" s="1" t="str">
        <v>XS1222591023</v>
      </c>
      <c r="B55" s="1" t="str">
        <v>BERTEL 3 04/23/75 nc-23</v>
      </c>
      <c r="C55" s="5">
        <v>371.25773988768037</v>
      </c>
      <c r="D55" s="5">
        <v>369.0430908203125</v>
      </c>
      <c r="E55" s="5">
        <v>2.2146490673678727</v>
      </c>
    </row>
    <row r="56" spans="1:5" x14ac:dyDescent="0.25">
      <c r="A56" s="1" t="str">
        <v>XS1222594472</v>
      </c>
      <c r="B56" s="1" t="str">
        <v>BERTEL 3 1/2 04/23/75 nc-27</v>
      </c>
      <c r="C56" s="5">
        <v>377.02839297607358</v>
      </c>
      <c r="D56" s="5">
        <v>375.50848388671869</v>
      </c>
      <c r="E56" s="5">
        <v>1.5199090893548828</v>
      </c>
    </row>
    <row r="57" spans="1:5" x14ac:dyDescent="0.25">
      <c r="A57" s="1" t="str">
        <v>USN4297BBC74</v>
      </c>
      <c r="B57" s="1" t="str">
        <v>KPN 7 03/28/73 nc-23</v>
      </c>
      <c r="C57" s="5">
        <v>362.08102592292926</v>
      </c>
      <c r="D57" s="5">
        <v>370.466796875</v>
      </c>
      <c r="E57" s="5">
        <v>-8.3857709520707431</v>
      </c>
    </row>
    <row r="58" spans="1:5" x14ac:dyDescent="0.25">
      <c r="A58" s="1" t="str">
        <v>XS2069101868</v>
      </c>
      <c r="B58" s="1" t="str">
        <v>KPN 2 PERP nc-24</v>
      </c>
      <c r="C58" s="5">
        <v>360.83639090240342</v>
      </c>
      <c r="D58" s="5">
        <v>368.69949340820313</v>
      </c>
      <c r="E58" s="5">
        <v>-7.8631025057997022</v>
      </c>
    </row>
    <row r="59" spans="1:5" x14ac:dyDescent="0.25">
      <c r="A59" s="1" t="str">
        <v>XS1590787799</v>
      </c>
      <c r="B59" s="1" t="str">
        <v>TELIAS 3 04/04/78 nc-23</v>
      </c>
      <c r="C59" s="5">
        <v>247.38541126308928</v>
      </c>
      <c r="D59" s="5">
        <v>246.1497802734375</v>
      </c>
      <c r="E59" s="5">
        <v>1.2356309896517814</v>
      </c>
    </row>
    <row r="60" spans="1:5" x14ac:dyDescent="0.25">
      <c r="A60" s="1" t="str">
        <v>XS2082429890</v>
      </c>
      <c r="B60" s="1" t="str">
        <v>TELIAS 1 3/8 05/11/81 nc-26</v>
      </c>
      <c r="C60" s="5">
        <v>270.57398314667995</v>
      </c>
      <c r="D60" s="5">
        <v>269.71881103515625</v>
      </c>
      <c r="E60" s="5">
        <v>0.8551721115237001</v>
      </c>
    </row>
    <row r="61" spans="1:5" x14ac:dyDescent="0.25">
      <c r="A61" s="1" t="str">
        <v>XS1405777746</v>
      </c>
      <c r="B61" s="1" t="str">
        <v>SESGFP 4 5/8 PERP nc-22</v>
      </c>
      <c r="C61" s="5">
        <v>380.03395443777714</v>
      </c>
      <c r="D61" s="5">
        <v>379.24142456054688</v>
      </c>
      <c r="E61" s="5">
        <v>0.79252987723026536</v>
      </c>
    </row>
    <row r="62" spans="1:5" x14ac:dyDescent="0.25">
      <c r="A62" s="1" t="str">
        <v>XS1405765659</v>
      </c>
      <c r="B62" s="1" t="str">
        <v>SESGFP 5 5/8 PERP nc-24</v>
      </c>
      <c r="C62" s="5">
        <v>490.72735188105344</v>
      </c>
      <c r="D62" s="5">
        <v>488.7784423828125</v>
      </c>
      <c r="E62" s="5">
        <v>1.948909498240937</v>
      </c>
    </row>
    <row r="63" spans="1:5" x14ac:dyDescent="0.25">
      <c r="A63" s="1" t="str">
        <v>XS1115490523</v>
      </c>
      <c r="B63" s="1" t="str">
        <v>ORAFP 4 PERP nc-21</v>
      </c>
      <c r="C63" s="5">
        <v>161.15981250182725</v>
      </c>
      <c r="D63" s="5">
        <v>153.70053100585938</v>
      </c>
      <c r="E63" s="5">
        <v>7.4592814959678719</v>
      </c>
    </row>
    <row r="64" spans="1:5" x14ac:dyDescent="0.25">
      <c r="A64" s="1" t="str">
        <v>XS1028599287</v>
      </c>
      <c r="B64" s="1" t="str">
        <v>ORAFP 5 1/4 PERP nc-24</v>
      </c>
      <c r="C64" s="5">
        <v>217.16403699220191</v>
      </c>
      <c r="D64" s="5">
        <v>217.13217163085935</v>
      </c>
      <c r="E64" s="5">
        <v>3.1865361342568121E-2</v>
      </c>
    </row>
    <row r="65" spans="1:5" x14ac:dyDescent="0.25">
      <c r="A65" s="1" t="str">
        <v>FR0013413887</v>
      </c>
      <c r="B65" s="1" t="str">
        <v>ORAFP 2 3/8 PERP nc-25</v>
      </c>
      <c r="C65" s="5">
        <v>234.91076421431697</v>
      </c>
      <c r="D65" s="5">
        <v>233.90788269042969</v>
      </c>
      <c r="E65" s="5">
        <v>1.0028815238872824</v>
      </c>
    </row>
    <row r="66" spans="1:5" x14ac:dyDescent="0.25">
      <c r="A66" s="1" t="str">
        <v>XS1115498260</v>
      </c>
      <c r="B66" s="1" t="str">
        <v>ORAFP 5 PERP nc-26</v>
      </c>
      <c r="C66" s="5">
        <v>245.65636579635617</v>
      </c>
      <c r="D66" s="5">
        <v>245.71188354492188</v>
      </c>
      <c r="E66" s="5">
        <v>-5.551774856570546E-2</v>
      </c>
    </row>
    <row r="67" spans="1:5" x14ac:dyDescent="0.25">
      <c r="A67" s="1" t="str">
        <v>FR0013447877</v>
      </c>
      <c r="B67" s="1" t="str">
        <v>ORAFP 1 3/4 PERP nc-26</v>
      </c>
      <c r="C67" s="5">
        <v>234.49917274498409</v>
      </c>
      <c r="D67" s="5">
        <v>236.55999755859375</v>
      </c>
      <c r="E67" s="5">
        <v>-2.0608248136096563</v>
      </c>
    </row>
    <row r="68" spans="1:5" x14ac:dyDescent="0.25">
      <c r="A68" s="1" t="str">
        <v>XS1028597315</v>
      </c>
      <c r="B68" s="1" t="str">
        <v>ORAFP 5 7/8 PERP nc-22</v>
      </c>
      <c r="C68" s="5">
        <v>180.50279799669275</v>
      </c>
      <c r="D68" s="5">
        <v>181.01640319824219</v>
      </c>
      <c r="E68" s="5">
        <v>-0.51360520154943856</v>
      </c>
    </row>
    <row r="69" spans="1:5" x14ac:dyDescent="0.25">
      <c r="A69" s="1" t="str">
        <v>XS1115502988</v>
      </c>
      <c r="B69" s="1" t="str">
        <v>ORAFP 5 3/4 PERP nc-23</v>
      </c>
      <c r="C69" s="5">
        <v>219.88933827504681</v>
      </c>
      <c r="D69" s="5">
        <v>219.64140319824219</v>
      </c>
      <c r="E69" s="5">
        <v>0.24793507680462312</v>
      </c>
    </row>
    <row r="70" spans="1:5" x14ac:dyDescent="0.25">
      <c r="A70" s="1" t="str">
        <v>XS1490960942</v>
      </c>
      <c r="B70" s="1" t="str">
        <v>TELEFO 3 3/4 PERP nc-22</v>
      </c>
      <c r="C70" s="5">
        <v>366.53308345109554</v>
      </c>
      <c r="D70" s="5">
        <v>366.75213623046869</v>
      </c>
      <c r="E70" s="5">
        <v>-0.21905277937315759</v>
      </c>
    </row>
    <row r="71" spans="1:5" x14ac:dyDescent="0.25">
      <c r="A71" s="1" t="str">
        <v>XS1731823255</v>
      </c>
      <c r="B71" s="1" t="str">
        <v>TELEFO 2 5/8 PERP nc-23</v>
      </c>
      <c r="C71" s="5">
        <v>382.89771646833782</v>
      </c>
      <c r="D71" s="5">
        <v>244.0132751464844</v>
      </c>
      <c r="E71" s="5">
        <v>138.88444132185342</v>
      </c>
    </row>
    <row r="72" spans="1:5" x14ac:dyDescent="0.25">
      <c r="A72" s="1" t="str">
        <v>XS1795406575</v>
      </c>
      <c r="B72" s="1" t="str">
        <v>TELEFO 3 PERP nc-23</v>
      </c>
      <c r="C72" s="5">
        <v>395.89098724003208</v>
      </c>
      <c r="D72" s="5">
        <v>399.97998046875</v>
      </c>
      <c r="E72" s="5">
        <v>-4.0889932287179249</v>
      </c>
    </row>
    <row r="73" spans="1:5" x14ac:dyDescent="0.25">
      <c r="A73" s="1" t="str">
        <v>XS1050461034</v>
      </c>
      <c r="B73" s="1" t="str">
        <v>TELEFO 5 7/8 PERP nc-24</v>
      </c>
      <c r="C73" s="5">
        <v>374.59954633374878</v>
      </c>
      <c r="D73" s="5">
        <v>374.55325317382818</v>
      </c>
      <c r="E73" s="5">
        <v>4.6293159920594462E-2</v>
      </c>
    </row>
    <row r="74" spans="1:5" x14ac:dyDescent="0.25">
      <c r="A74" s="1" t="str">
        <v>XS1933828433</v>
      </c>
      <c r="B74" s="1" t="str">
        <v>TELEFO 4 3/8 PERP nc-24</v>
      </c>
      <c r="C74" s="5">
        <v>383.89483155533145</v>
      </c>
      <c r="D74" s="5">
        <v>380.76351928710938</v>
      </c>
      <c r="E74" s="5">
        <v>3.1313122682220751</v>
      </c>
    </row>
    <row r="75" spans="1:5" x14ac:dyDescent="0.25">
      <c r="A75" s="1" t="str">
        <v>XS1795406658</v>
      </c>
      <c r="B75" s="1" t="str">
        <v>TELEFO 3 7/8 PERP nc-26</v>
      </c>
      <c r="C75" s="5">
        <v>408.75643168336569</v>
      </c>
      <c r="D75" s="5">
        <v>319.15786743164063</v>
      </c>
      <c r="E75" s="5">
        <v>89.598564251725065</v>
      </c>
    </row>
    <row r="76" spans="1:5" x14ac:dyDescent="0.25">
      <c r="A76" s="1" t="str">
        <v>XS2109819859</v>
      </c>
      <c r="B76" s="1" t="str">
        <v>TELEFO 2.502 PERP nc-27</v>
      </c>
      <c r="C76" s="5">
        <v>363.08748847783102</v>
      </c>
      <c r="D76" s="5">
        <v>362.94961547851563</v>
      </c>
      <c r="E76" s="5">
        <v>0.1378729993153911</v>
      </c>
    </row>
    <row r="77" spans="1:5" x14ac:dyDescent="0.25">
      <c r="A77" s="1" t="str">
        <v>XS2056371334</v>
      </c>
      <c r="B77" s="1" t="str">
        <v>TELEFO 2 7/8 PERP nc-27</v>
      </c>
      <c r="C77" s="5">
        <v>387.51473646120394</v>
      </c>
      <c r="D77" s="5">
        <v>386.87698364257818</v>
      </c>
      <c r="E77" s="5">
        <v>0.63775281862575639</v>
      </c>
    </row>
    <row r="78" spans="1:5" x14ac:dyDescent="0.25">
      <c r="A78" s="1" t="str">
        <v>XS1888179477</v>
      </c>
      <c r="B78" s="1" t="str">
        <v>VOD 3.1 01/03/79 nc-23</v>
      </c>
      <c r="C78" s="5">
        <v>326.8677654626099</v>
      </c>
      <c r="D78" s="5">
        <v>326.38592529296875</v>
      </c>
      <c r="E78" s="5">
        <v>0.48184016964114562</v>
      </c>
    </row>
    <row r="79" spans="1:5" x14ac:dyDescent="0.25">
      <c r="A79" s="1" t="str">
        <v>XS1888179550</v>
      </c>
      <c r="B79" s="1" t="str">
        <v>VOD 4.2 10/03/78 nc-28</v>
      </c>
      <c r="C79" s="5">
        <v>318.31364836362013</v>
      </c>
      <c r="D79" s="5">
        <v>317.28030395507813</v>
      </c>
      <c r="E79" s="5">
        <v>1.0333444085420069</v>
      </c>
    </row>
    <row r="80" spans="1:5" x14ac:dyDescent="0.25">
      <c r="A80" s="1" t="str">
        <v>XS1888180996</v>
      </c>
      <c r="B80" s="1" t="str">
        <v>VOD 4 7/8 10/03/78 nc-25</v>
      </c>
      <c r="C80" s="5">
        <v>353.75834785135766</v>
      </c>
      <c r="D80" s="5">
        <v>353.7818603515625</v>
      </c>
      <c r="E80" s="5">
        <v>-2.3512500204844855E-2</v>
      </c>
    </row>
    <row r="81" spans="1:5" x14ac:dyDescent="0.25">
      <c r="A81" s="1" t="str">
        <v>XS1888180640</v>
      </c>
      <c r="B81" s="1" t="str">
        <v>VOD 6 1/4 10/03/78 nc-24</v>
      </c>
      <c r="C81" s="5">
        <v>396.45397286420479</v>
      </c>
      <c r="D81" s="5">
        <v>395.81887817382818</v>
      </c>
      <c r="E81" s="5">
        <v>0.63509469037660438</v>
      </c>
    </row>
    <row r="82" spans="1:5" x14ac:dyDescent="0.25">
      <c r="A82" s="1" t="str">
        <v>US92857WBQ24</v>
      </c>
      <c r="B82" s="1" t="str">
        <v>VOD 7 04/04/79 nc-29</v>
      </c>
      <c r="C82" s="5">
        <v>399.66833449379726</v>
      </c>
      <c r="D82" s="5">
        <v>399.77651977539063</v>
      </c>
      <c r="E82" s="5">
        <v>-0.10818528159336438</v>
      </c>
    </row>
    <row r="83" spans="1:5" x14ac:dyDescent="0.25">
      <c r="A83" s="1" t="str">
        <v>XS2119468572</v>
      </c>
      <c r="B83" s="1" t="str">
        <v>BRITEL 1.874 08/18/80 nc-25</v>
      </c>
      <c r="C83" s="5">
        <v>390.94713288940642</v>
      </c>
      <c r="D83" s="5">
        <v>390.981689453125</v>
      </c>
      <c r="E83" s="5">
        <v>-3.4556563718581401E-2</v>
      </c>
    </row>
    <row r="84" spans="1:5" x14ac:dyDescent="0.25">
      <c r="A84" s="1" t="str">
        <v>XS2056730323</v>
      </c>
      <c r="B84" s="1" t="str">
        <v>IFXGR 2 7/8 PERP nc-25</v>
      </c>
      <c r="C84" s="5">
        <v>362.49124242398869</v>
      </c>
      <c r="D84" s="5">
        <v>363.80038452148438</v>
      </c>
      <c r="E84" s="5">
        <v>-1.3091420974956804</v>
      </c>
    </row>
    <row r="85" spans="1:5" x14ac:dyDescent="0.25">
      <c r="A85" s="1" t="str">
        <v>XS2056730679</v>
      </c>
      <c r="B85" s="1" t="str">
        <v>IFXGR 3 5/8 PERP nc-28</v>
      </c>
      <c r="C85" s="5">
        <v>383.12706442644833</v>
      </c>
      <c r="D85" s="5">
        <v>382.00302124023438</v>
      </c>
      <c r="E85" s="5">
        <v>1.124043186213953</v>
      </c>
    </row>
    <row r="86" spans="1:5" x14ac:dyDescent="0.25">
      <c r="A86" s="1" t="str">
        <v>XS2114413565</v>
      </c>
      <c r="B86" s="1" t="str">
        <v>T 2 7/8 PERP nc-25</v>
      </c>
      <c r="C86" s="5">
        <v>430.43424204715842</v>
      </c>
      <c r="D86" s="5">
        <v>430.36834716796869</v>
      </c>
      <c r="E86" s="5">
        <v>6.5894879189727362E-2</v>
      </c>
    </row>
    <row r="87" spans="1:5" x14ac:dyDescent="0.25">
      <c r="A87" s="1" t="str">
        <v>FR0011531730</v>
      </c>
      <c r="B87" s="1" t="str">
        <v>ENGIFP 4 3/4 PERP nc-21</v>
      </c>
      <c r="C87" s="5">
        <v>163.86336614392164</v>
      </c>
      <c r="D87" s="5">
        <v>152.12709045410156</v>
      </c>
      <c r="E87" s="5">
        <v>11.736275689820076</v>
      </c>
    </row>
    <row r="88" spans="1:5" x14ac:dyDescent="0.25">
      <c r="A88" s="1" t="str">
        <v>FR0013310505</v>
      </c>
      <c r="B88" s="1" t="str">
        <v>ENGIFP 1 3/8 PERP nc-23</v>
      </c>
      <c r="C88" s="5">
        <v>259.13414101475604</v>
      </c>
      <c r="D88" s="5">
        <v>266.56109619140625</v>
      </c>
      <c r="E88" s="5">
        <v>-7.4269551766502104</v>
      </c>
    </row>
    <row r="89" spans="1:5" x14ac:dyDescent="0.25">
      <c r="A89" s="1" t="str">
        <v>FR0011942283</v>
      </c>
      <c r="B89" s="1" t="str">
        <v>ENGIFP 3 7/8 PERP nc-24</v>
      </c>
      <c r="C89" s="5">
        <v>234.94817579418304</v>
      </c>
      <c r="D89" s="5">
        <v>234.930908203125</v>
      </c>
      <c r="E89" s="5">
        <v>1.7267591058043763E-2</v>
      </c>
    </row>
    <row r="90" spans="1:5" x14ac:dyDescent="0.25">
      <c r="A90" s="1" t="str">
        <v>FR0013398229</v>
      </c>
      <c r="B90" s="1" t="str">
        <v>ENGIFP 3 1/4 PERP nc-24</v>
      </c>
      <c r="C90" s="5">
        <v>241.2334656967052</v>
      </c>
      <c r="D90" s="5">
        <v>235.91705322265625</v>
      </c>
      <c r="E90" s="5">
        <v>5.3164124740489456</v>
      </c>
    </row>
    <row r="91" spans="1:5" x14ac:dyDescent="0.25">
      <c r="A91" s="1" t="str">
        <v>FR0013431244</v>
      </c>
      <c r="B91" s="1" t="str">
        <v>ENGIFP 1 5/8 PERP nc-25</v>
      </c>
      <c r="C91" s="5">
        <v>247.83016988441284</v>
      </c>
      <c r="D91" s="5">
        <v>246.88026428222656</v>
      </c>
      <c r="E91" s="5">
        <v>0.94990560218627706</v>
      </c>
    </row>
    <row r="92" spans="1:5" x14ac:dyDescent="0.25">
      <c r="A92" s="1" t="str">
        <v>FR0012648590</v>
      </c>
      <c r="B92" s="1" t="str">
        <v>SEVFP 2 1/2 PERP nc-22</v>
      </c>
      <c r="C92" s="5">
        <v>258.43044147693047</v>
      </c>
      <c r="D92" s="5">
        <v>257.088623046875</v>
      </c>
      <c r="E92" s="5">
        <v>1.3418184300554685</v>
      </c>
    </row>
    <row r="93" spans="1:5" x14ac:dyDescent="0.25">
      <c r="A93" s="1" t="str">
        <v>FR0013252061</v>
      </c>
      <c r="B93" s="1" t="str">
        <v>SEVFP 2 7/8 PERP nc-24</v>
      </c>
      <c r="C93" s="5">
        <v>282.49126445439896</v>
      </c>
      <c r="D93" s="5">
        <v>282.3988037109375</v>
      </c>
      <c r="E93" s="5">
        <v>9.2460743461458605E-2</v>
      </c>
    </row>
    <row r="94" spans="1:5" x14ac:dyDescent="0.25">
      <c r="A94" s="1" t="str">
        <v>FR0013445335</v>
      </c>
      <c r="B94" s="1" t="str">
        <v>SEVFP 1 5/8 PERP nc-26</v>
      </c>
      <c r="C94" s="5">
        <v>292.6590472629407</v>
      </c>
      <c r="D94" s="5">
        <v>297.37802124023438</v>
      </c>
      <c r="E94" s="5">
        <v>-4.7189739772936719</v>
      </c>
    </row>
    <row r="95" spans="1:5" x14ac:dyDescent="0.25">
      <c r="A95" s="1" t="str">
        <v>FR0011697010</v>
      </c>
      <c r="B95" s="1" t="str">
        <v>EDF 4 1/8 PERP nc-22</v>
      </c>
      <c r="C95" s="5">
        <v>257.40073010789371</v>
      </c>
      <c r="D95" s="5">
        <v>257.61428833007813</v>
      </c>
      <c r="E95" s="5">
        <v>-0.21355822218441745</v>
      </c>
    </row>
    <row r="96" spans="1:5" x14ac:dyDescent="0.25">
      <c r="A96" s="1" t="str">
        <v>FR0013367612</v>
      </c>
      <c r="B96" s="1" t="str">
        <v>EDF 4 PERP nc-24</v>
      </c>
      <c r="C96" s="5">
        <v>338.5067009474833</v>
      </c>
      <c r="D96" s="5">
        <v>334.01419067382813</v>
      </c>
      <c r="E96" s="5">
        <v>4.4925102736551707</v>
      </c>
    </row>
    <row r="97" spans="1:5" x14ac:dyDescent="0.25">
      <c r="A97" s="1" t="str">
        <v>FR0011401751</v>
      </c>
      <c r="B97" s="1" t="str">
        <v>EDF 5 3/8 PERP nc-25</v>
      </c>
      <c r="C97" s="5">
        <v>362.19413393102872</v>
      </c>
      <c r="D97" s="5">
        <v>362.15927124023438</v>
      </c>
      <c r="E97" s="5">
        <v>3.4862690794341233E-2</v>
      </c>
    </row>
    <row r="98" spans="1:5" x14ac:dyDescent="0.25">
      <c r="A98" s="1" t="str">
        <v>FR0011697028</v>
      </c>
      <c r="B98" s="1" t="str">
        <v>EDF 5 PERP nc-26</v>
      </c>
      <c r="C98" s="5">
        <v>374.06637670200973</v>
      </c>
      <c r="D98" s="5">
        <v>374.10433959960938</v>
      </c>
      <c r="E98" s="5">
        <v>-3.796289759964111E-2</v>
      </c>
    </row>
    <row r="99" spans="1:5" x14ac:dyDescent="0.25">
      <c r="A99" s="1" t="str">
        <v>FR0013464922</v>
      </c>
      <c r="B99" s="1" t="str">
        <v>EDF 3 PERP nc-27</v>
      </c>
      <c r="C99" s="5">
        <v>389.96814642336307</v>
      </c>
      <c r="D99" s="5">
        <v>390.01260375976563</v>
      </c>
      <c r="E99" s="5">
        <v>-4.4457336402558667E-2</v>
      </c>
    </row>
    <row r="100" spans="1:5" x14ac:dyDescent="0.25">
      <c r="A100" s="1" t="str">
        <v>FR0011401728</v>
      </c>
      <c r="B100" s="1" t="str">
        <v>EDF 6 PERP nc-26</v>
      </c>
      <c r="C100" s="5">
        <v>447.42024644562741</v>
      </c>
      <c r="D100" s="5">
        <v>447.17312622070313</v>
      </c>
      <c r="E100" s="5">
        <v>0.24712022492428787</v>
      </c>
    </row>
    <row r="101" spans="1:5" x14ac:dyDescent="0.25">
      <c r="A101" s="1" t="str">
        <v>FR0011700293</v>
      </c>
      <c r="B101" s="1" t="str">
        <v>EDF 5 7/8 PERP nc-29</v>
      </c>
      <c r="C101" s="5">
        <v>491.73158956207186</v>
      </c>
      <c r="D101" s="5">
        <v>492.00064086914063</v>
      </c>
      <c r="E101" s="5">
        <v>-0.26905130706876434</v>
      </c>
    </row>
    <row r="102" spans="1:5" x14ac:dyDescent="0.25">
      <c r="A102" s="1" t="str">
        <v>USF2893TAF33</v>
      </c>
      <c r="B102" s="1" t="str">
        <v>EDF 5 1/4 PERP nc-23</v>
      </c>
      <c r="C102" s="5">
        <v>407.99814986614138</v>
      </c>
      <c r="D102" s="5" t="str">
        <v>#N/A Field Not Applicable</v>
      </c>
      <c r="E102" s="5" t="str">
        <v>-</v>
      </c>
    </row>
    <row r="103" spans="1:5" x14ac:dyDescent="0.25">
      <c r="A103" s="1" t="str">
        <v>USF2893TAM83</v>
      </c>
      <c r="B103" s="1" t="str">
        <v>EDF 5 5/8 PERP nc-24</v>
      </c>
      <c r="C103" s="5">
        <v>419.33123208052194</v>
      </c>
      <c r="D103" s="5">
        <v>419.30447387695313</v>
      </c>
      <c r="E103" s="5">
        <v>2.6758203568817862E-2</v>
      </c>
    </row>
    <row r="104" spans="1:5" x14ac:dyDescent="0.25">
      <c r="A104" s="1" t="str">
        <v>XS1044811591</v>
      </c>
      <c r="B104" s="1" t="str">
        <v>ENBW 3 5/8 04/02/76 nc-21</v>
      </c>
      <c r="C104" s="5">
        <v>196.45681540091132</v>
      </c>
      <c r="D104" s="5">
        <v>186.45442199707031</v>
      </c>
      <c r="E104" s="5">
        <v>10.002393403841012</v>
      </c>
    </row>
    <row r="105" spans="1:5" x14ac:dyDescent="0.25">
      <c r="A105" s="1" t="str">
        <v>XS1405770907</v>
      </c>
      <c r="B105" s="1" t="str">
        <v>ENBW 3 3/8 04/05/77 nc-22</v>
      </c>
      <c r="C105" s="5">
        <v>191.99185794512087</v>
      </c>
      <c r="D105" s="5">
        <v>164.29241943359375</v>
      </c>
      <c r="E105" s="5">
        <v>27.69943851152712</v>
      </c>
    </row>
    <row r="106" spans="1:5" x14ac:dyDescent="0.25">
      <c r="A106" s="1" t="str">
        <v>XS2035564975</v>
      </c>
      <c r="B106" s="1" t="str">
        <v>ENBW 1 1/8 11/05/79 nc-24</v>
      </c>
      <c r="C106" s="5">
        <v>208.69744278161755</v>
      </c>
      <c r="D106" s="5">
        <v>208.58580017089844</v>
      </c>
      <c r="E106" s="5">
        <v>0.11164261071911596</v>
      </c>
    </row>
    <row r="107" spans="1:5" x14ac:dyDescent="0.25">
      <c r="A107" s="1" t="str">
        <v>XS2196328608</v>
      </c>
      <c r="B107" s="1" t="str">
        <v>ENBW 1 7/8 06/29/80 nc-26</v>
      </c>
      <c r="C107" s="5">
        <v>231.30747433791271</v>
      </c>
      <c r="D107" s="5">
        <v>231.3370056152344</v>
      </c>
      <c r="E107" s="5">
        <v>-2.9531277321694915E-2</v>
      </c>
    </row>
    <row r="108" spans="1:5" x14ac:dyDescent="0.25">
      <c r="A108" s="1" t="str">
        <v>XS2035564629</v>
      </c>
      <c r="B108" s="1" t="str">
        <v>ENBW 1 5/8 08/05/79 nc-27</v>
      </c>
      <c r="C108" s="5">
        <v>229.56460760629489</v>
      </c>
      <c r="D108" s="5">
        <v>229.68043518066409</v>
      </c>
      <c r="E108" s="5">
        <v>-0.11582757436920588</v>
      </c>
    </row>
    <row r="109" spans="1:5" x14ac:dyDescent="0.25">
      <c r="A109" s="1" t="str">
        <v>XS1498442521</v>
      </c>
      <c r="B109" s="1" t="str">
        <v>ENBW 5 1/8 04/05/77 nc-22</v>
      </c>
      <c r="C109" s="5">
        <v>295.52606574270061</v>
      </c>
      <c r="D109" s="5">
        <v>288.41363525390625</v>
      </c>
      <c r="E109" s="5">
        <v>7.1124304887943595</v>
      </c>
    </row>
    <row r="110" spans="1:5" x14ac:dyDescent="0.25">
      <c r="A110" s="1" t="str">
        <v>XS1219498141</v>
      </c>
      <c r="B110" s="1" t="str">
        <v>RWE 2 3/4 04/21/75 nc-20</v>
      </c>
      <c r="C110" s="5">
        <v>292.8940784344029</v>
      </c>
      <c r="D110" s="5">
        <v>303.7822265625</v>
      </c>
      <c r="E110" s="5">
        <v>-10.8881481280971</v>
      </c>
    </row>
    <row r="111" spans="1:5" x14ac:dyDescent="0.25">
      <c r="A111" s="1" t="str">
        <v>XS1219499032</v>
      </c>
      <c r="B111" s="1" t="str">
        <v>RWE 3 1/2 04/21/75 nc-25</v>
      </c>
      <c r="C111" s="5">
        <v>285.22387188623162</v>
      </c>
      <c r="D111" s="5">
        <v>285.35354614257813</v>
      </c>
      <c r="E111" s="5">
        <v>-0.12967425634650454</v>
      </c>
    </row>
    <row r="112" spans="1:5" x14ac:dyDescent="0.25">
      <c r="A112" s="1" t="str">
        <v>XS1254119750</v>
      </c>
      <c r="B112" s="1" t="str">
        <v>RWE 6 5/8 07/30/75 nc-26</v>
      </c>
      <c r="C112" s="5">
        <v>411.79155209548622</v>
      </c>
      <c r="D112" s="5">
        <v>411.43533325195313</v>
      </c>
      <c r="E112" s="5">
        <v>0.35621884353309952</v>
      </c>
    </row>
    <row r="113" spans="1:5" x14ac:dyDescent="0.25">
      <c r="A113" s="1" t="str">
        <v>XS1591694481</v>
      </c>
      <c r="B113" s="1" t="str">
        <v>TENN 2.995 PERP nc-24</v>
      </c>
      <c r="C113" s="5">
        <v>236.47199475554879</v>
      </c>
      <c r="D113" s="5">
        <v>230.92152404785156</v>
      </c>
      <c r="E113" s="5">
        <v>5.5504707076972295</v>
      </c>
    </row>
    <row r="114" spans="1:5" x14ac:dyDescent="0.25">
      <c r="A114" s="1" t="str">
        <v>XS1205618470</v>
      </c>
      <c r="B114" s="1" t="str">
        <v>VATFAL 3 03/19/77 nc-27</v>
      </c>
      <c r="C114" s="5">
        <v>266.76945348449101</v>
      </c>
      <c r="D114" s="5">
        <v>266.89248657226563</v>
      </c>
      <c r="E114" s="5">
        <v>-0.12303308777461552</v>
      </c>
    </row>
    <row r="115" spans="1:5" x14ac:dyDescent="0.25">
      <c r="A115" s="1" t="str">
        <v>XS1322373017</v>
      </c>
      <c r="B115" s="1" t="str">
        <v>VATFAL 6.1 11/19/78 nc-23</v>
      </c>
      <c r="C115" s="5">
        <v>422.37416804495246</v>
      </c>
      <c r="D115" s="5" t="str">
        <v>#N/A Field Not Applicable</v>
      </c>
      <c r="E115" s="5" t="str">
        <v>-</v>
      </c>
    </row>
    <row r="116" spans="1:5" x14ac:dyDescent="0.25">
      <c r="A116" s="1" t="str">
        <v>XS1713463716</v>
      </c>
      <c r="B116" s="1" t="str">
        <v>ENELIM 2 1/2 11/24/78 nc-23</v>
      </c>
      <c r="C116" s="5">
        <v>270.89703789607898</v>
      </c>
      <c r="D116" s="5">
        <v>270.18353271484375</v>
      </c>
      <c r="E116" s="5">
        <v>0.71350518123523443</v>
      </c>
    </row>
    <row r="117" spans="1:5" x14ac:dyDescent="0.25">
      <c r="A117" s="1" t="str">
        <v>XS0954675129</v>
      </c>
      <c r="B117" s="1" t="str">
        <v>ENELIM 5.451 01/10/74 nc-24</v>
      </c>
      <c r="C117" s="5">
        <v>259.37221271724525</v>
      </c>
      <c r="D117" s="5">
        <v>259.21136474609375</v>
      </c>
      <c r="E117" s="5">
        <v>0.1608479711514974</v>
      </c>
    </row>
    <row r="118" spans="1:5" x14ac:dyDescent="0.25">
      <c r="A118" s="1" t="str">
        <v>XS2000719992</v>
      </c>
      <c r="B118" s="1" t="str">
        <v>ENELIM 3 1/2 05/24/80 nc-25</v>
      </c>
      <c r="C118" s="5">
        <v>292.97474641592282</v>
      </c>
      <c r="D118" s="5">
        <v>293.059814453125</v>
      </c>
      <c r="E118" s="5">
        <v>-8.5068037202177038E-2</v>
      </c>
    </row>
    <row r="119" spans="1:5" x14ac:dyDescent="0.25">
      <c r="A119" s="1" t="str">
        <v>XS1713463559</v>
      </c>
      <c r="B119" s="1" t="str">
        <v>ENELIM 3 3/8 11/24/81 nc-26</v>
      </c>
      <c r="C119" s="5">
        <v>308.84956610405487</v>
      </c>
      <c r="D119" s="5">
        <v>307.91665649414063</v>
      </c>
      <c r="E119" s="5">
        <v>0.93290960991424754</v>
      </c>
    </row>
    <row r="120" spans="1:5" x14ac:dyDescent="0.25">
      <c r="A120" s="1" t="str">
        <v>XS0954674825</v>
      </c>
      <c r="B120" s="1" t="str">
        <v>ENELIM 7 3/4 09/10/75 nc-20</v>
      </c>
      <c r="C120" s="5">
        <v>158.81983813798266</v>
      </c>
      <c r="D120" s="5">
        <v>173.8592529296875</v>
      </c>
      <c r="E120" s="5">
        <v>-15.039414791704843</v>
      </c>
    </row>
    <row r="121" spans="1:5" x14ac:dyDescent="0.25">
      <c r="A121" s="1" t="str">
        <v>XS1014987355</v>
      </c>
      <c r="B121" s="1" t="str">
        <v>ENELIM 6 5/8 09/15/76 nc-21</v>
      </c>
      <c r="C121" s="5">
        <v>240.94136976188963</v>
      </c>
      <c r="D121" s="5">
        <v>228.72674560546875</v>
      </c>
      <c r="E121" s="5">
        <v>12.214624156420882</v>
      </c>
    </row>
    <row r="122" spans="1:5" x14ac:dyDescent="0.25">
      <c r="A122" s="1" t="str">
        <v>US29265WAA62</v>
      </c>
      <c r="B122" s="1" t="str">
        <v>ENELIM 8 3/4 09/24/73 nc-23</v>
      </c>
      <c r="C122" s="5">
        <v>375.6199361656183</v>
      </c>
      <c r="D122" s="5">
        <v>375.2694091796875</v>
      </c>
      <c r="E122" s="5">
        <v>0.35052698593079867</v>
      </c>
    </row>
    <row r="123" spans="1:5" x14ac:dyDescent="0.25">
      <c r="A123" s="1" t="str">
        <v>XS1721244371</v>
      </c>
      <c r="B123" s="1" t="str">
        <v>IBESM 1 7/8 PERP nc-23</v>
      </c>
      <c r="C123" s="5">
        <v>215.40853248830336</v>
      </c>
      <c r="D123" s="5">
        <v>214.61705017089844</v>
      </c>
      <c r="E123" s="5">
        <v>0.79148231740492747</v>
      </c>
    </row>
    <row r="124" spans="1:5" x14ac:dyDescent="0.25">
      <c r="A124" s="1" t="str">
        <v>XS1797138960</v>
      </c>
      <c r="B124" s="1" t="str">
        <v>IBESM 2 5/8 PERP nc-24</v>
      </c>
      <c r="C124" s="5">
        <v>206.44635916990256</v>
      </c>
      <c r="D124" s="5">
        <v>206.53660583496097</v>
      </c>
      <c r="E124" s="5">
        <v>-9.0246665058401732E-2</v>
      </c>
    </row>
    <row r="125" spans="1:5" x14ac:dyDescent="0.25">
      <c r="A125" s="1" t="str">
        <v>XS1890845875</v>
      </c>
      <c r="B125" s="1" t="str">
        <v>IBESM 3 1/4 PERP nc-24</v>
      </c>
      <c r="C125" s="5">
        <v>213.23854942948253</v>
      </c>
      <c r="D125" s="5">
        <v>206.42578125</v>
      </c>
      <c r="E125" s="5">
        <v>6.8127681794825321</v>
      </c>
    </row>
    <row r="126" spans="1:5" x14ac:dyDescent="0.25">
      <c r="A126" s="1" t="str">
        <v>XS1139494493</v>
      </c>
      <c r="B126" s="1" t="str">
        <v>NTGYSM 4 1/8 PERP nc-22</v>
      </c>
      <c r="C126" s="5">
        <v>319.03630773680788</v>
      </c>
      <c r="D126" s="5">
        <v>318.688232421875</v>
      </c>
      <c r="E126" s="5">
        <v>0.34807531493288479</v>
      </c>
    </row>
    <row r="127" spans="1:5" x14ac:dyDescent="0.25">
      <c r="A127" s="1" t="str">
        <v>XS1224710399</v>
      </c>
      <c r="B127" s="1" t="str">
        <v>NTGYSM 3 3/8 PERP nc-24</v>
      </c>
      <c r="C127" s="5">
        <v>347.47643588466974</v>
      </c>
      <c r="D127" s="5">
        <v>347.37869262695313</v>
      </c>
      <c r="E127" s="5">
        <v>9.7743257716615517E-2</v>
      </c>
    </row>
    <row r="128" spans="1:5" x14ac:dyDescent="0.25">
      <c r="A128" s="1" t="str">
        <v>XS1216020161</v>
      </c>
      <c r="B128" s="1" t="str">
        <v>CNALN 3 04/10/76 nc-21</v>
      </c>
      <c r="C128" s="5">
        <v>513.62291266385841</v>
      </c>
      <c r="D128" s="5">
        <v>504.60870361328131</v>
      </c>
      <c r="E128" s="5">
        <v>9.014209050577108</v>
      </c>
    </row>
    <row r="129" spans="1:5" x14ac:dyDescent="0.25">
      <c r="A129" s="1" t="str">
        <v>XS1216019585</v>
      </c>
      <c r="B129" s="1" t="str">
        <v>CNALN 5 1/4 04/10/75 nc-25</v>
      </c>
      <c r="C129" s="5">
        <v>498.95817516757182</v>
      </c>
      <c r="D129" s="5">
        <v>498.89944458007818</v>
      </c>
      <c r="E129" s="5">
        <v>5.8730587493641906E-2</v>
      </c>
    </row>
    <row r="130" spans="1:5" x14ac:dyDescent="0.25">
      <c r="A130" s="1" t="str">
        <v>XS2010044977</v>
      </c>
      <c r="B130" s="1" t="str">
        <v>NGGLN 1 5/8 12/05/79 nc-24</v>
      </c>
      <c r="C130" s="5">
        <v>236.56058347075771</v>
      </c>
      <c r="D130" s="5">
        <v>236.10325622558591</v>
      </c>
      <c r="E130" s="5">
        <v>0.4573272451717969</v>
      </c>
    </row>
    <row r="131" spans="1:5" x14ac:dyDescent="0.25">
      <c r="A131" s="1" t="str">
        <v>XS2010045511</v>
      </c>
      <c r="B131" s="1" t="str">
        <v>NGGLN 2 1/8 09/05/82 nc-27</v>
      </c>
      <c r="C131" s="5">
        <v>262.98526932018234</v>
      </c>
      <c r="D131" s="5">
        <v>262.4180908203125</v>
      </c>
      <c r="E131" s="5">
        <v>0.56717849986983992</v>
      </c>
    </row>
    <row r="132" spans="1:5" x14ac:dyDescent="0.25">
      <c r="A132" s="1" t="str">
        <v>XS0903532090</v>
      </c>
      <c r="B132" s="1" t="str">
        <v>NGGLN 5 5/8 06/18/73 nc-25</v>
      </c>
      <c r="C132" s="5">
        <v>261.39658312627103</v>
      </c>
      <c r="D132" s="5">
        <v>261.1270751953125</v>
      </c>
      <c r="E132" s="5">
        <v>0.26950793095852532</v>
      </c>
    </row>
    <row r="133" spans="1:5" x14ac:dyDescent="0.25">
      <c r="A133" s="1" t="str">
        <v>XS1196714429</v>
      </c>
      <c r="B133" s="1" t="str">
        <v>SSELN 3 7/8 PERP nc-20</v>
      </c>
      <c r="C133" s="5">
        <v>215.5389871808604</v>
      </c>
      <c r="D133" s="5">
        <v>230.54460144042969</v>
      </c>
      <c r="E133" s="5">
        <v>-15.005614259569285</v>
      </c>
    </row>
    <row r="134" spans="1:5" x14ac:dyDescent="0.25">
      <c r="A134" s="1" t="str">
        <v>XS1572349865</v>
      </c>
      <c r="B134" s="1" t="str">
        <v>SSELN 3 5/8 09/16/77 nc-22</v>
      </c>
      <c r="C134" s="5">
        <v>290.22024533335519</v>
      </c>
      <c r="D134" s="5">
        <v>284.92831420898438</v>
      </c>
      <c r="E134" s="5">
        <v>5.2919311243708194</v>
      </c>
    </row>
    <row r="135" spans="1:5" x14ac:dyDescent="0.25">
      <c r="A135" s="1" t="str">
        <v>XS2195190876</v>
      </c>
      <c r="B135" s="1" t="str">
        <v>SSELN 3.74 PERP nc-26</v>
      </c>
      <c r="C135" s="5">
        <v>332.53179212386857</v>
      </c>
      <c r="D135" s="5">
        <v>332.85061645507813</v>
      </c>
      <c r="E135" s="5">
        <v>-0.31882433120955511</v>
      </c>
    </row>
    <row r="136" spans="1:5" x14ac:dyDescent="0.25">
      <c r="A136" s="1" t="str">
        <v>XS1196713298</v>
      </c>
      <c r="B136" s="1" t="str">
        <v>SSELN 2 3/8 PERP nc-21</v>
      </c>
      <c r="C136" s="5">
        <v>287.12325943027338</v>
      </c>
      <c r="D136" s="5">
        <v>278.34005737304688</v>
      </c>
      <c r="E136" s="5">
        <v>8.7832020572265037</v>
      </c>
    </row>
    <row r="137" spans="1:5" x14ac:dyDescent="0.25">
      <c r="A137" s="1" t="str">
        <v>XS2195190520</v>
      </c>
      <c r="B137" s="1" t="str">
        <v>SSELN 3 1/8 PERP nc-27</v>
      </c>
      <c r="C137" s="5">
        <v>332.05324725618971</v>
      </c>
      <c r="D137" s="5">
        <v>332.17636108398438</v>
      </c>
      <c r="E137" s="5">
        <v>-0.1231138277946684</v>
      </c>
    </row>
    <row r="138" spans="1:5" x14ac:dyDescent="0.25">
      <c r="A138" s="1" t="str">
        <v>XS1572343744</v>
      </c>
      <c r="B138" s="1" t="str">
        <v>SSELN 4 3/4 09/16/77 nc-22</v>
      </c>
      <c r="C138" s="5">
        <v>409.75826670844839</v>
      </c>
      <c r="D138" s="5">
        <v>399.18453979492193</v>
      </c>
      <c r="E138" s="5">
        <v>10.573726913526457</v>
      </c>
    </row>
    <row r="139" spans="1:5" x14ac:dyDescent="0.25">
      <c r="A139" s="1" t="str">
        <v>XS1757377400</v>
      </c>
      <c r="B139" s="1" t="str">
        <v>ALLRNV 1 5/8 PERP nc-25</v>
      </c>
      <c r="C139" s="5">
        <v>144.57668755595563</v>
      </c>
      <c r="D139" s="5">
        <v>142.73970031738281</v>
      </c>
      <c r="E139" s="5">
        <v>1.8369872385728172</v>
      </c>
    </row>
    <row r="140" spans="1:5" x14ac:dyDescent="0.25">
      <c r="A140" s="1" t="str">
        <v>XS1227607402</v>
      </c>
      <c r="B140" s="1">
        <v>0</v>
      </c>
      <c r="C140" s="5" t="str">
        <v>#N/A N/A</v>
      </c>
      <c r="D140" s="5" t="str">
        <v>#N/A Field Not Applicable</v>
      </c>
      <c r="E140" s="5" t="str">
        <v>-</v>
      </c>
    </row>
    <row r="141" spans="1:5" x14ac:dyDescent="0.25">
      <c r="A141" s="1" t="str">
        <v>XS0943370543</v>
      </c>
      <c r="B141" s="1" t="str">
        <v>ORSTED 6 1/4 06/26/13 nc-23</v>
      </c>
      <c r="C141" s="5">
        <v>185.23661637141208</v>
      </c>
      <c r="D141" s="5">
        <v>185.117919921875</v>
      </c>
      <c r="E141" s="5">
        <v>0.11869644953708303</v>
      </c>
    </row>
    <row r="142" spans="1:5" x14ac:dyDescent="0.25">
      <c r="A142" s="1" t="str">
        <v>XS1720192696</v>
      </c>
      <c r="B142" s="1" t="str">
        <v>ORSTED 2 1/4 11/24/17 nc-24</v>
      </c>
      <c r="C142" s="5">
        <v>203.45778528447599</v>
      </c>
      <c r="D142" s="5">
        <v>201.0113220214844</v>
      </c>
      <c r="E142" s="5">
        <v>2.4464632629915855</v>
      </c>
    </row>
    <row r="143" spans="1:5" x14ac:dyDescent="0.25">
      <c r="A143" s="1" t="str">
        <v>XS2010036874</v>
      </c>
      <c r="B143" s="1" t="str">
        <v>ORSTED 1 3/4 12/09/19 nc-27</v>
      </c>
      <c r="C143" s="5">
        <v>220.15989807944985</v>
      </c>
      <c r="D143" s="5">
        <v>219.15788269042969</v>
      </c>
      <c r="E143" s="5">
        <v>1.0020153890201584</v>
      </c>
    </row>
    <row r="144" spans="1:5" x14ac:dyDescent="0.25">
      <c r="A144" s="1" t="str">
        <v>XS1141810991</v>
      </c>
      <c r="B144" s="1" t="str">
        <v>STEDIN 3 1/4 PERP nc-21</v>
      </c>
      <c r="C144" s="5">
        <v>256.40542066659901</v>
      </c>
      <c r="D144" s="5">
        <v>255.69357299804688</v>
      </c>
      <c r="E144" s="5">
        <v>0.71184766855213866</v>
      </c>
    </row>
    <row r="145" spans="1:5" x14ac:dyDescent="0.25">
      <c r="A145" s="1" t="str">
        <v>PTEDPUOM0024</v>
      </c>
      <c r="B145" s="1">
        <v>0</v>
      </c>
      <c r="C145" s="5" t="str">
        <v>#N/A N/A</v>
      </c>
      <c r="D145" s="5" t="str">
        <v>#N/A Field Not Applicable</v>
      </c>
      <c r="E145" s="5" t="str">
        <v>-</v>
      </c>
    </row>
    <row r="146" spans="1:5" x14ac:dyDescent="0.25">
      <c r="A146" s="1" t="str">
        <v>PTEDPKOM0034</v>
      </c>
      <c r="B146" s="1" t="str">
        <v>EDPPL 4.496 04/30/79 nc-24</v>
      </c>
      <c r="C146" s="5">
        <v>299.19719085428494</v>
      </c>
      <c r="D146" s="5">
        <v>286.79074096679688</v>
      </c>
      <c r="E146" s="5">
        <v>12.406449887488066</v>
      </c>
    </row>
    <row r="147" spans="1:5" x14ac:dyDescent="0.25">
      <c r="A147" s="1" t="str">
        <v>PTEDPLOM0017</v>
      </c>
      <c r="B147" s="1" t="str">
        <v>EDPPL 1.7 07/20/80 nc-25</v>
      </c>
      <c r="C147" s="5">
        <v>331.40809045314199</v>
      </c>
      <c r="D147" s="5">
        <v>200.8326110839844</v>
      </c>
      <c r="E147" s="5">
        <v>130.57547936915759</v>
      </c>
    </row>
    <row r="148" spans="1:5" x14ac:dyDescent="0.25">
      <c r="A148" s="1" t="str">
        <v>BE0002597756</v>
      </c>
      <c r="B148" s="1" t="str">
        <v>ELIASO 2 3/4 PERP nc-23</v>
      </c>
      <c r="C148" s="5">
        <v>256.28772260462779</v>
      </c>
      <c r="D148" s="5">
        <v>252.52529907226565</v>
      </c>
      <c r="E148" s="5">
        <v>3.7624235323621349</v>
      </c>
    </row>
    <row r="149" spans="1:5" x14ac:dyDescent="0.25">
      <c r="A149" s="1" t="str">
        <v>XS1150695192</v>
      </c>
      <c r="B149" s="1" t="str">
        <v>VLVY 4.85 03/10/78 nc-23</v>
      </c>
      <c r="C149" s="5">
        <v>236.13718395098184</v>
      </c>
      <c r="D149" s="5">
        <v>236.1180419921875</v>
      </c>
      <c r="E149" s="5">
        <v>1.9141958794335778E-2</v>
      </c>
    </row>
    <row r="150" spans="1:5" x14ac:dyDescent="0.25">
      <c r="A150" s="1" t="str">
        <v>XS1048428012</v>
      </c>
      <c r="B150" s="1" t="str">
        <v>VW 3 3/4 PERP nc-21</v>
      </c>
      <c r="C150" s="5">
        <v>256.2801134112612</v>
      </c>
      <c r="D150" s="5">
        <v>247.67337036132813</v>
      </c>
      <c r="E150" s="5">
        <v>8.6067430499330726</v>
      </c>
    </row>
    <row r="151" spans="1:5" x14ac:dyDescent="0.25">
      <c r="A151" s="1" t="str">
        <v>XS1206540806</v>
      </c>
      <c r="B151" s="1" t="str">
        <v>VW 2 1/2 PERP nc-22</v>
      </c>
      <c r="C151" s="5">
        <v>380.31910099875688</v>
      </c>
      <c r="D151" s="5">
        <v>380.43130493164063</v>
      </c>
      <c r="E151" s="5">
        <v>-0.11220393288374453</v>
      </c>
    </row>
    <row r="152" spans="1:5" x14ac:dyDescent="0.25">
      <c r="A152" s="1" t="str">
        <v>XS1629658755</v>
      </c>
      <c r="B152" s="1" t="str">
        <v>VW 2.7 PERP nc-22</v>
      </c>
      <c r="C152" s="5">
        <v>382.02711322714458</v>
      </c>
      <c r="D152" s="5">
        <v>381.77166748046869</v>
      </c>
      <c r="E152" s="5">
        <v>0.25544574667588904</v>
      </c>
    </row>
    <row r="153" spans="1:5" x14ac:dyDescent="0.25">
      <c r="A153" s="1" t="str">
        <v>XS0968913342</v>
      </c>
      <c r="B153" s="1" t="str">
        <v>VW 5 1/8 PERP nc-23</v>
      </c>
      <c r="C153" s="5">
        <v>350.90302694692423</v>
      </c>
      <c r="D153" s="5">
        <v>350.85317993164063</v>
      </c>
      <c r="E153" s="5">
        <v>4.9847015283603469E-2</v>
      </c>
    </row>
    <row r="154" spans="1:5" x14ac:dyDescent="0.25">
      <c r="A154" s="1" t="str">
        <v>XS1799938995</v>
      </c>
      <c r="B154" s="1" t="str">
        <v>VW 3 3/8 PERP nc-24</v>
      </c>
      <c r="C154" s="5">
        <v>387.43035533119945</v>
      </c>
      <c r="D154" s="5">
        <v>387.25753784179688</v>
      </c>
      <c r="E154" s="5">
        <v>0.17281748940257557</v>
      </c>
    </row>
    <row r="155" spans="1:5" x14ac:dyDescent="0.25">
      <c r="A155" s="1" t="str">
        <v>XS2187689034</v>
      </c>
      <c r="B155" s="1" t="str">
        <v>VW 3 1/2 PERP nc-25</v>
      </c>
      <c r="C155" s="5">
        <v>398.66309868904762</v>
      </c>
      <c r="D155" s="5">
        <v>398.69290161132818</v>
      </c>
      <c r="E155" s="5">
        <v>-2.980292228056669E-2</v>
      </c>
    </row>
    <row r="156" spans="1:5" x14ac:dyDescent="0.25">
      <c r="A156" s="1" t="str">
        <v>XS1048428442</v>
      </c>
      <c r="B156" s="1" t="str">
        <v>VW 4 5/8 PERP nc-26</v>
      </c>
      <c r="C156" s="5">
        <v>399.1237016732922</v>
      </c>
      <c r="D156" s="5">
        <v>399.0989990234375</v>
      </c>
      <c r="E156" s="5">
        <v>2.4702649854702941E-2</v>
      </c>
    </row>
    <row r="157" spans="1:5" x14ac:dyDescent="0.25">
      <c r="A157" s="1" t="str">
        <v>XS1629774230</v>
      </c>
      <c r="B157" s="1" t="str">
        <v>VW 3 7/8 PERP nc-27</v>
      </c>
      <c r="C157" s="5">
        <v>409.9073718466048</v>
      </c>
      <c r="D157" s="5">
        <v>410.0911865234375</v>
      </c>
      <c r="E157" s="5">
        <v>-0.18381467683269648</v>
      </c>
    </row>
    <row r="158" spans="1:5" x14ac:dyDescent="0.25">
      <c r="A158" s="1" t="str">
        <v>XS1799939027</v>
      </c>
      <c r="B158" s="1" t="str">
        <v>VW 4 5/8 PERP nc-28</v>
      </c>
      <c r="C158" s="5">
        <v>420.06070407804776</v>
      </c>
      <c r="D158" s="5">
        <v>419.92153930664063</v>
      </c>
      <c r="E158" s="5">
        <v>0.13916477140713823</v>
      </c>
    </row>
    <row r="159" spans="1:5" x14ac:dyDescent="0.25">
      <c r="A159" s="1" t="str">
        <v>XS2187689380</v>
      </c>
      <c r="B159" s="1" t="str">
        <v>VW 3 7/8 PERP nc-29</v>
      </c>
      <c r="C159" s="5">
        <v>422.36032907392894</v>
      </c>
      <c r="D159" s="5">
        <v>422.48287963867182</v>
      </c>
      <c r="E159" s="5">
        <v>-0.1225505647428804</v>
      </c>
    </row>
    <row r="160" spans="1:5" x14ac:dyDescent="0.25">
      <c r="A160" s="1" t="str">
        <v>XS1206541366</v>
      </c>
      <c r="B160" s="1" t="str">
        <v>VW 3 1/2 PERP nc-30</v>
      </c>
      <c r="C160" s="5">
        <v>395.82025028965262</v>
      </c>
      <c r="D160" s="5">
        <v>395.528564453125</v>
      </c>
      <c r="E160" s="5">
        <v>0.29168583652761981</v>
      </c>
    </row>
    <row r="161" spans="1:5" x14ac:dyDescent="0.25">
      <c r="A161" s="1" t="str">
        <v>FR0012005924</v>
      </c>
      <c r="B161" s="1">
        <v>0</v>
      </c>
      <c r="C161" s="5" t="str">
        <v>#N/A N/A</v>
      </c>
      <c r="D161" s="5">
        <v>410.64218139648438</v>
      </c>
      <c r="E161" s="5" t="str">
        <v>-</v>
      </c>
    </row>
    <row r="162" spans="1:5" x14ac:dyDescent="0.25">
      <c r="A162" s="1" t="str">
        <v>FR0013399177</v>
      </c>
      <c r="B162" s="1" t="str">
        <v>ACFP 4 3/8 PERP nc-24</v>
      </c>
      <c r="C162" s="5">
        <v>716.73157075092729</v>
      </c>
      <c r="D162" s="5">
        <v>733.61822509765636</v>
      </c>
      <c r="E162" s="5">
        <v>-16.886654346729074</v>
      </c>
    </row>
    <row r="163" spans="1:5" x14ac:dyDescent="0.25">
      <c r="A163" s="1" t="str">
        <v>FR0013457157</v>
      </c>
      <c r="B163" s="1" t="str">
        <v>ACFP 2 5/8 PERP nc-25</v>
      </c>
      <c r="C163" s="5">
        <v>753.27515883884325</v>
      </c>
      <c r="D163" s="5">
        <v>754.50347900390625</v>
      </c>
      <c r="E163" s="5">
        <v>-1.2283201650629962</v>
      </c>
    </row>
    <row r="164" spans="1:5" x14ac:dyDescent="0.25">
      <c r="A164" s="1" t="str">
        <v>FR0012650281</v>
      </c>
      <c r="B164" s="1" t="str">
        <v>AFFP 6 1/4 PERP nc-20</v>
      </c>
      <c r="C164" s="5">
        <v>1265.4335586933787</v>
      </c>
      <c r="D164" s="5">
        <v>1283.44677734375</v>
      </c>
      <c r="E164" s="5">
        <v>-18.0132186503713</v>
      </c>
    </row>
    <row r="165" spans="1:5" x14ac:dyDescent="0.25">
      <c r="A165" s="1" t="str">
        <v>XS1271836600</v>
      </c>
      <c r="B165" s="1" t="str">
        <v>LHAGR 5 1/8 08/12/75 nc-21</v>
      </c>
      <c r="C165" s="5">
        <v>3714.9761008574642</v>
      </c>
      <c r="D165" s="5">
        <v>3696.95458984375</v>
      </c>
      <c r="E165" s="5">
        <v>18.021511013714189</v>
      </c>
    </row>
    <row r="166" spans="1:5" x14ac:dyDescent="0.25">
      <c r="A166" s="1" t="str">
        <v>XS1716927766</v>
      </c>
      <c r="B166" s="1" t="str">
        <v>FERSM 2.124 PERP nc-23</v>
      </c>
      <c r="C166" s="5">
        <v>467.5542302777219</v>
      </c>
      <c r="D166" s="5">
        <v>487.85845947265625</v>
      </c>
      <c r="E166" s="5">
        <v>-20.304229194934351</v>
      </c>
    </row>
    <row r="167" spans="1:5" x14ac:dyDescent="0.25">
      <c r="A167" s="1" t="str">
        <v>XS1117300837</v>
      </c>
      <c r="B167" s="1" t="str">
        <v>ANNGR 4 PERP nc-21</v>
      </c>
      <c r="C167" s="5">
        <v>240.92940964096692</v>
      </c>
      <c r="D167" s="5">
        <v>239.91007995605469</v>
      </c>
      <c r="E167" s="5">
        <v>1.0193296849122362</v>
      </c>
    </row>
    <row r="168" spans="1:5" x14ac:dyDescent="0.25">
      <c r="A168" s="1" t="str">
        <v>FR0013330529</v>
      </c>
      <c r="B168" s="1" t="str">
        <v>ULFP 2 1/8 PERP nc-23</v>
      </c>
      <c r="C168" s="5">
        <v>706.1601819723279</v>
      </c>
      <c r="D168" s="5">
        <v>707.0465087890625</v>
      </c>
      <c r="E168" s="5">
        <v>-0.88632681673459501</v>
      </c>
    </row>
    <row r="169" spans="1:5" x14ac:dyDescent="0.25">
      <c r="A169" s="1" t="str">
        <v>FR0013330537</v>
      </c>
      <c r="B169" s="1" t="str">
        <v>ULFP 2 7/8 PERP nc-26</v>
      </c>
      <c r="C169" s="5">
        <v>555.91390463671883</v>
      </c>
      <c r="D169" s="5">
        <v>555.77294921875</v>
      </c>
      <c r="E169" s="5">
        <v>0.14095541796882571</v>
      </c>
    </row>
    <row r="170" spans="1:5" x14ac:dyDescent="0.25">
      <c r="A170" s="1" t="str">
        <v>XS1788973573</v>
      </c>
      <c r="B170" s="1" t="str">
        <v>AKFAST 3 7/8 10/05/78 nc-23</v>
      </c>
      <c r="C170" s="5">
        <v>400.35065244233277</v>
      </c>
      <c r="D170" s="5">
        <v>397.72787475585938</v>
      </c>
      <c r="E170" s="5">
        <v>2.6227776864733983</v>
      </c>
    </row>
    <row r="171" spans="1:5" x14ac:dyDescent="0.25">
      <c r="A171" s="1" t="str">
        <v>XS2110077299</v>
      </c>
      <c r="B171" s="1" t="str">
        <v>AKFAST 2.249 05/17/81 nc-26</v>
      </c>
      <c r="C171" s="5">
        <v>426.88425983097289</v>
      </c>
      <c r="D171" s="5">
        <v>426.29086303710938</v>
      </c>
      <c r="E171" s="5">
        <v>0.59339679386351918</v>
      </c>
    </row>
    <row r="172" spans="1:5" x14ac:dyDescent="0.25">
      <c r="A172" s="1" t="str">
        <v>XS1677911825</v>
      </c>
      <c r="B172" s="1" t="str">
        <v>BALDER 3 03/07/78 nc-23</v>
      </c>
      <c r="C172" s="5">
        <v>499.91655660437641</v>
      </c>
      <c r="D172" s="5">
        <v>499.76644897460938</v>
      </c>
      <c r="E172" s="5">
        <v>0.15010762976703518</v>
      </c>
    </row>
    <row r="173" spans="1:5" x14ac:dyDescent="0.25">
      <c r="A173" s="1" t="str">
        <v>XS2055106210</v>
      </c>
      <c r="B173" s="1" t="str">
        <v>TLGGR 3 3/8 PERP nc-24</v>
      </c>
      <c r="C173" s="5">
        <v>502.84830317205962</v>
      </c>
      <c r="D173" s="5">
        <v>502.79251098632818</v>
      </c>
      <c r="E173" s="5">
        <v>5.5792185731434074E-2</v>
      </c>
    </row>
    <row r="174" spans="1:5" x14ac:dyDescent="0.25">
      <c r="A174" s="1" t="str">
        <v>XS2010037765</v>
      </c>
      <c r="B174" s="1" t="str">
        <v>HEIBOS 3.248 PERP nc-24</v>
      </c>
      <c r="C174" s="5">
        <v>453.23163681049959</v>
      </c>
      <c r="D174" s="5">
        <v>458.04962158203131</v>
      </c>
      <c r="E174" s="5">
        <v>-4.8179847715317123</v>
      </c>
    </row>
    <row r="175" spans="1:5" x14ac:dyDescent="0.25">
      <c r="A175" s="1" t="str">
        <v>XS1974894138</v>
      </c>
      <c r="B175" s="1" t="str">
        <v>SBBBSS 4 5/8 PERP nc-24</v>
      </c>
      <c r="C175" s="5">
        <v>473.4235603336603</v>
      </c>
      <c r="D175" s="5">
        <v>473.3514404296875</v>
      </c>
      <c r="E175" s="5">
        <v>7.2119903972804877E-2</v>
      </c>
    </row>
    <row r="176" spans="1:5" x14ac:dyDescent="0.25">
      <c r="A176" s="1" t="str">
        <v>XS2010032618</v>
      </c>
      <c r="B176" s="1" t="str">
        <v>SBBBSS 2.624 PERP nc-25</v>
      </c>
      <c r="C176" s="5">
        <v>485.02884859059543</v>
      </c>
      <c r="D176" s="5">
        <v>485.12933349609375</v>
      </c>
      <c r="E176" s="5">
        <v>-0.10048490549831968</v>
      </c>
    </row>
    <row r="177" spans="1:5" x14ac:dyDescent="0.25">
      <c r="A177" s="1" t="str">
        <v>XS1508392625</v>
      </c>
      <c r="B177" s="1" t="str">
        <v>ARNDTN 3 3/4 PERP nc-23</v>
      </c>
      <c r="C177" s="5">
        <v>430.2028084673301</v>
      </c>
      <c r="D177" s="5">
        <v>430.19058227539063</v>
      </c>
      <c r="E177" s="5">
        <v>1.2226191939475939E-2</v>
      </c>
    </row>
    <row r="178" spans="1:5" x14ac:dyDescent="0.25">
      <c r="A178" s="1" t="str">
        <v>XS1752984440</v>
      </c>
      <c r="B178" s="1" t="str">
        <v>ARNDTN 2 1/8 PERP nc-24</v>
      </c>
      <c r="C178" s="5">
        <v>467.3756580099195</v>
      </c>
      <c r="D178" s="5">
        <v>467.34771728515625</v>
      </c>
      <c r="E178" s="5">
        <v>2.7940724763254821E-2</v>
      </c>
    </row>
    <row r="179" spans="1:5" x14ac:dyDescent="0.25">
      <c r="A179" s="1" t="str">
        <v>XS2027946610</v>
      </c>
      <c r="B179" s="1" t="str">
        <v>ARNDTN 2 7/8 PERP nc-25</v>
      </c>
      <c r="C179" s="5">
        <v>451.5405812328741</v>
      </c>
      <c r="D179" s="5">
        <v>451.53350830078131</v>
      </c>
      <c r="E179" s="5">
        <v>7.072932092796691E-3</v>
      </c>
    </row>
    <row r="180" spans="1:5" x14ac:dyDescent="0.25">
      <c r="A180" s="1" t="str">
        <v>XS1634523754</v>
      </c>
      <c r="B180" s="1" t="str">
        <v>ARNDTN 5 1/4 PERP nc-23</v>
      </c>
      <c r="C180" s="5">
        <v>482.67050841034001</v>
      </c>
      <c r="D180" s="5">
        <v>482.5443115234375</v>
      </c>
      <c r="E180" s="5">
        <v>0.12619688690250541</v>
      </c>
    </row>
    <row r="181" spans="1:5" x14ac:dyDescent="0.25">
      <c r="A181" s="1" t="str">
        <v>XS2017788592</v>
      </c>
      <c r="B181" s="1" t="str">
        <v>ARNDTN 4 3/4 PERP nc-24</v>
      </c>
      <c r="C181" s="5">
        <v>444.33070384405187</v>
      </c>
      <c r="D181" s="5">
        <v>444.38275146484375</v>
      </c>
      <c r="E181" s="5">
        <v>-5.2047620791881855E-2</v>
      </c>
    </row>
    <row r="182" spans="1:5" x14ac:dyDescent="0.25">
      <c r="A182" s="1" t="str">
        <v>XS1191320297</v>
      </c>
      <c r="B182" s="1" t="str">
        <v>GYCGR 3 3/4 PERP nc-22</v>
      </c>
      <c r="C182" s="5">
        <v>265.18184042198334</v>
      </c>
      <c r="D182" s="5">
        <v>265.192626953125</v>
      </c>
      <c r="E182" s="5">
        <v>-1.0786531141661726E-2</v>
      </c>
    </row>
    <row r="183" spans="1:5" x14ac:dyDescent="0.25">
      <c r="A183" s="1" t="str">
        <v>XS1491364953</v>
      </c>
      <c r="B183" s="1" t="str">
        <v>GYCGR 2 3/4 PERP nc-23</v>
      </c>
      <c r="C183" s="5">
        <v>317.17275747300238</v>
      </c>
      <c r="D183" s="5">
        <v>317.01150512695313</v>
      </c>
      <c r="E183" s="5">
        <v>0.16125234604925254</v>
      </c>
    </row>
    <row r="184" spans="1:5" x14ac:dyDescent="0.25">
      <c r="A184" s="1" t="str">
        <v>XS1811181566</v>
      </c>
      <c r="B184" s="1" t="str">
        <v>GYCGR 2 1/2 PERP nc-23</v>
      </c>
      <c r="C184" s="5">
        <v>326.57935183296416</v>
      </c>
      <c r="D184" s="5">
        <v>330.24185180664063</v>
      </c>
      <c r="E184" s="5">
        <v>-3.6624999736764607</v>
      </c>
    </row>
    <row r="185" spans="1:5" x14ac:dyDescent="0.25">
      <c r="A185" s="1" t="str">
        <v>XS1819537132</v>
      </c>
      <c r="B185" s="1" t="str">
        <v>CPIPGR 4 3/8 PERP nc-23</v>
      </c>
      <c r="C185" s="5">
        <v>541.11970193486036</v>
      </c>
      <c r="D185" s="5">
        <v>546.6260986328125</v>
      </c>
      <c r="E185" s="5">
        <v>-5.506396697952141</v>
      </c>
    </row>
    <row r="186" spans="1:5" x14ac:dyDescent="0.25">
      <c r="A186" s="1" t="str">
        <v>XS1982704824</v>
      </c>
      <c r="B186" s="1" t="str">
        <v>CPIPGR 4 7/8 PERP nc-25</v>
      </c>
      <c r="C186" s="5">
        <v>552.32558793410749</v>
      </c>
      <c r="D186" s="5">
        <v>553.82666015625</v>
      </c>
      <c r="E186" s="5">
        <v>-1.5010722221425112</v>
      </c>
    </row>
    <row r="187" spans="1:5" x14ac:dyDescent="0.25">
      <c r="A187" s="1" t="str">
        <v>XS1934875219</v>
      </c>
      <c r="B187" s="1" t="str">
        <v>JUSTLN 9 3/8 PERP nc-24</v>
      </c>
      <c r="C187" s="5">
        <v>1075.9688388907905</v>
      </c>
      <c r="D187" s="5">
        <v>1076.033447265625</v>
      </c>
      <c r="E187" s="5">
        <v>-6.4608374834506321E-2</v>
      </c>
    </row>
    <row r="188" spans="1:5" x14ac:dyDescent="0.25">
      <c r="A188" s="1" t="str">
        <v>XS0222524372</v>
      </c>
      <c r="B188" s="1" t="str">
        <v>SZUGR Float PERP nc-20</v>
      </c>
      <c r="C188" s="5" t="str">
        <v>#N/A N/A</v>
      </c>
      <c r="D188" s="5" t="str">
        <v>#N/A N/A</v>
      </c>
      <c r="E188" s="5" t="str">
        <v>-</v>
      </c>
    </row>
    <row r="189" spans="1:5" x14ac:dyDescent="0.25">
      <c r="A189" s="1" t="str">
        <v>FR0011606169</v>
      </c>
      <c r="B189" s="1" t="str">
        <v>COFP 3.992 PERP nc-24</v>
      </c>
      <c r="C189" s="5">
        <v>2845.3197601104171</v>
      </c>
      <c r="D189" s="5">
        <v>2850.072998046875</v>
      </c>
      <c r="E189" s="5">
        <v>-4.7532379364579356</v>
      </c>
    </row>
    <row r="190" spans="1:5" x14ac:dyDescent="0.25">
      <c r="A190" s="1" t="str">
        <v>XS1268050397</v>
      </c>
      <c r="B190" s="1" t="str">
        <v>SBRYLN 6 1/2 PERP nc-20</v>
      </c>
      <c r="C190" s="5">
        <v>23.415150287568189</v>
      </c>
      <c r="D190" s="5">
        <v>92.304939270019531</v>
      </c>
      <c r="E190" s="5">
        <v>-68.889788982451336</v>
      </c>
    </row>
    <row r="191" spans="1:5" x14ac:dyDescent="0.25">
      <c r="A191" s="1" t="str">
        <v>DE000A1ZN206</v>
      </c>
      <c r="B191" s="1" t="str">
        <v>WIEAV 5 PERP nc-21</v>
      </c>
      <c r="C191" s="5">
        <v>427.17028072421834</v>
      </c>
      <c r="D191" s="5">
        <v>420.5679931640625</v>
      </c>
      <c r="E191" s="5">
        <v>6.6022875601558439</v>
      </c>
    </row>
    <row r="192" spans="1:5" x14ac:dyDescent="0.25">
      <c r="A192" s="1" t="str">
        <v>XS1582433428</v>
      </c>
      <c r="B192" s="1" t="str">
        <v>TRAFIG 6 7/8 PERP nc-21</v>
      </c>
      <c r="C192" s="5">
        <v>1326.4007438258875</v>
      </c>
      <c r="D192" s="5">
        <v>1423.6807861328125</v>
      </c>
      <c r="E192" s="5">
        <v>-97.280042306924997</v>
      </c>
    </row>
    <row r="193" spans="1:5" x14ac:dyDescent="0.25">
      <c r="A193" s="1" t="str">
        <v>XS2033327854</v>
      </c>
      <c r="B193" s="1" t="str">
        <v>TRAFIG 7 1/2 PERP nc-24</v>
      </c>
      <c r="C193" s="5">
        <v>939.43891361241322</v>
      </c>
      <c r="D193" s="5">
        <v>942.33746337890625</v>
      </c>
      <c r="E193" s="5">
        <v>-2.8985497664930335</v>
      </c>
    </row>
    <row r="194" spans="1:5" x14ac:dyDescent="0.25">
      <c r="A194" s="1" t="str">
        <v>XS1642682410</v>
      </c>
      <c r="B194" s="1" t="str">
        <v>SOFTBK 6 PERP nc-23</v>
      </c>
      <c r="C194" s="5">
        <v>911.981734029216</v>
      </c>
      <c r="D194" s="5" t="str">
        <v>#N/A Field Not Applicable</v>
      </c>
      <c r="E194" s="5" t="str">
        <v>-</v>
      </c>
    </row>
    <row r="195" spans="1:5" x14ac:dyDescent="0.25">
      <c r="A195" s="1" t="str">
        <v>XS1642686676</v>
      </c>
      <c r="B195" s="1" t="str">
        <v>SOFTBK 6 7/8 PERP nc-27</v>
      </c>
      <c r="C195" s="5">
        <v>765.66094441785901</v>
      </c>
      <c r="D195" s="5" t="str">
        <v>#N/A Field Not Applicable</v>
      </c>
      <c r="E195" s="5" t="str">
        <v>-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D81BC-D1AA-4D21-B1DC-55FE48501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bbgFieldData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 Lefcoe</cp:lastModifiedBy>
  <dcterms:created xsi:type="dcterms:W3CDTF">2015-06-05T18:17:20Z</dcterms:created>
  <dcterms:modified xsi:type="dcterms:W3CDTF">2020-07-01T15:28:56Z</dcterms:modified>
</cp:coreProperties>
</file>