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maureen\Documents\Vuze Downloads\"/>
    </mc:Choice>
  </mc:AlternateContent>
  <bookViews>
    <workbookView xWindow="7440" yWindow="1605" windowWidth="16155" windowHeight="10740"/>
  </bookViews>
  <sheets>
    <sheet name="Invoice1a" sheetId="1" r:id="rId1"/>
    <sheet name="Invoice1b" sheetId="7" r:id="rId2"/>
    <sheet name="Invoice2a" sheetId="4" r:id="rId3"/>
    <sheet name="Invoice2b" sheetId="8" r:id="rId4"/>
    <sheet name="PriceList" sheetId="6" r:id="rId5"/>
    <sheet name="©" sheetId="9" r:id="rId6"/>
  </sheets>
  <definedNames>
    <definedName name="items">OFFSET(PriceList!$A$1,0,0,MATCH(REPT("z",255),PriceList!$A:$A),1)</definedName>
    <definedName name="_xlnm.Print_Area" localSheetId="0">Invoice1a!$A$1:$G$43</definedName>
    <definedName name="_xlnm.Print_Area" localSheetId="1">Invoice1b!$A$1:$H$48</definedName>
    <definedName name="_xlnm.Print_Area" localSheetId="2">Invoice2a!$A:$H</definedName>
    <definedName name="_xlnm.Print_Area" localSheetId="3">Invoice2b!$A:$H</definedName>
    <definedName name="valuevx">42.314159</definedName>
    <definedName name="vertex42_copyright" hidden="1">"© 2008-2014 Vertex42 LLC"</definedName>
    <definedName name="vertex42_id" hidden="1">"sales-invoice.xlsx"</definedName>
    <definedName name="vertex42_title" hidden="1">"Sales Invoice Template"</definedName>
  </definedNames>
  <calcPr calcId="171027"/>
</workbook>
</file>

<file path=xl/calcChain.xml><?xml version="1.0" encoding="utf-8"?>
<calcChain xmlns="http://schemas.openxmlformats.org/spreadsheetml/2006/main">
  <c r="H29" i="4" l="1"/>
  <c r="H31" i="4" s="1"/>
  <c r="H19" i="4"/>
  <c r="H20" i="4"/>
  <c r="H21" i="4"/>
  <c r="H22" i="4"/>
  <c r="H23" i="4"/>
  <c r="H24" i="4"/>
  <c r="H25" i="4"/>
  <c r="H26" i="4"/>
  <c r="H27" i="4"/>
  <c r="H44" i="4"/>
  <c r="H45" i="4"/>
  <c r="H28" i="4" l="1"/>
  <c r="H34" i="4" s="1"/>
  <c r="A43" i="8"/>
  <c r="F20" i="8" l="1"/>
  <c r="F21" i="8"/>
  <c r="F22" i="8"/>
  <c r="F23" i="8"/>
  <c r="F24" i="8"/>
  <c r="F25" i="8"/>
  <c r="H25" i="8" s="1"/>
  <c r="F26" i="8"/>
  <c r="F27" i="8"/>
  <c r="F19" i="8"/>
  <c r="H19" i="8" s="1"/>
  <c r="A20" i="8"/>
  <c r="A21" i="8"/>
  <c r="A22" i="8"/>
  <c r="A23" i="8"/>
  <c r="A24" i="8"/>
  <c r="A25" i="8"/>
  <c r="A26" i="8"/>
  <c r="A27" i="8"/>
  <c r="A19" i="8"/>
  <c r="H20" i="8"/>
  <c r="H21" i="8"/>
  <c r="H22" i="8"/>
  <c r="H23" i="8"/>
  <c r="H24" i="8"/>
  <c r="H26" i="8"/>
  <c r="H27" i="8"/>
  <c r="H44" i="8"/>
  <c r="H45" i="8"/>
  <c r="F21" i="7"/>
  <c r="H21" i="7" s="1"/>
  <c r="F22" i="7"/>
  <c r="H22" i="7" s="1"/>
  <c r="F23" i="7"/>
  <c r="F24" i="7"/>
  <c r="H24" i="7" s="1"/>
  <c r="F25" i="7"/>
  <c r="H25" i="7" s="1"/>
  <c r="F26" i="7"/>
  <c r="H26" i="7" s="1"/>
  <c r="F27" i="7"/>
  <c r="F28" i="7"/>
  <c r="H28" i="7" s="1"/>
  <c r="F29" i="7"/>
  <c r="H29" i="7" s="1"/>
  <c r="F30" i="7"/>
  <c r="H30" i="7" s="1"/>
  <c r="F31" i="7"/>
  <c r="F32" i="7"/>
  <c r="H32" i="7" s="1"/>
  <c r="F33" i="7"/>
  <c r="H33" i="7" s="1"/>
  <c r="F34" i="7"/>
  <c r="H34" i="7" s="1"/>
  <c r="F20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21" i="7"/>
  <c r="A20" i="7"/>
  <c r="H20" i="7"/>
  <c r="H23" i="7"/>
  <c r="H27" i="7"/>
  <c r="H31" i="7"/>
  <c r="A43" i="4"/>
  <c r="G22" i="1"/>
  <c r="G23" i="1"/>
  <c r="G24" i="1"/>
  <c r="G25" i="1"/>
  <c r="G26" i="1"/>
  <c r="G27" i="1"/>
  <c r="G28" i="1"/>
  <c r="G29" i="1"/>
  <c r="G30" i="1"/>
  <c r="G31" i="1"/>
  <c r="G32" i="1"/>
  <c r="H36" i="7" l="1"/>
  <c r="H38" i="7" s="1"/>
  <c r="H29" i="8"/>
  <c r="H31" i="8" s="1"/>
  <c r="H35" i="7"/>
  <c r="H28" i="8"/>
  <c r="G33" i="1"/>
  <c r="H41" i="7" l="1"/>
  <c r="G35" i="1"/>
  <c r="G36" i="1" s="1"/>
  <c r="H34" i="8"/>
</calcChain>
</file>

<file path=xl/sharedStrings.xml><?xml version="1.0" encoding="utf-8"?>
<sst xmlns="http://schemas.openxmlformats.org/spreadsheetml/2006/main" count="311" uniqueCount="125">
  <si>
    <t>[Company Name]</t>
  </si>
  <si>
    <t>INVOICE</t>
  </si>
  <si>
    <t>INVOICE #</t>
  </si>
  <si>
    <t>[123456]</t>
  </si>
  <si>
    <t>[123]</t>
  </si>
  <si>
    <t>[City, ST  ZIP]</t>
  </si>
  <si>
    <t>Phone: [000-000-0000]</t>
  </si>
  <si>
    <t>Fax: [000-000-0000]</t>
  </si>
  <si>
    <t>BILL TO:</t>
  </si>
  <si>
    <t>[Name]</t>
  </si>
  <si>
    <t>[Phone]</t>
  </si>
  <si>
    <t>SALESPERSON</t>
  </si>
  <si>
    <t>P.O. #</t>
  </si>
  <si>
    <t>SHIP DATE</t>
  </si>
  <si>
    <t>SHIP VIA</t>
  </si>
  <si>
    <t>F.O.B.</t>
  </si>
  <si>
    <t>TERMS</t>
  </si>
  <si>
    <t>ITEM #</t>
  </si>
  <si>
    <t>DESCRIPTION</t>
  </si>
  <si>
    <t>QTY</t>
  </si>
  <si>
    <t>UNIT PRICE</t>
  </si>
  <si>
    <t>TOTAL</t>
  </si>
  <si>
    <t>Product XYZ</t>
  </si>
  <si>
    <t>Product ABC</t>
  </si>
  <si>
    <t>[42]</t>
  </si>
  <si>
    <t>SUBTOTAL</t>
  </si>
  <si>
    <t>Other Comments or Special Instructions</t>
  </si>
  <si>
    <t>TAX RATE</t>
  </si>
  <si>
    <t>1. Total payment due in 30 days</t>
  </si>
  <si>
    <t>TAX</t>
  </si>
  <si>
    <t>2. Please include the invoice number on your check</t>
  </si>
  <si>
    <t>S &amp; H</t>
  </si>
  <si>
    <t>OTHER</t>
  </si>
  <si>
    <t>Make all checks payable to</t>
  </si>
  <si>
    <t>[Your Company Name]</t>
  </si>
  <si>
    <t>If you have any questions about this invoice, please contact</t>
  </si>
  <si>
    <t>[Name, Phone #, E-mail]</t>
  </si>
  <si>
    <t>Thank You For Your Business!</t>
  </si>
  <si>
    <t>[2345678]</t>
  </si>
  <si>
    <t>[2342342]</t>
  </si>
  <si>
    <t>Please detach the portion below and return it with your payment.</t>
  </si>
  <si>
    <t>REMITTANCE</t>
  </si>
  <si>
    <t>DATE</t>
  </si>
  <si>
    <t>AMOUNT ENCLOSED</t>
  </si>
  <si>
    <t>ITEM DESCRIPTION</t>
  </si>
  <si>
    <t>PC1221</t>
  </si>
  <si>
    <t>PC1221abc</t>
  </si>
  <si>
    <t>XYZ Base Product</t>
  </si>
  <si>
    <t>options: ABC</t>
  </si>
  <si>
    <t>options: DEF</t>
  </si>
  <si>
    <t>PC1221def</t>
  </si>
  <si>
    <t>options: GH</t>
  </si>
  <si>
    <t>PC1221gh</t>
  </si>
  <si>
    <t>Sales Invoice Template</t>
  </si>
  <si>
    <t>[Street Address]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</si>
  <si>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</si>
  <si>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</si>
  <si>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</si>
  <si>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2008-2014 Vertex42 LLC</t>
  </si>
  <si>
    <t xml:space="preserve">Website: </t>
  </si>
  <si>
    <t>© 2011-2014 Vertex42 LLC</t>
  </si>
  <si>
    <t>CUSTOMER ID</t>
  </si>
  <si>
    <t>SHIP TO:</t>
  </si>
  <si>
    <t>← You could change the label "Other" to "Shipping" or "Discount"</t>
  </si>
  <si>
    <t>← Enter the Tax Rate, if applicable</t>
  </si>
  <si>
    <t>← See the web page above for information about these fields</t>
  </si>
  <si>
    <t>← You can change the currency by editing the cell format</t>
  </si>
  <si>
    <t>The drop-down list in the Invoice1b and Invoice2b</t>
  </si>
  <si>
    <t xml:space="preserve">worksheets is based on the list of items in column A </t>
  </si>
  <si>
    <t>of this worksheet. The Item # and Unit Price in the</t>
  </si>
  <si>
    <t>invoice are selected by matching the Item Description.</t>
  </si>
  <si>
    <t>So, make sure that your Item Descriptions are all</t>
  </si>
  <si>
    <t>unique. The cell formatting in this worksheet does</t>
  </si>
  <si>
    <t>not affect anything, so you can use formatting to</t>
  </si>
  <si>
    <t>help you help organize your products.</t>
  </si>
  <si>
    <t>PRICE LIST</t>
  </si>
  <si>
    <t>This version of the sales invoice includes a remittance slip</t>
  </si>
  <si>
    <t>at the bottom and lets you select items from a drop-down list.</t>
  </si>
  <si>
    <t>SALES INVOICE WITH REMITTANCE AND PRICE LIST</t>
  </si>
  <si>
    <t>Define the list of products using the PriceList worksheet.</t>
  </si>
  <si>
    <t>The Item# and the Unit Price will be included automatically</t>
  </si>
  <si>
    <t>based on the information in the PriceList worksheet.</t>
  </si>
  <si>
    <t>HOW TO SEND AN INVOICE</t>
  </si>
  <si>
    <t>1) Save or Print the worksheet as a PDF</t>
  </si>
  <si>
    <t>SALES INVOICE WITH REMITTANCE</t>
  </si>
  <si>
    <t>This version of the sales invoice includes</t>
  </si>
  <si>
    <t>a remittance slip at the bottom.</t>
  </si>
  <si>
    <t>SALES INVOICE WITH PRICE LIST</t>
  </si>
  <si>
    <t>This version of the sales invoice lets you</t>
  </si>
  <si>
    <t>select items from a drop-down list.</t>
  </si>
  <si>
    <t>2) Email the PDF to the client (do not send the spreadsheet)</t>
  </si>
  <si>
    <t>TAXABLE</t>
  </si>
  <si>
    <t>x</t>
  </si>
  <si>
    <t>← This sums amounts with an "X" in the Tax column</t>
  </si>
  <si>
    <t>← Place an "X" in the TAX column if the amount is Taxable</t>
  </si>
  <si>
    <t>https://www.vertex42.com/ExcelTemplates/sales-invoice-template.html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</si>
  <si>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</si>
  <si>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</si>
  <si>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</si>
  <si>
    <t>VAT RATE</t>
  </si>
  <si>
    <t>VAT</t>
  </si>
  <si>
    <t>Distributed IT Services Limited</t>
  </si>
  <si>
    <t>Linden Lea</t>
  </si>
  <si>
    <t>Redbourn Way</t>
  </si>
  <si>
    <t>Scunthorpe</t>
  </si>
  <si>
    <t>North Lincolnshire</t>
  </si>
  <si>
    <t>DN16 1NG</t>
  </si>
  <si>
    <t>Phone: 07544396674</t>
  </si>
  <si>
    <t>David Lester on 07544396674</t>
  </si>
  <si>
    <t>Invoice Date:</t>
  </si>
  <si>
    <t>Invoice Number:</t>
  </si>
  <si>
    <t>INVOICE TO:</t>
  </si>
  <si>
    <t>IT Consultancy Services</t>
  </si>
  <si>
    <t>W/C 29/05/2017</t>
  </si>
  <si>
    <t>W/C 05/06/2017</t>
  </si>
  <si>
    <t>W/C 12/06/2017</t>
  </si>
  <si>
    <t>GBV Ltd</t>
  </si>
  <si>
    <t>Graeme Brotherton</t>
  </si>
  <si>
    <t>Company Number: 10788816, VAT Number: TBA</t>
  </si>
  <si>
    <t>W/C 26/06/2017</t>
  </si>
  <si>
    <t>59 Wilmslow Road</t>
  </si>
  <si>
    <t>Wilmslow</t>
  </si>
  <si>
    <t>Cheshire, SK9 3EN</t>
  </si>
  <si>
    <t>Please PAY TO Distributed IT Systems Limited</t>
  </si>
  <si>
    <t>Sortcode: 40-40-24 Account Number: 62266768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</si>
</sst>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50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6"/>
      <name val="Trebuchet MS"/>
      <family val="2"/>
    </font>
    <font>
      <b/>
      <sz val="28"/>
      <color indexed="52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0"/>
      <name val="Trebuchet MS"/>
      <family val="2"/>
    </font>
    <font>
      <sz val="8"/>
      <name val="Arial"/>
      <family val="2"/>
    </font>
    <font>
      <sz val="8"/>
      <name val="Tahoma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b/>
      <sz val="11"/>
      <color theme="0"/>
      <name val="Arial"/>
      <family val="1"/>
      <scheme val="major"/>
    </font>
    <font>
      <b/>
      <sz val="10"/>
      <color indexed="9"/>
      <name val="Arial"/>
      <family val="2"/>
      <scheme val="major"/>
    </font>
    <font>
      <b/>
      <sz val="10"/>
      <name val="Arial"/>
      <family val="2"/>
      <scheme val="major"/>
    </font>
    <font>
      <sz val="16"/>
      <name val="Arial"/>
      <family val="2"/>
      <scheme val="major"/>
    </font>
    <font>
      <b/>
      <i/>
      <sz val="12"/>
      <name val="Trebuchet MS"/>
      <family val="2"/>
      <scheme val="minor"/>
    </font>
    <font>
      <sz val="2"/>
      <color indexed="9"/>
      <name val="Trebuchet MS"/>
      <family val="2"/>
    </font>
    <font>
      <b/>
      <sz val="12"/>
      <name val="Trebuchet MS"/>
      <family val="2"/>
      <scheme val="minor"/>
    </font>
    <font>
      <sz val="12"/>
      <name val="Trebuchet MS"/>
      <family val="2"/>
      <scheme val="minor"/>
    </font>
    <font>
      <sz val="2"/>
      <color indexed="9"/>
      <name val="Trebuchet MS"/>
      <family val="2"/>
      <scheme val="minor"/>
    </font>
    <font>
      <sz val="18"/>
      <color theme="4"/>
      <name val="Arial"/>
      <family val="2"/>
    </font>
    <font>
      <u/>
      <sz val="9"/>
      <color indexed="12"/>
      <name val="Arial"/>
      <family val="2"/>
    </font>
    <font>
      <b/>
      <sz val="28"/>
      <color theme="4" tint="0.39997558519241921"/>
      <name val="Arial"/>
      <family val="2"/>
      <scheme val="major"/>
    </font>
    <font>
      <b/>
      <sz val="12"/>
      <color theme="1"/>
      <name val="Arial"/>
      <family val="2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sz val="9"/>
      <name val="Arial"/>
      <family val="2"/>
    </font>
    <font>
      <b/>
      <sz val="12"/>
      <color theme="3"/>
      <name val="Arial"/>
      <family val="2"/>
    </font>
    <font>
      <b/>
      <sz val="16"/>
      <color theme="0"/>
      <name val="Arial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0"/>
      </patternFill>
    </fill>
  </fills>
  <borders count="5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96795556505021"/>
      </bottom>
      <diagonal/>
    </border>
    <border>
      <left/>
      <right/>
      <top style="thin">
        <color theme="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1" applyNumberFormat="0" applyAlignment="0" applyProtection="0"/>
    <xf numFmtId="0" fontId="9" fillId="18" borderId="2" applyNumberFormat="0" applyAlignment="0" applyProtection="0"/>
    <xf numFmtId="165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10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98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165" fontId="27" fillId="0" borderId="0" xfId="28" applyFont="1"/>
    <xf numFmtId="0" fontId="29" fillId="0" borderId="0" xfId="28" applyNumberFormat="1" applyFont="1" applyFill="1" applyAlignment="1">
      <alignment horizontal="left"/>
    </xf>
    <xf numFmtId="0" fontId="0" fillId="0" borderId="0" xfId="0"/>
    <xf numFmtId="0" fontId="30" fillId="0" borderId="7" xfId="0" applyFont="1" applyBorder="1"/>
    <xf numFmtId="165" fontId="30" fillId="0" borderId="7" xfId="28" applyFont="1" applyBorder="1"/>
    <xf numFmtId="0" fontId="31" fillId="20" borderId="7" xfId="0" applyFont="1" applyFill="1" applyBorder="1"/>
    <xf numFmtId="0" fontId="30" fillId="20" borderId="7" xfId="0" applyFont="1" applyFill="1" applyBorder="1"/>
    <xf numFmtId="165" fontId="30" fillId="20" borderId="7" xfId="28" applyFont="1" applyFill="1" applyBorder="1"/>
    <xf numFmtId="0" fontId="30" fillId="0" borderId="0" xfId="0" applyFont="1"/>
    <xf numFmtId="0" fontId="35" fillId="0" borderId="0" xfId="0" applyFont="1" applyAlignment="1"/>
    <xf numFmtId="166" fontId="30" fillId="0" borderId="7" xfId="0" applyNumberFormat="1" applyFont="1" applyBorder="1"/>
    <xf numFmtId="0" fontId="30" fillId="0" borderId="12" xfId="0" applyFont="1" applyBorder="1"/>
    <xf numFmtId="0" fontId="30" fillId="0" borderId="13" xfId="0" applyFont="1" applyBorder="1"/>
    <xf numFmtId="0" fontId="31" fillId="0" borderId="0" xfId="0" applyFont="1"/>
    <xf numFmtId="0" fontId="37" fillId="0" borderId="12" xfId="0" applyFont="1" applyBorder="1"/>
    <xf numFmtId="0" fontId="30" fillId="0" borderId="14" xfId="0" applyFont="1" applyBorder="1"/>
    <xf numFmtId="0" fontId="40" fillId="0" borderId="12" xfId="0" applyFont="1" applyBorder="1"/>
    <xf numFmtId="0" fontId="30" fillId="0" borderId="0" xfId="0" applyFont="1" applyAlignment="1"/>
    <xf numFmtId="0" fontId="10" fillId="0" borderId="17" xfId="0" applyFont="1" applyBorder="1"/>
    <xf numFmtId="0" fontId="41" fillId="0" borderId="18" xfId="0" applyFont="1" applyFill="1" applyBorder="1" applyAlignment="1">
      <alignment horizontal="left" vertical="center"/>
    </xf>
    <xf numFmtId="0" fontId="0" fillId="0" borderId="17" xfId="0" applyBorder="1"/>
    <xf numFmtId="0" fontId="24" fillId="0" borderId="19" xfId="0" applyFont="1" applyBorder="1" applyAlignment="1">
      <alignment horizontal="left" wrapText="1" indent="1"/>
    </xf>
    <xf numFmtId="0" fontId="24" fillId="0" borderId="17" xfId="0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4" fillId="0" borderId="17" xfId="0" applyFont="1" applyBorder="1" applyAlignment="1">
      <alignment horizontal="left"/>
    </xf>
    <xf numFmtId="0" fontId="10" fillId="0" borderId="0" xfId="0" applyFont="1"/>
    <xf numFmtId="0" fontId="16" fillId="0" borderId="17" xfId="35" applyFont="1" applyBorder="1" applyAlignment="1" applyProtection="1">
      <alignment horizontal="left" wrapText="1"/>
    </xf>
    <xf numFmtId="0" fontId="30" fillId="0" borderId="10" xfId="0" applyFont="1" applyBorder="1" applyAlignment="1">
      <alignment horizontal="center" vertical="center"/>
    </xf>
    <xf numFmtId="14" fontId="30" fillId="0" borderId="10" xfId="0" applyNumberFormat="1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14" fontId="30" fillId="0" borderId="11" xfId="0" applyNumberFormat="1" applyFont="1" applyBorder="1" applyAlignment="1">
      <alignment horizontal="center" vertical="center"/>
    </xf>
    <xf numFmtId="164" fontId="39" fillId="0" borderId="10" xfId="0" applyNumberFormat="1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vertical="center"/>
    </xf>
    <xf numFmtId="0" fontId="40" fillId="0" borderId="12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166" fontId="30" fillId="0" borderId="7" xfId="0" applyNumberFormat="1" applyFont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0" fillId="0" borderId="0" xfId="0" applyFont="1" applyBorder="1" applyAlignment="1">
      <alignment vertical="center"/>
    </xf>
    <xf numFmtId="0" fontId="42" fillId="0" borderId="0" xfId="35" applyFont="1" applyAlignment="1" applyProtection="1"/>
    <xf numFmtId="0" fontId="43" fillId="0" borderId="0" xfId="0" applyFont="1" applyAlignment="1">
      <alignment horizontal="right"/>
    </xf>
    <xf numFmtId="164" fontId="31" fillId="21" borderId="15" xfId="0" applyNumberFormat="1" applyFont="1" applyFill="1" applyBorder="1"/>
    <xf numFmtId="14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7" fillId="0" borderId="12" xfId="0" applyFont="1" applyBorder="1" applyAlignment="1">
      <alignment vertical="center"/>
    </xf>
    <xf numFmtId="164" fontId="31" fillId="21" borderId="15" xfId="0" applyNumberFormat="1" applyFont="1" applyFill="1" applyBorder="1" applyAlignment="1">
      <alignment vertical="center"/>
    </xf>
    <xf numFmtId="165" fontId="30" fillId="0" borderId="7" xfId="0" applyNumberFormat="1" applyFont="1" applyBorder="1" applyAlignment="1">
      <alignment vertical="center"/>
    </xf>
    <xf numFmtId="165" fontId="30" fillId="0" borderId="16" xfId="0" applyNumberFormat="1" applyFont="1" applyFill="1" applyBorder="1" applyAlignment="1">
      <alignment vertical="center"/>
    </xf>
    <xf numFmtId="165" fontId="30" fillId="0" borderId="7" xfId="0" applyNumberFormat="1" applyFont="1" applyBorder="1"/>
    <xf numFmtId="165" fontId="30" fillId="0" borderId="16" xfId="0" applyNumberFormat="1" applyFont="1" applyFill="1" applyBorder="1"/>
    <xf numFmtId="165" fontId="30" fillId="20" borderId="12" xfId="0" applyNumberFormat="1" applyFont="1" applyFill="1" applyBorder="1" applyAlignment="1">
      <alignment vertical="center"/>
    </xf>
    <xf numFmtId="165" fontId="30" fillId="20" borderId="0" xfId="0" applyNumberFormat="1" applyFont="1" applyFill="1" applyAlignment="1">
      <alignment vertical="center"/>
    </xf>
    <xf numFmtId="0" fontId="24" fillId="0" borderId="17" xfId="0" applyFont="1" applyBorder="1"/>
    <xf numFmtId="0" fontId="30" fillId="0" borderId="32" xfId="0" applyFont="1" applyBorder="1"/>
    <xf numFmtId="165" fontId="30" fillId="0" borderId="32" xfId="28" applyFont="1" applyBorder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30" fillId="0" borderId="0" xfId="0" applyFont="1" applyFill="1" applyAlignment="1">
      <alignment horizontal="right" vertical="center" indent="1"/>
    </xf>
    <xf numFmtId="0" fontId="30" fillId="0" borderId="0" xfId="0" applyFont="1" applyAlignment="1">
      <alignment horizontal="right" vertical="center" indent="1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right" vertical="center" indent="1"/>
    </xf>
    <xf numFmtId="0" fontId="46" fillId="0" borderId="0" xfId="0" applyFont="1"/>
    <xf numFmtId="0" fontId="46" fillId="0" borderId="0" xfId="0" applyFont="1" applyAlignment="1" applyProtection="1">
      <alignment vertical="center"/>
    </xf>
    <xf numFmtId="0" fontId="46" fillId="0" borderId="0" xfId="0" applyFont="1" applyProtection="1"/>
    <xf numFmtId="0" fontId="47" fillId="0" borderId="0" xfId="0" applyFont="1"/>
    <xf numFmtId="0" fontId="48" fillId="0" borderId="0" xfId="0" applyFont="1"/>
    <xf numFmtId="0" fontId="45" fillId="0" borderId="0" xfId="0" applyFont="1"/>
    <xf numFmtId="0" fontId="33" fillId="22" borderId="0" xfId="0" applyFont="1" applyFill="1" applyBorder="1" applyAlignment="1">
      <alignment vertical="center"/>
    </xf>
    <xf numFmtId="10" fontId="33" fillId="22" borderId="36" xfId="0" applyNumberFormat="1" applyFont="1" applyFill="1" applyBorder="1" applyAlignment="1">
      <alignment horizontal="center" vertical="center" shrinkToFit="1"/>
    </xf>
    <xf numFmtId="0" fontId="33" fillId="22" borderId="37" xfId="0" applyFont="1" applyFill="1" applyBorder="1" applyAlignment="1">
      <alignment horizontal="center" vertical="center" shrinkToFit="1"/>
    </xf>
    <xf numFmtId="0" fontId="33" fillId="22" borderId="38" xfId="0" applyFont="1" applyFill="1" applyBorder="1" applyAlignment="1">
      <alignment horizontal="center" vertical="center" shrinkToFit="1"/>
    </xf>
    <xf numFmtId="0" fontId="33" fillId="22" borderId="36" xfId="0" applyFont="1" applyFill="1" applyBorder="1" applyAlignment="1">
      <alignment horizontal="center" vertical="center" shrinkToFit="1"/>
    </xf>
    <xf numFmtId="10" fontId="32" fillId="22" borderId="33" xfId="0" applyNumberFormat="1" applyFont="1" applyFill="1" applyBorder="1" applyAlignment="1">
      <alignment horizontal="left" vertical="center"/>
    </xf>
    <xf numFmtId="10" fontId="32" fillId="22" borderId="34" xfId="0" applyNumberFormat="1" applyFont="1" applyFill="1" applyBorder="1" applyAlignment="1">
      <alignment horizontal="center" vertical="center"/>
    </xf>
    <xf numFmtId="165" fontId="32" fillId="22" borderId="35" xfId="28" applyFont="1" applyFill="1" applyBorder="1" applyAlignment="1">
      <alignment horizontal="center" vertical="center"/>
    </xf>
    <xf numFmtId="165" fontId="30" fillId="20" borderId="12" xfId="0" applyNumberFormat="1" applyFont="1" applyFill="1" applyBorder="1"/>
    <xf numFmtId="165" fontId="30" fillId="20" borderId="0" xfId="0" applyNumberFormat="1" applyFont="1" applyFill="1"/>
    <xf numFmtId="0" fontId="33" fillId="22" borderId="37" xfId="0" applyFont="1" applyFill="1" applyBorder="1" applyAlignment="1">
      <alignment horizontal="center" vertical="center" shrinkToFit="1"/>
    </xf>
    <xf numFmtId="0" fontId="30" fillId="0" borderId="39" xfId="0" applyFont="1" applyBorder="1" applyAlignment="1">
      <alignment horizontal="left" vertical="center"/>
    </xf>
    <xf numFmtId="0" fontId="30" fillId="0" borderId="39" xfId="0" applyFont="1" applyBorder="1" applyAlignment="1">
      <alignment horizontal="center" vertical="center"/>
    </xf>
    <xf numFmtId="165" fontId="30" fillId="0" borderId="39" xfId="0" applyNumberFormat="1" applyFont="1" applyBorder="1" applyAlignment="1">
      <alignment horizontal="right" vertical="center"/>
    </xf>
    <xf numFmtId="165" fontId="30" fillId="20" borderId="39" xfId="0" applyNumberFormat="1" applyFont="1" applyFill="1" applyBorder="1" applyAlignment="1">
      <alignment vertical="center"/>
    </xf>
    <xf numFmtId="0" fontId="30" fillId="0" borderId="43" xfId="0" applyFont="1" applyBorder="1" applyAlignment="1">
      <alignment horizontal="left" vertical="center"/>
    </xf>
    <xf numFmtId="0" fontId="30" fillId="0" borderId="43" xfId="0" applyFont="1" applyBorder="1" applyAlignment="1">
      <alignment horizontal="center" vertical="center"/>
    </xf>
    <xf numFmtId="165" fontId="30" fillId="0" borderId="43" xfId="0" applyNumberFormat="1" applyFont="1" applyBorder="1" applyAlignment="1">
      <alignment horizontal="right" vertical="center"/>
    </xf>
    <xf numFmtId="165" fontId="30" fillId="20" borderId="43" xfId="0" applyNumberFormat="1" applyFont="1" applyFill="1" applyBorder="1" applyAlignment="1">
      <alignment vertical="center"/>
    </xf>
    <xf numFmtId="0" fontId="30" fillId="0" borderId="47" xfId="0" applyFont="1" applyBorder="1" applyAlignment="1">
      <alignment horizontal="left" vertical="center"/>
    </xf>
    <xf numFmtId="0" fontId="30" fillId="0" borderId="47" xfId="0" applyFont="1" applyBorder="1" applyAlignment="1">
      <alignment horizontal="center" vertical="center"/>
    </xf>
    <xf numFmtId="165" fontId="30" fillId="0" borderId="47" xfId="0" applyNumberFormat="1" applyFont="1" applyBorder="1" applyAlignment="1">
      <alignment horizontal="right" vertical="center"/>
    </xf>
    <xf numFmtId="165" fontId="30" fillId="20" borderId="47" xfId="0" applyNumberFormat="1" applyFont="1" applyFill="1" applyBorder="1" applyAlignment="1">
      <alignment vertical="center"/>
    </xf>
    <xf numFmtId="0" fontId="30" fillId="0" borderId="39" xfId="0" applyFont="1" applyBorder="1" applyAlignment="1">
      <alignment horizontal="left"/>
    </xf>
    <xf numFmtId="0" fontId="30" fillId="0" borderId="39" xfId="0" applyFont="1" applyBorder="1" applyAlignment="1">
      <alignment horizontal="center"/>
    </xf>
    <xf numFmtId="165" fontId="30" fillId="0" borderId="39" xfId="0" applyNumberFormat="1" applyFont="1" applyBorder="1" applyAlignment="1">
      <alignment horizontal="right"/>
    </xf>
    <xf numFmtId="165" fontId="30" fillId="20" borderId="39" xfId="0" applyNumberFormat="1" applyFont="1" applyFill="1" applyBorder="1"/>
    <xf numFmtId="0" fontId="30" fillId="0" borderId="43" xfId="0" applyFont="1" applyBorder="1" applyAlignment="1">
      <alignment horizontal="left"/>
    </xf>
    <xf numFmtId="0" fontId="30" fillId="0" borderId="43" xfId="0" applyFont="1" applyBorder="1" applyAlignment="1">
      <alignment horizontal="center"/>
    </xf>
    <xf numFmtId="165" fontId="30" fillId="0" borderId="43" xfId="0" applyNumberFormat="1" applyFont="1" applyBorder="1" applyAlignment="1">
      <alignment horizontal="right"/>
    </xf>
    <xf numFmtId="165" fontId="30" fillId="20" borderId="43" xfId="0" applyNumberFormat="1" applyFont="1" applyFill="1" applyBorder="1"/>
    <xf numFmtId="0" fontId="30" fillId="0" borderId="47" xfId="0" applyFont="1" applyBorder="1" applyAlignment="1">
      <alignment horizontal="left"/>
    </xf>
    <xf numFmtId="0" fontId="30" fillId="0" borderId="47" xfId="0" applyFont="1" applyBorder="1" applyAlignment="1">
      <alignment horizontal="center"/>
    </xf>
    <xf numFmtId="165" fontId="30" fillId="0" borderId="47" xfId="0" applyNumberFormat="1" applyFont="1" applyBorder="1" applyAlignment="1">
      <alignment horizontal="right"/>
    </xf>
    <xf numFmtId="165" fontId="30" fillId="20" borderId="47" xfId="0" applyNumberFormat="1" applyFont="1" applyFill="1" applyBorder="1"/>
    <xf numFmtId="165" fontId="30" fillId="20" borderId="0" xfId="0" applyNumberFormat="1" applyFont="1" applyFill="1" applyBorder="1" applyAlignment="1">
      <alignment vertical="center"/>
    </xf>
    <xf numFmtId="0" fontId="30" fillId="0" borderId="39" xfId="0" applyNumberFormat="1" applyFont="1" applyBorder="1" applyAlignment="1">
      <alignment horizontal="center" vertical="center"/>
    </xf>
    <xf numFmtId="0" fontId="30" fillId="0" borderId="43" xfId="0" applyNumberFormat="1" applyFont="1" applyBorder="1" applyAlignment="1">
      <alignment horizontal="center" vertical="center"/>
    </xf>
    <xf numFmtId="0" fontId="30" fillId="0" borderId="47" xfId="0" applyNumberFormat="1" applyFont="1" applyBorder="1" applyAlignment="1">
      <alignment horizontal="center" vertical="center"/>
    </xf>
    <xf numFmtId="0" fontId="30" fillId="0" borderId="0" xfId="0" applyFont="1" applyBorder="1"/>
    <xf numFmtId="0" fontId="30" fillId="0" borderId="39" xfId="0" applyNumberFormat="1" applyFont="1" applyBorder="1" applyAlignment="1">
      <alignment horizontal="center"/>
    </xf>
    <xf numFmtId="0" fontId="30" fillId="0" borderId="43" xfId="0" applyNumberFormat="1" applyFont="1" applyBorder="1" applyAlignment="1">
      <alignment horizontal="center"/>
    </xf>
    <xf numFmtId="0" fontId="30" fillId="0" borderId="47" xfId="0" applyNumberFormat="1" applyFont="1" applyBorder="1" applyAlignment="1">
      <alignment horizontal="center"/>
    </xf>
    <xf numFmtId="0" fontId="37" fillId="0" borderId="0" xfId="0" applyFont="1" applyBorder="1"/>
    <xf numFmtId="0" fontId="40" fillId="0" borderId="0" xfId="0" applyFont="1" applyBorder="1" applyAlignment="1">
      <alignment vertical="center"/>
    </xf>
    <xf numFmtId="0" fontId="40" fillId="0" borderId="0" xfId="0" applyFont="1" applyBorder="1"/>
    <xf numFmtId="0" fontId="30" fillId="0" borderId="44" xfId="0" applyFont="1" applyBorder="1" applyAlignment="1">
      <alignment horizontal="left" vertical="center"/>
    </xf>
    <xf numFmtId="0" fontId="30" fillId="0" borderId="48" xfId="0" applyFont="1" applyBorder="1" applyAlignment="1">
      <alignment horizontal="left" vertical="center"/>
    </xf>
    <xf numFmtId="0" fontId="30" fillId="0" borderId="40" xfId="0" applyFont="1" applyBorder="1" applyAlignment="1">
      <alignment horizontal="left" vertical="center"/>
    </xf>
    <xf numFmtId="0" fontId="26" fillId="0" borderId="17" xfId="35" applyFont="1" applyBorder="1" applyAlignment="1" applyProtection="1">
      <alignment horizontal="left" wrapText="1"/>
    </xf>
    <xf numFmtId="0" fontId="44" fillId="0" borderId="17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0" fillId="0" borderId="44" xfId="0" applyFont="1" applyBorder="1" applyAlignment="1">
      <alignment horizontal="left" vertical="center"/>
    </xf>
    <xf numFmtId="42" fontId="31" fillId="24" borderId="15" xfId="0" applyNumberFormat="1" applyFont="1" applyFill="1" applyBorder="1" applyAlignment="1">
      <alignment vertical="center"/>
    </xf>
    <xf numFmtId="10" fontId="30" fillId="0" borderId="7" xfId="0" applyNumberFormat="1" applyFont="1" applyBorder="1" applyAlignment="1">
      <alignment vertical="center"/>
    </xf>
    <xf numFmtId="0" fontId="30" fillId="0" borderId="41" xfId="0" applyFont="1" applyBorder="1" applyAlignment="1">
      <alignment horizontal="left" vertical="center"/>
    </xf>
    <xf numFmtId="0" fontId="30" fillId="0" borderId="45" xfId="0" applyFont="1" applyBorder="1" applyAlignment="1">
      <alignment horizontal="left" vertical="center"/>
    </xf>
    <xf numFmtId="0" fontId="30" fillId="0" borderId="46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0" fillId="0" borderId="0" xfId="0" applyFont="1" applyAlignment="1">
      <alignment horizontal="center" vertical="center"/>
    </xf>
    <xf numFmtId="0" fontId="49" fillId="25" borderId="0" xfId="0" applyFont="1" applyFill="1" applyAlignment="1">
      <alignment horizontal="left"/>
    </xf>
    <xf numFmtId="0" fontId="30" fillId="0" borderId="0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33" fillId="22" borderId="36" xfId="0" applyNumberFormat="1" applyFont="1" applyFill="1" applyBorder="1" applyAlignment="1">
      <alignment horizontal="left" vertical="center" shrinkToFit="1"/>
    </xf>
    <xf numFmtId="0" fontId="0" fillId="0" borderId="37" xfId="0" applyBorder="1" applyAlignment="1">
      <alignment horizontal="left" vertical="center" shrinkToFit="1"/>
    </xf>
    <xf numFmtId="0" fontId="33" fillId="22" borderId="37" xfId="0" applyFont="1" applyFill="1" applyBorder="1" applyAlignment="1">
      <alignment horizontal="center" vertical="center" shrinkToFit="1"/>
    </xf>
    <xf numFmtId="0" fontId="33" fillId="22" borderId="38" xfId="0" applyFont="1" applyFill="1" applyBorder="1" applyAlignment="1">
      <alignment horizontal="center" vertical="center" shrinkToFit="1"/>
    </xf>
    <xf numFmtId="0" fontId="30" fillId="0" borderId="11" xfId="0" applyFont="1" applyBorder="1" applyAlignment="1">
      <alignment horizontal="center" vertical="center"/>
    </xf>
    <xf numFmtId="0" fontId="30" fillId="0" borderId="44" xfId="0" applyFont="1" applyBorder="1" applyAlignment="1">
      <alignment horizontal="left"/>
    </xf>
    <xf numFmtId="0" fontId="30" fillId="0" borderId="45" xfId="0" applyFont="1" applyBorder="1" applyAlignment="1">
      <alignment horizontal="left"/>
    </xf>
    <xf numFmtId="0" fontId="30" fillId="0" borderId="46" xfId="0" applyFont="1" applyBorder="1" applyAlignment="1">
      <alignment horizontal="left"/>
    </xf>
    <xf numFmtId="0" fontId="0" fillId="0" borderId="12" xfId="0" applyBorder="1" applyAlignment="1">
      <alignment horizontal="center"/>
    </xf>
    <xf numFmtId="10" fontId="33" fillId="22" borderId="37" xfId="0" applyNumberFormat="1" applyFont="1" applyFill="1" applyBorder="1" applyAlignment="1">
      <alignment horizontal="center" vertical="center" shrinkToFit="1"/>
    </xf>
    <xf numFmtId="0" fontId="30" fillId="0" borderId="40" xfId="0" applyFont="1" applyBorder="1" applyAlignment="1">
      <alignment horizontal="left"/>
    </xf>
    <xf numFmtId="0" fontId="30" fillId="0" borderId="41" xfId="0" applyFont="1" applyBorder="1" applyAlignment="1">
      <alignment horizontal="left"/>
    </xf>
    <xf numFmtId="0" fontId="30" fillId="0" borderId="42" xfId="0" applyFont="1" applyBorder="1" applyAlignment="1">
      <alignment horizontal="left"/>
    </xf>
    <xf numFmtId="0" fontId="30" fillId="0" borderId="48" xfId="0" applyFont="1" applyBorder="1" applyAlignment="1">
      <alignment horizontal="left"/>
    </xf>
    <xf numFmtId="0" fontId="30" fillId="0" borderId="49" xfId="0" applyFont="1" applyBorder="1" applyAlignment="1">
      <alignment horizontal="left"/>
    </xf>
    <xf numFmtId="0" fontId="30" fillId="0" borderId="50" xfId="0" applyFont="1" applyBorder="1" applyAlignment="1">
      <alignment horizontal="left"/>
    </xf>
    <xf numFmtId="0" fontId="36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4" fillId="23" borderId="21" xfId="0" applyFont="1" applyFill="1" applyBorder="1" applyAlignment="1">
      <alignment horizontal="left" vertical="center"/>
    </xf>
    <xf numFmtId="0" fontId="34" fillId="23" borderId="22" xfId="0" applyFont="1" applyFill="1" applyBorder="1" applyAlignment="1">
      <alignment horizontal="left" vertical="center"/>
    </xf>
    <xf numFmtId="0" fontId="34" fillId="23" borderId="23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 shrinkToFit="1"/>
    </xf>
    <xf numFmtId="0" fontId="30" fillId="0" borderId="27" xfId="0" applyFont="1" applyBorder="1" applyAlignment="1">
      <alignment horizontal="left" vertical="center"/>
    </xf>
    <xf numFmtId="0" fontId="30" fillId="0" borderId="28" xfId="0" applyFont="1" applyBorder="1" applyAlignment="1">
      <alignment horizontal="left" vertical="center"/>
    </xf>
    <xf numFmtId="0" fontId="30" fillId="0" borderId="29" xfId="0" applyFont="1" applyBorder="1" applyAlignment="1">
      <alignment horizontal="left" vertical="center"/>
    </xf>
    <xf numFmtId="0" fontId="30" fillId="0" borderId="30" xfId="0" applyFont="1" applyBorder="1" applyAlignment="1">
      <alignment horizontal="left" vertical="center"/>
    </xf>
    <xf numFmtId="0" fontId="30" fillId="0" borderId="31" xfId="0" applyFont="1" applyBorder="1" applyAlignment="1">
      <alignment horizontal="left" vertical="center"/>
    </xf>
    <xf numFmtId="0" fontId="30" fillId="0" borderId="24" xfId="0" applyFont="1" applyBorder="1" applyAlignment="1">
      <alignment horizontal="left" vertical="center"/>
    </xf>
    <xf numFmtId="0" fontId="30" fillId="0" borderId="25" xfId="0" applyFont="1" applyBorder="1" applyAlignment="1">
      <alignment horizontal="left" vertical="center"/>
    </xf>
    <xf numFmtId="0" fontId="30" fillId="0" borderId="26" xfId="0" applyFont="1" applyBorder="1" applyAlignment="1">
      <alignment horizontal="left" vertical="center"/>
    </xf>
    <xf numFmtId="0" fontId="30" fillId="0" borderId="51" xfId="0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52" xfId="0" applyFont="1" applyBorder="1" applyAlignment="1">
      <alignment horizontal="center" vertical="center"/>
    </xf>
    <xf numFmtId="0" fontId="30" fillId="0" borderId="29" xfId="0" applyFont="1" applyBorder="1" applyAlignment="1">
      <alignment horizontal="left" vertical="top"/>
    </xf>
    <xf numFmtId="0" fontId="30" fillId="0" borderId="30" xfId="0" applyFont="1" applyBorder="1" applyAlignment="1">
      <alignment horizontal="left" vertical="top"/>
    </xf>
    <xf numFmtId="0" fontId="30" fillId="0" borderId="31" xfId="0" applyFont="1" applyBorder="1" applyAlignment="1">
      <alignment horizontal="left" vertical="top"/>
    </xf>
    <xf numFmtId="0" fontId="30" fillId="0" borderId="12" xfId="0" applyFont="1" applyBorder="1" applyAlignment="1">
      <alignment horizontal="center"/>
    </xf>
    <xf numFmtId="0" fontId="30" fillId="0" borderId="27" xfId="0" applyFont="1" applyBorder="1" applyAlignment="1">
      <alignment horizontal="left" vertical="top"/>
    </xf>
    <xf numFmtId="0" fontId="30" fillId="0" borderId="0" xfId="0" applyFont="1" applyBorder="1" applyAlignment="1">
      <alignment horizontal="left" vertical="top"/>
    </xf>
    <xf numFmtId="0" fontId="30" fillId="0" borderId="28" xfId="0" applyFont="1" applyBorder="1" applyAlignment="1">
      <alignment horizontal="left" vertical="top"/>
    </xf>
    <xf numFmtId="0" fontId="34" fillId="0" borderId="0" xfId="0" applyFont="1" applyAlignment="1">
      <alignment horizontal="center"/>
    </xf>
    <xf numFmtId="0" fontId="38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top"/>
    </xf>
    <xf numFmtId="0" fontId="30" fillId="0" borderId="44" xfId="0" applyFont="1" applyBorder="1" applyAlignment="1">
      <alignment horizontal="left" vertical="center"/>
    </xf>
    <xf numFmtId="0" fontId="38" fillId="0" borderId="0" xfId="0" applyFont="1" applyAlignment="1">
      <alignment horizontal="left"/>
    </xf>
    <xf numFmtId="0" fontId="36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8" xfId="0" applyFont="1" applyBorder="1" applyAlignment="1">
      <alignment horizontal="left" vertical="center"/>
    </xf>
    <xf numFmtId="0" fontId="30" fillId="0" borderId="40" xfId="0" applyFont="1" applyBorder="1" applyAlignment="1">
      <alignment horizontal="left" vertical="center"/>
    </xf>
    <xf numFmtId="0" fontId="30" fillId="0" borderId="41" xfId="0" applyFont="1" applyBorder="1" applyAlignment="1">
      <alignment horizontal="left" vertical="center"/>
    </xf>
    <xf numFmtId="0" fontId="30" fillId="0" borderId="42" xfId="0" applyFont="1" applyBorder="1" applyAlignment="1">
      <alignment horizontal="left" vertical="center"/>
    </xf>
    <xf numFmtId="0" fontId="30" fillId="0" borderId="41" xfId="0" applyFont="1" applyBorder="1" applyAlignment="1">
      <alignment horizontal="center" vertical="center"/>
    </xf>
    <xf numFmtId="165" fontId="30" fillId="0" borderId="42" xfId="0" applyNumberFormat="1" applyFont="1" applyBorder="1" applyAlignment="1">
      <alignment horizontal="right" vertical="center"/>
    </xf>
    <xf numFmtId="0" fontId="30" fillId="0" borderId="45" xfId="0" applyFont="1" applyBorder="1" applyAlignment="1">
      <alignment horizontal="center" vertical="center"/>
    </xf>
    <xf numFmtId="165" fontId="30" fillId="0" borderId="46" xfId="0" applyNumberFormat="1" applyFont="1" applyBorder="1" applyAlignment="1">
      <alignment horizontal="right" vertical="center"/>
    </xf>
    <xf numFmtId="0" fontId="30" fillId="0" borderId="49" xfId="0" applyFont="1" applyBorder="1" applyAlignment="1">
      <alignment horizontal="center" vertical="center"/>
    </xf>
    <xf numFmtId="165" fontId="30" fillId="0" borderId="50" xfId="0" applyNumberFormat="1" applyFont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107156</xdr:rowOff>
    </xdr:from>
    <xdr:to>
      <xdr:col>9</xdr:col>
      <xdr:colOff>1428750</xdr:colOff>
      <xdr:row>0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75" y="107156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135731</xdr:rowOff>
    </xdr:from>
    <xdr:to>
      <xdr:col>9</xdr:col>
      <xdr:colOff>1428750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135731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135731</xdr:rowOff>
    </xdr:from>
    <xdr:to>
      <xdr:col>9</xdr:col>
      <xdr:colOff>1428750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135731"/>
          <a:ext cx="1428750" cy="321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3756660</xdr:colOff>
      <xdr:row>0</xdr:row>
      <xdr:rowOff>45720</xdr:rowOff>
    </xdr:from>
    <xdr:to>
      <xdr:col>2</xdr:col>
      <xdr:colOff>3810</xdr:colOff>
      <xdr:row>0</xdr:row>
      <xdr:rowOff>367189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572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sales-invoic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sales-invoice-templat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ExcelTemplates/sales-invoice-templat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ales-invoice-template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tabSelected="1" topLeftCell="A22" zoomScale="130" zoomScaleNormal="130" workbookViewId="0">
      <selection activeCell="F31" sqref="F31"/>
    </sheetView>
  </sheetViews>
  <sheetFormatPr defaultRowHeight="15" x14ac:dyDescent="0.3"/>
  <cols>
    <col min="1" max="1" width="16.7109375" customWidth="1"/>
    <col min="2" max="2" width="11.42578125" customWidth="1"/>
    <col min="3" max="3" width="11.28515625" customWidth="1"/>
    <col min="4" max="4" width="8.140625" customWidth="1"/>
    <col min="5" max="5" width="11.7109375" customWidth="1"/>
    <col min="6" max="6" width="12.7109375" customWidth="1"/>
    <col min="7" max="7" width="14.140625" customWidth="1"/>
  </cols>
  <sheetData>
    <row r="1" spans="1:7" ht="36" x14ac:dyDescent="0.55000000000000004">
      <c r="A1" s="135" t="s">
        <v>101</v>
      </c>
      <c r="B1" s="135"/>
      <c r="C1" s="135"/>
      <c r="D1" s="135"/>
      <c r="E1" s="5"/>
      <c r="F1" s="2"/>
      <c r="G1" s="44" t="s">
        <v>1</v>
      </c>
    </row>
    <row r="2" spans="1:7" x14ac:dyDescent="0.3">
      <c r="A2" s="35" t="s">
        <v>102</v>
      </c>
      <c r="B2" s="36"/>
      <c r="C2" s="36"/>
      <c r="D2" s="36"/>
      <c r="E2" s="36"/>
      <c r="F2" s="124" t="s">
        <v>109</v>
      </c>
      <c r="G2" s="46">
        <v>42919</v>
      </c>
    </row>
    <row r="3" spans="1:7" x14ac:dyDescent="0.3">
      <c r="A3" s="35" t="s">
        <v>103</v>
      </c>
      <c r="B3" s="36"/>
      <c r="C3" s="36"/>
      <c r="D3" s="36"/>
      <c r="E3" s="36"/>
      <c r="F3" s="124" t="s">
        <v>110</v>
      </c>
      <c r="G3" s="47">
        <v>1000001</v>
      </c>
    </row>
    <row r="4" spans="1:7" x14ac:dyDescent="0.3">
      <c r="A4" t="s">
        <v>104</v>
      </c>
      <c r="B4" s="36"/>
      <c r="C4" s="36"/>
      <c r="D4" s="36"/>
      <c r="E4" s="36"/>
      <c r="G4" s="36"/>
    </row>
    <row r="5" spans="1:7" x14ac:dyDescent="0.3">
      <c r="A5" s="35" t="s">
        <v>105</v>
      </c>
      <c r="B5" s="36"/>
      <c r="C5" s="36"/>
      <c r="D5" s="36"/>
      <c r="E5" s="36"/>
      <c r="F5" s="36"/>
      <c r="G5" s="36"/>
    </row>
    <row r="6" spans="1:7" x14ac:dyDescent="0.3">
      <c r="A6" s="35" t="s">
        <v>106</v>
      </c>
      <c r="B6" s="36"/>
      <c r="C6" s="36"/>
      <c r="D6" s="36"/>
      <c r="E6" s="36"/>
      <c r="F6" s="36"/>
      <c r="G6" s="36"/>
    </row>
    <row r="7" spans="1:7" x14ac:dyDescent="0.3">
      <c r="A7" s="35" t="s">
        <v>107</v>
      </c>
      <c r="B7" s="36"/>
      <c r="C7" s="36"/>
      <c r="D7" s="36"/>
      <c r="E7" s="36"/>
      <c r="F7" s="36"/>
      <c r="G7" s="36"/>
    </row>
    <row r="8" spans="1:7" x14ac:dyDescent="0.3">
      <c r="A8" s="42"/>
      <c r="B8" s="49"/>
      <c r="C8" s="49"/>
      <c r="D8" s="49"/>
      <c r="E8" s="49"/>
      <c r="F8" s="36"/>
      <c r="G8" s="36"/>
    </row>
    <row r="9" spans="1:7" ht="18" customHeight="1" x14ac:dyDescent="0.3">
      <c r="A9" s="73" t="s">
        <v>111</v>
      </c>
      <c r="B9" s="73"/>
      <c r="C9" s="49"/>
      <c r="D9" s="36"/>
      <c r="E9" s="36"/>
      <c r="F9" s="36"/>
      <c r="G9" s="36"/>
    </row>
    <row r="10" spans="1:7" x14ac:dyDescent="0.3">
      <c r="A10" s="42" t="s">
        <v>117</v>
      </c>
      <c r="B10" s="49"/>
      <c r="C10" s="49"/>
      <c r="D10" s="42"/>
      <c r="E10" s="49"/>
      <c r="F10" s="36"/>
      <c r="G10" s="36"/>
    </row>
    <row r="11" spans="1:7" x14ac:dyDescent="0.3">
      <c r="A11" s="42" t="s">
        <v>116</v>
      </c>
      <c r="B11" s="49"/>
      <c r="C11" s="49"/>
      <c r="D11" s="42"/>
      <c r="E11" s="49"/>
      <c r="F11" s="36"/>
      <c r="G11" s="36"/>
    </row>
    <row r="12" spans="1:7" x14ac:dyDescent="0.3">
      <c r="A12" s="42" t="s">
        <v>120</v>
      </c>
      <c r="B12" s="49"/>
      <c r="C12" s="49"/>
      <c r="D12" s="42"/>
      <c r="E12" s="49"/>
      <c r="F12" s="36"/>
      <c r="G12" s="36"/>
    </row>
    <row r="13" spans="1:7" x14ac:dyDescent="0.3">
      <c r="A13" s="35" t="s">
        <v>121</v>
      </c>
      <c r="B13" s="36"/>
      <c r="C13" s="36"/>
      <c r="D13" s="35"/>
      <c r="E13" s="36"/>
      <c r="F13" s="36"/>
      <c r="G13" s="36"/>
    </row>
    <row r="14" spans="1:7" x14ac:dyDescent="0.3">
      <c r="A14" s="35" t="s">
        <v>122</v>
      </c>
      <c r="B14" s="36"/>
      <c r="C14" s="36"/>
      <c r="D14" s="35"/>
      <c r="E14" s="36"/>
      <c r="F14" s="36"/>
      <c r="G14" s="36"/>
    </row>
    <row r="15" spans="1:7" x14ac:dyDescent="0.3">
      <c r="A15" s="35"/>
      <c r="B15" s="36"/>
      <c r="C15" s="36"/>
      <c r="D15" s="35"/>
      <c r="E15" s="36"/>
      <c r="F15" s="36"/>
      <c r="G15" s="36"/>
    </row>
    <row r="16" spans="1:7" x14ac:dyDescent="0.3">
      <c r="A16" s="36"/>
      <c r="B16" s="36"/>
      <c r="C16" s="36"/>
      <c r="D16" s="36"/>
      <c r="E16" s="36"/>
      <c r="F16" s="36"/>
      <c r="G16" s="36"/>
    </row>
    <row r="17" spans="1:7" ht="18" customHeight="1" x14ac:dyDescent="0.3">
      <c r="A17" s="138" t="s">
        <v>18</v>
      </c>
      <c r="B17" s="139"/>
      <c r="C17" s="139"/>
      <c r="D17" s="139"/>
      <c r="E17" s="75"/>
      <c r="F17" s="75"/>
      <c r="G17" s="76" t="s">
        <v>21</v>
      </c>
    </row>
    <row r="18" spans="1:7" x14ac:dyDescent="0.3">
      <c r="A18" s="121" t="s">
        <v>113</v>
      </c>
      <c r="B18" s="128" t="s">
        <v>112</v>
      </c>
      <c r="C18" s="128"/>
      <c r="D18" s="128"/>
      <c r="E18" s="192"/>
      <c r="F18" s="193"/>
      <c r="G18" s="87">
        <v>1462.5</v>
      </c>
    </row>
    <row r="19" spans="1:7" x14ac:dyDescent="0.3">
      <c r="A19" s="119" t="s">
        <v>114</v>
      </c>
      <c r="B19" s="129" t="s">
        <v>112</v>
      </c>
      <c r="C19" s="129"/>
      <c r="D19" s="129"/>
      <c r="E19" s="194"/>
      <c r="F19" s="195"/>
      <c r="G19" s="91">
        <v>1698.75</v>
      </c>
    </row>
    <row r="20" spans="1:7" x14ac:dyDescent="0.3">
      <c r="A20" s="119" t="s">
        <v>115</v>
      </c>
      <c r="B20" s="129" t="s">
        <v>112</v>
      </c>
      <c r="C20" s="129"/>
      <c r="D20" s="129"/>
      <c r="E20" s="194"/>
      <c r="F20" s="195"/>
      <c r="G20" s="91">
        <v>1460.25</v>
      </c>
    </row>
    <row r="21" spans="1:7" x14ac:dyDescent="0.3">
      <c r="A21" s="125" t="s">
        <v>119</v>
      </c>
      <c r="B21" s="129" t="s">
        <v>112</v>
      </c>
      <c r="C21" s="129"/>
      <c r="D21" s="129"/>
      <c r="E21" s="194"/>
      <c r="F21" s="195"/>
      <c r="G21" s="91">
        <v>1271.25</v>
      </c>
    </row>
    <row r="22" spans="1:7" x14ac:dyDescent="0.3">
      <c r="A22" s="119"/>
      <c r="B22" s="129"/>
      <c r="C22" s="129"/>
      <c r="D22" s="129"/>
      <c r="E22" s="194"/>
      <c r="F22" s="195"/>
      <c r="G22" s="91">
        <f t="shared" ref="G18:G32" si="0">E22*F22</f>
        <v>0</v>
      </c>
    </row>
    <row r="23" spans="1:7" x14ac:dyDescent="0.3">
      <c r="A23" s="119"/>
      <c r="B23" s="129"/>
      <c r="C23" s="129"/>
      <c r="D23" s="129"/>
      <c r="E23" s="194"/>
      <c r="F23" s="195"/>
      <c r="G23" s="91">
        <f t="shared" si="0"/>
        <v>0</v>
      </c>
    </row>
    <row r="24" spans="1:7" x14ac:dyDescent="0.3">
      <c r="A24" s="119"/>
      <c r="B24" s="129"/>
      <c r="C24" s="129"/>
      <c r="D24" s="129"/>
      <c r="E24" s="194"/>
      <c r="F24" s="195"/>
      <c r="G24" s="91">
        <f t="shared" si="0"/>
        <v>0</v>
      </c>
    </row>
    <row r="25" spans="1:7" x14ac:dyDescent="0.3">
      <c r="A25" s="119"/>
      <c r="B25" s="129"/>
      <c r="C25" s="129"/>
      <c r="D25" s="129"/>
      <c r="E25" s="194"/>
      <c r="F25" s="195"/>
      <c r="G25" s="91">
        <f t="shared" si="0"/>
        <v>0</v>
      </c>
    </row>
    <row r="26" spans="1:7" x14ac:dyDescent="0.3">
      <c r="A26" s="119"/>
      <c r="B26" s="129"/>
      <c r="C26" s="129"/>
      <c r="D26" s="129"/>
      <c r="E26" s="194"/>
      <c r="F26" s="195"/>
      <c r="G26" s="91">
        <f t="shared" si="0"/>
        <v>0</v>
      </c>
    </row>
    <row r="27" spans="1:7" x14ac:dyDescent="0.3">
      <c r="A27" s="119"/>
      <c r="B27" s="129"/>
      <c r="C27" s="129"/>
      <c r="D27" s="129"/>
      <c r="E27" s="194"/>
      <c r="F27" s="195"/>
      <c r="G27" s="91">
        <f t="shared" si="0"/>
        <v>0</v>
      </c>
    </row>
    <row r="28" spans="1:7" x14ac:dyDescent="0.3">
      <c r="A28" s="119"/>
      <c r="B28" s="129"/>
      <c r="C28" s="129"/>
      <c r="D28" s="129"/>
      <c r="E28" s="194"/>
      <c r="F28" s="195"/>
      <c r="G28" s="91">
        <f t="shared" si="0"/>
        <v>0</v>
      </c>
    </row>
    <row r="29" spans="1:7" x14ac:dyDescent="0.3">
      <c r="A29" s="119"/>
      <c r="B29" s="129"/>
      <c r="C29" s="129"/>
      <c r="D29" s="129"/>
      <c r="E29" s="194"/>
      <c r="F29" s="195"/>
      <c r="G29" s="91">
        <f t="shared" si="0"/>
        <v>0</v>
      </c>
    </row>
    <row r="30" spans="1:7" x14ac:dyDescent="0.3">
      <c r="A30" s="119"/>
      <c r="B30" s="129"/>
      <c r="C30" s="129"/>
      <c r="D30" s="129"/>
      <c r="E30" s="194"/>
      <c r="F30" s="195"/>
      <c r="G30" s="91">
        <f t="shared" si="0"/>
        <v>0</v>
      </c>
    </row>
    <row r="31" spans="1:7" x14ac:dyDescent="0.3">
      <c r="A31" s="119"/>
      <c r="B31" s="129"/>
      <c r="C31" s="129"/>
      <c r="D31" s="129"/>
      <c r="E31" s="194"/>
      <c r="F31" s="195"/>
      <c r="G31" s="91">
        <f t="shared" si="0"/>
        <v>0</v>
      </c>
    </row>
    <row r="32" spans="1:7" x14ac:dyDescent="0.3">
      <c r="A32" s="120"/>
      <c r="B32" s="131"/>
      <c r="C32" s="131"/>
      <c r="D32" s="131"/>
      <c r="E32" s="196"/>
      <c r="F32" s="197"/>
      <c r="G32" s="95">
        <f t="shared" si="0"/>
        <v>0</v>
      </c>
    </row>
    <row r="33" spans="1:7" ht="18" customHeight="1" x14ac:dyDescent="0.3">
      <c r="A33" s="137"/>
      <c r="B33" s="137"/>
      <c r="C33" s="137"/>
      <c r="D33" s="137"/>
      <c r="E33" s="50" t="s">
        <v>24</v>
      </c>
      <c r="F33" s="38" t="s">
        <v>25</v>
      </c>
      <c r="G33" s="56">
        <f>SUM(G18:G32)</f>
        <v>5892.75</v>
      </c>
    </row>
    <row r="34" spans="1:7" ht="18" customHeight="1" x14ac:dyDescent="0.3">
      <c r="A34" s="136"/>
      <c r="B34" s="136"/>
      <c r="C34" s="136"/>
      <c r="D34" s="136"/>
      <c r="E34" s="36"/>
      <c r="F34" s="35" t="s">
        <v>99</v>
      </c>
      <c r="G34" s="127">
        <v>0.2</v>
      </c>
    </row>
    <row r="35" spans="1:7" ht="18" customHeight="1" thickBot="1" x14ac:dyDescent="0.35">
      <c r="A35" s="136"/>
      <c r="B35" s="136"/>
      <c r="C35" s="136"/>
      <c r="D35" s="136"/>
      <c r="E35" s="36"/>
      <c r="F35" s="35" t="s">
        <v>100</v>
      </c>
      <c r="G35" s="57">
        <f>G34*G33</f>
        <v>1178.55</v>
      </c>
    </row>
    <row r="36" spans="1:7" ht="18" customHeight="1" thickTop="1" x14ac:dyDescent="0.3">
      <c r="A36" s="136"/>
      <c r="B36" s="136"/>
      <c r="C36" s="136"/>
      <c r="D36" s="136"/>
      <c r="E36" s="36"/>
      <c r="F36" s="41" t="s">
        <v>21</v>
      </c>
      <c r="G36" s="126">
        <f>G33+G35</f>
        <v>7071.3</v>
      </c>
    </row>
    <row r="37" spans="1:7" x14ac:dyDescent="0.3">
      <c r="A37" s="5"/>
      <c r="B37" s="5"/>
      <c r="C37" s="5"/>
      <c r="D37" s="5"/>
      <c r="E37" s="36"/>
      <c r="F37" s="35"/>
      <c r="G37" s="35"/>
    </row>
    <row r="38" spans="1:7" x14ac:dyDescent="0.3">
      <c r="A38" s="133" t="s">
        <v>123</v>
      </c>
      <c r="B38" s="133"/>
      <c r="C38" s="133"/>
      <c r="D38" s="133"/>
      <c r="E38" s="133"/>
      <c r="F38" s="133"/>
      <c r="G38" s="133"/>
    </row>
    <row r="39" spans="1:7" x14ac:dyDescent="0.3">
      <c r="A39" s="133" t="s">
        <v>124</v>
      </c>
      <c r="B39" s="133"/>
      <c r="C39" s="133"/>
      <c r="D39" s="133"/>
      <c r="E39" s="133"/>
      <c r="F39" s="133"/>
      <c r="G39" s="133"/>
    </row>
    <row r="40" spans="1:7" x14ac:dyDescent="0.3">
      <c r="A40" s="35"/>
      <c r="B40" s="35"/>
      <c r="C40" s="35"/>
      <c r="D40" s="35"/>
      <c r="E40" s="35"/>
      <c r="F40" s="35"/>
      <c r="G40" s="35"/>
    </row>
    <row r="41" spans="1:7" x14ac:dyDescent="0.3">
      <c r="A41" s="134" t="s">
        <v>35</v>
      </c>
      <c r="B41" s="134"/>
      <c r="C41" s="134"/>
      <c r="D41" s="134"/>
      <c r="E41" s="134"/>
      <c r="F41" s="134"/>
      <c r="G41" s="134"/>
    </row>
    <row r="42" spans="1:7" x14ac:dyDescent="0.3">
      <c r="A42" s="134" t="s">
        <v>108</v>
      </c>
      <c r="B42" s="134"/>
      <c r="C42" s="134"/>
      <c r="D42" s="134"/>
      <c r="E42" s="134"/>
      <c r="F42" s="134"/>
      <c r="G42" s="134"/>
    </row>
    <row r="43" spans="1:7" x14ac:dyDescent="0.3">
      <c r="A43" s="134" t="s">
        <v>118</v>
      </c>
      <c r="B43" s="134"/>
      <c r="C43" s="134"/>
      <c r="D43" s="134"/>
      <c r="E43" s="134"/>
      <c r="F43" s="134"/>
      <c r="G43" s="134"/>
    </row>
  </sheetData>
  <mergeCells count="25">
    <mergeCell ref="B25:D25"/>
    <mergeCell ref="B26:D26"/>
    <mergeCell ref="A17:D17"/>
    <mergeCell ref="A43:G43"/>
    <mergeCell ref="A41:G41"/>
    <mergeCell ref="A42:G42"/>
    <mergeCell ref="A1:D1"/>
    <mergeCell ref="A35:D35"/>
    <mergeCell ref="A34:D34"/>
    <mergeCell ref="A36:D36"/>
    <mergeCell ref="A33:D33"/>
    <mergeCell ref="B19:D19"/>
    <mergeCell ref="B20:D20"/>
    <mergeCell ref="B21:D21"/>
    <mergeCell ref="B22:D22"/>
    <mergeCell ref="B29:D29"/>
    <mergeCell ref="B30:D30"/>
    <mergeCell ref="B23:D23"/>
    <mergeCell ref="B24:D24"/>
    <mergeCell ref="B31:D31"/>
    <mergeCell ref="B32:D32"/>
    <mergeCell ref="B27:D27"/>
    <mergeCell ref="B28:D28"/>
    <mergeCell ref="A39:G39"/>
    <mergeCell ref="A38:G38"/>
  </mergeCells>
  <phoneticPr fontId="2" type="noConversion"/>
  <printOptions horizontalCentered="1"/>
  <pageMargins left="0.5" right="0.5" top="0.5" bottom="0.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showGridLines="0" zoomScaleNormal="100" workbookViewId="0"/>
  </sheetViews>
  <sheetFormatPr defaultRowHeight="15" x14ac:dyDescent="0.3"/>
  <cols>
    <col min="1" max="1" width="16.7109375" customWidth="1"/>
    <col min="2" max="2" width="11.42578125" customWidth="1"/>
    <col min="3" max="3" width="11.28515625" customWidth="1"/>
    <col min="4" max="4" width="16.7109375" customWidth="1"/>
    <col min="5" max="5" width="11.7109375" customWidth="1"/>
    <col min="6" max="6" width="12.7109375" customWidth="1"/>
    <col min="7" max="7" width="5.7109375" style="5" customWidth="1"/>
    <col min="8" max="8" width="14.140625" customWidth="1"/>
    <col min="10" max="10" width="24.140625" style="5" customWidth="1"/>
  </cols>
  <sheetData>
    <row r="1" spans="1:10" ht="36" x14ac:dyDescent="0.55000000000000004">
      <c r="A1" s="12" t="s">
        <v>0</v>
      </c>
      <c r="B1" s="1"/>
      <c r="C1" s="1"/>
      <c r="D1" s="1"/>
      <c r="E1" s="5"/>
      <c r="F1" s="2"/>
      <c r="G1" s="2"/>
      <c r="H1" s="44" t="s">
        <v>1</v>
      </c>
    </row>
    <row r="2" spans="1:10" x14ac:dyDescent="0.3">
      <c r="A2" s="35" t="s">
        <v>54</v>
      </c>
      <c r="B2" s="36"/>
      <c r="C2" s="36"/>
      <c r="D2" s="36"/>
      <c r="E2" s="36"/>
      <c r="G2" s="63" t="s">
        <v>42</v>
      </c>
      <c r="H2" s="46">
        <v>41760</v>
      </c>
      <c r="J2" s="4" t="s">
        <v>60</v>
      </c>
    </row>
    <row r="3" spans="1:10" x14ac:dyDescent="0.3">
      <c r="A3" s="35" t="s">
        <v>5</v>
      </c>
      <c r="B3" s="36"/>
      <c r="C3" s="36"/>
      <c r="D3" s="36"/>
      <c r="E3" s="36"/>
      <c r="G3" s="63" t="s">
        <v>2</v>
      </c>
      <c r="H3" s="47" t="s">
        <v>3</v>
      </c>
      <c r="J3" s="43" t="s">
        <v>53</v>
      </c>
    </row>
    <row r="4" spans="1:10" x14ac:dyDescent="0.3">
      <c r="A4" s="35" t="s">
        <v>6</v>
      </c>
      <c r="B4" s="36"/>
      <c r="C4" s="36"/>
      <c r="D4" s="36"/>
      <c r="E4" s="36"/>
      <c r="G4" s="64" t="s">
        <v>61</v>
      </c>
      <c r="H4" s="47" t="s">
        <v>4</v>
      </c>
      <c r="J4" s="67"/>
    </row>
    <row r="5" spans="1:10" x14ac:dyDescent="0.3">
      <c r="A5" s="42" t="s">
        <v>7</v>
      </c>
      <c r="B5" s="36"/>
      <c r="C5" s="36"/>
      <c r="D5" s="36"/>
      <c r="E5" s="36"/>
      <c r="F5" s="36"/>
      <c r="G5" s="36"/>
      <c r="H5" s="36"/>
      <c r="J5" s="72" t="s">
        <v>87</v>
      </c>
    </row>
    <row r="6" spans="1:10" x14ac:dyDescent="0.3">
      <c r="A6" s="48" t="s">
        <v>59</v>
      </c>
      <c r="B6" s="36"/>
      <c r="C6" s="36"/>
      <c r="D6" s="36"/>
      <c r="E6" s="36"/>
      <c r="F6" s="36"/>
      <c r="G6" s="36"/>
      <c r="H6" s="36"/>
      <c r="J6" s="67" t="s">
        <v>88</v>
      </c>
    </row>
    <row r="7" spans="1:10" x14ac:dyDescent="0.3">
      <c r="A7" s="36"/>
      <c r="B7" s="36"/>
      <c r="C7" s="36"/>
      <c r="D7" s="36"/>
      <c r="E7" s="36"/>
      <c r="F7" s="36"/>
      <c r="G7" s="36"/>
      <c r="H7" s="36"/>
      <c r="J7" s="67" t="s">
        <v>89</v>
      </c>
    </row>
    <row r="8" spans="1:10" x14ac:dyDescent="0.3">
      <c r="A8" s="42"/>
      <c r="B8" s="49"/>
      <c r="C8" s="49"/>
      <c r="D8" s="49"/>
      <c r="E8" s="49"/>
      <c r="F8" s="36"/>
      <c r="G8" s="36"/>
      <c r="H8" s="36"/>
      <c r="J8" s="67"/>
    </row>
    <row r="9" spans="1:10" ht="18" customHeight="1" x14ac:dyDescent="0.3">
      <c r="A9" s="73" t="s">
        <v>8</v>
      </c>
      <c r="B9" s="73"/>
      <c r="C9" s="49"/>
      <c r="D9" s="73" t="s">
        <v>62</v>
      </c>
      <c r="E9" s="73"/>
      <c r="F9" s="36"/>
      <c r="G9" s="36"/>
      <c r="H9" s="36"/>
      <c r="J9" s="67" t="s">
        <v>79</v>
      </c>
    </row>
    <row r="10" spans="1:10" x14ac:dyDescent="0.3">
      <c r="A10" s="42" t="s">
        <v>9</v>
      </c>
      <c r="B10" s="49"/>
      <c r="C10" s="49"/>
      <c r="D10" s="42" t="s">
        <v>9</v>
      </c>
      <c r="E10" s="49"/>
      <c r="F10" s="36"/>
      <c r="G10" s="36"/>
      <c r="H10" s="36"/>
      <c r="J10" s="67" t="s">
        <v>80</v>
      </c>
    </row>
    <row r="11" spans="1:10" x14ac:dyDescent="0.3">
      <c r="A11" s="42" t="s">
        <v>0</v>
      </c>
      <c r="B11" s="49"/>
      <c r="C11" s="49"/>
      <c r="D11" s="42" t="s">
        <v>0</v>
      </c>
      <c r="E11" s="49"/>
      <c r="F11" s="36"/>
      <c r="G11" s="36"/>
      <c r="H11" s="36"/>
      <c r="J11" s="67" t="s">
        <v>81</v>
      </c>
    </row>
    <row r="12" spans="1:10" x14ac:dyDescent="0.3">
      <c r="A12" s="42" t="s">
        <v>54</v>
      </c>
      <c r="B12" s="49"/>
      <c r="C12" s="49"/>
      <c r="D12" s="42" t="s">
        <v>54</v>
      </c>
      <c r="E12" s="49"/>
      <c r="F12" s="36"/>
      <c r="G12" s="36"/>
      <c r="H12" s="36"/>
      <c r="J12" s="67"/>
    </row>
    <row r="13" spans="1:10" x14ac:dyDescent="0.3">
      <c r="A13" s="35" t="s">
        <v>5</v>
      </c>
      <c r="B13" s="36"/>
      <c r="C13" s="36"/>
      <c r="D13" s="35" t="s">
        <v>5</v>
      </c>
      <c r="E13" s="36"/>
      <c r="F13" s="36"/>
      <c r="G13" s="36"/>
      <c r="H13" s="36"/>
      <c r="J13" s="61" t="s">
        <v>82</v>
      </c>
    </row>
    <row r="14" spans="1:10" x14ac:dyDescent="0.3">
      <c r="A14" s="35" t="s">
        <v>10</v>
      </c>
      <c r="B14" s="36"/>
      <c r="C14" s="36"/>
      <c r="D14" s="35" t="s">
        <v>10</v>
      </c>
      <c r="E14" s="36"/>
      <c r="F14" s="36"/>
      <c r="G14" s="36"/>
      <c r="H14" s="36"/>
      <c r="J14" s="62" t="s">
        <v>83</v>
      </c>
    </row>
    <row r="15" spans="1:10" x14ac:dyDescent="0.3">
      <c r="A15" s="35"/>
      <c r="B15" s="36"/>
      <c r="C15" s="36"/>
      <c r="D15" s="35"/>
      <c r="E15" s="36"/>
      <c r="F15" s="36"/>
      <c r="G15" s="36"/>
      <c r="H15" s="36"/>
      <c r="J15" s="62" t="s">
        <v>90</v>
      </c>
    </row>
    <row r="16" spans="1:10" ht="18" customHeight="1" x14ac:dyDescent="0.3">
      <c r="A16" s="77" t="s">
        <v>11</v>
      </c>
      <c r="B16" s="75" t="s">
        <v>12</v>
      </c>
      <c r="C16" s="75" t="s">
        <v>13</v>
      </c>
      <c r="D16" s="75" t="s">
        <v>14</v>
      </c>
      <c r="E16" s="75" t="s">
        <v>15</v>
      </c>
      <c r="F16" s="140" t="s">
        <v>16</v>
      </c>
      <c r="G16" s="140"/>
      <c r="H16" s="141"/>
      <c r="J16" s="67"/>
    </row>
    <row r="17" spans="1:10" ht="18" customHeight="1" x14ac:dyDescent="0.3">
      <c r="A17" s="32"/>
      <c r="B17" s="32"/>
      <c r="C17" s="33"/>
      <c r="D17" s="32"/>
      <c r="E17" s="32"/>
      <c r="F17" s="142"/>
      <c r="G17" s="142"/>
      <c r="H17" s="142"/>
      <c r="J17" s="68" t="s">
        <v>65</v>
      </c>
    </row>
    <row r="18" spans="1:10" x14ac:dyDescent="0.3">
      <c r="A18" s="36"/>
      <c r="B18" s="36"/>
      <c r="C18" s="36"/>
      <c r="D18" s="36"/>
      <c r="E18" s="36"/>
      <c r="F18" s="36"/>
      <c r="G18" s="36"/>
      <c r="H18" s="36"/>
      <c r="J18" s="67"/>
    </row>
    <row r="19" spans="1:10" ht="18" customHeight="1" x14ac:dyDescent="0.3">
      <c r="A19" s="74" t="s">
        <v>17</v>
      </c>
      <c r="B19" s="147" t="s">
        <v>18</v>
      </c>
      <c r="C19" s="147"/>
      <c r="D19" s="147"/>
      <c r="E19" s="75" t="s">
        <v>19</v>
      </c>
      <c r="F19" s="75" t="s">
        <v>20</v>
      </c>
      <c r="G19" s="83" t="s">
        <v>29</v>
      </c>
      <c r="H19" s="76" t="s">
        <v>21</v>
      </c>
      <c r="J19" s="67"/>
    </row>
    <row r="20" spans="1:10" x14ac:dyDescent="0.3">
      <c r="A20" s="96" t="str">
        <f>IF(ISERROR(MATCH(B20,PriceList!A:A,0)),"",INDEX(PriceList!B:B,MATCH(B20,PriceList!A:A,0)))</f>
        <v>PC1221</v>
      </c>
      <c r="B20" s="148" t="s">
        <v>47</v>
      </c>
      <c r="C20" s="149"/>
      <c r="D20" s="150"/>
      <c r="E20" s="97">
        <v>15</v>
      </c>
      <c r="F20" s="98">
        <f>IF(ISERROR(MATCH(B20,PriceList!A:A,0)),0,INDEX(PriceList!C:C,MATCH(B20,PriceList!A:A,0)))</f>
        <v>1234</v>
      </c>
      <c r="G20" s="113" t="s">
        <v>92</v>
      </c>
      <c r="H20" s="99">
        <f t="shared" ref="H20:H34" si="0">E20*F20</f>
        <v>18510</v>
      </c>
      <c r="J20" s="68" t="s">
        <v>94</v>
      </c>
    </row>
    <row r="21" spans="1:10" x14ac:dyDescent="0.3">
      <c r="A21" s="100" t="str">
        <f>IF(ISERROR(MATCH(B21,PriceList!A:A,0)),"",INDEX(PriceList!B:B,MATCH(B21,PriceList!A:A,0)))</f>
        <v>PC1221abc</v>
      </c>
      <c r="B21" s="143" t="s">
        <v>48</v>
      </c>
      <c r="C21" s="144"/>
      <c r="D21" s="145"/>
      <c r="E21" s="101">
        <v>1</v>
      </c>
      <c r="F21" s="102">
        <f>IF(ISERROR(MATCH(B21,PriceList!A:A,0)),0,INDEX(PriceList!C:C,MATCH(B21,PriceList!A:A,0)))</f>
        <v>123</v>
      </c>
      <c r="G21" s="114" t="s">
        <v>92</v>
      </c>
      <c r="H21" s="103">
        <f t="shared" si="0"/>
        <v>123</v>
      </c>
      <c r="J21" s="67"/>
    </row>
    <row r="22" spans="1:10" x14ac:dyDescent="0.3">
      <c r="A22" s="100" t="str">
        <f>IF(ISERROR(MATCH(B22,PriceList!A:A,0)),"",INDEX(PriceList!B:B,MATCH(B22,PriceList!A:A,0)))</f>
        <v>PC1221def</v>
      </c>
      <c r="B22" s="143" t="s">
        <v>49</v>
      </c>
      <c r="C22" s="144"/>
      <c r="D22" s="145"/>
      <c r="E22" s="101">
        <v>1</v>
      </c>
      <c r="F22" s="102">
        <f>IF(ISERROR(MATCH(B22,PriceList!A:A,0)),0,INDEX(PriceList!C:C,MATCH(B22,PriceList!A:A,0)))</f>
        <v>87</v>
      </c>
      <c r="G22" s="114" t="s">
        <v>92</v>
      </c>
      <c r="H22" s="103">
        <f t="shared" si="0"/>
        <v>87</v>
      </c>
      <c r="J22" s="67"/>
    </row>
    <row r="23" spans="1:10" x14ac:dyDescent="0.3">
      <c r="A23" s="100" t="str">
        <f>IF(ISERROR(MATCH(B23,PriceList!A:A,0)),"",INDEX(PriceList!B:B,MATCH(B23,PriceList!A:A,0)))</f>
        <v>PC1221gh</v>
      </c>
      <c r="B23" s="143" t="s">
        <v>51</v>
      </c>
      <c r="C23" s="144"/>
      <c r="D23" s="145"/>
      <c r="E23" s="101">
        <v>1</v>
      </c>
      <c r="F23" s="102">
        <f>IF(ISERROR(MATCH(B23,PriceList!A:A,0)),0,INDEX(PriceList!C:C,MATCH(B23,PriceList!A:A,0)))</f>
        <v>467</v>
      </c>
      <c r="G23" s="114" t="s">
        <v>92</v>
      </c>
      <c r="H23" s="103">
        <f t="shared" si="0"/>
        <v>467</v>
      </c>
      <c r="J23" s="67"/>
    </row>
    <row r="24" spans="1:10" x14ac:dyDescent="0.3">
      <c r="A24" s="100" t="str">
        <f>IF(ISERROR(MATCH(B24,PriceList!A:A,0)),"",INDEX(PriceList!B:B,MATCH(B24,PriceList!A:A,0)))</f>
        <v/>
      </c>
      <c r="B24" s="143"/>
      <c r="C24" s="144"/>
      <c r="D24" s="145"/>
      <c r="E24" s="101"/>
      <c r="F24" s="102">
        <f>IF(ISERROR(MATCH(B24,PriceList!A:A,0)),0,INDEX(PriceList!C:C,MATCH(B24,PriceList!A:A,0)))</f>
        <v>0</v>
      </c>
      <c r="G24" s="114"/>
      <c r="H24" s="103">
        <f t="shared" si="0"/>
        <v>0</v>
      </c>
      <c r="J24" s="67"/>
    </row>
    <row r="25" spans="1:10" x14ac:dyDescent="0.3">
      <c r="A25" s="100" t="str">
        <f>IF(ISERROR(MATCH(B25,PriceList!A:A,0)),"",INDEX(PriceList!B:B,MATCH(B25,PriceList!A:A,0)))</f>
        <v/>
      </c>
      <c r="B25" s="143"/>
      <c r="C25" s="144"/>
      <c r="D25" s="145"/>
      <c r="E25" s="101"/>
      <c r="F25" s="102">
        <f>IF(ISERROR(MATCH(B25,PriceList!A:A,0)),0,INDEX(PriceList!C:C,MATCH(B25,PriceList!A:A,0)))</f>
        <v>0</v>
      </c>
      <c r="G25" s="114"/>
      <c r="H25" s="103">
        <f t="shared" si="0"/>
        <v>0</v>
      </c>
      <c r="J25" s="67"/>
    </row>
    <row r="26" spans="1:10" x14ac:dyDescent="0.3">
      <c r="A26" s="100" t="str">
        <f>IF(ISERROR(MATCH(B26,PriceList!A:A,0)),"",INDEX(PriceList!B:B,MATCH(B26,PriceList!A:A,0)))</f>
        <v/>
      </c>
      <c r="B26" s="143"/>
      <c r="C26" s="144"/>
      <c r="D26" s="145"/>
      <c r="E26" s="101"/>
      <c r="F26" s="102">
        <f>IF(ISERROR(MATCH(B26,PriceList!A:A,0)),0,INDEX(PriceList!C:C,MATCH(B26,PriceList!A:A,0)))</f>
        <v>0</v>
      </c>
      <c r="G26" s="114"/>
      <c r="H26" s="103">
        <f t="shared" si="0"/>
        <v>0</v>
      </c>
      <c r="J26" s="67"/>
    </row>
    <row r="27" spans="1:10" x14ac:dyDescent="0.3">
      <c r="A27" s="100" t="str">
        <f>IF(ISERROR(MATCH(B27,PriceList!A:A,0)),"",INDEX(PriceList!B:B,MATCH(B27,PriceList!A:A,0)))</f>
        <v/>
      </c>
      <c r="B27" s="143"/>
      <c r="C27" s="144"/>
      <c r="D27" s="145"/>
      <c r="E27" s="101"/>
      <c r="F27" s="102">
        <f>IF(ISERROR(MATCH(B27,PriceList!A:A,0)),0,INDEX(PriceList!C:C,MATCH(B27,PriceList!A:A,0)))</f>
        <v>0</v>
      </c>
      <c r="G27" s="114"/>
      <c r="H27" s="103">
        <f t="shared" si="0"/>
        <v>0</v>
      </c>
      <c r="J27" s="67"/>
    </row>
    <row r="28" spans="1:10" x14ac:dyDescent="0.3">
      <c r="A28" s="100" t="str">
        <f>IF(ISERROR(MATCH(B28,PriceList!A:A,0)),"",INDEX(PriceList!B:B,MATCH(B28,PriceList!A:A,0)))</f>
        <v/>
      </c>
      <c r="B28" s="143"/>
      <c r="C28" s="144"/>
      <c r="D28" s="145"/>
      <c r="E28" s="101"/>
      <c r="F28" s="102">
        <f>IF(ISERROR(MATCH(B28,PriceList!A:A,0)),0,INDEX(PriceList!C:C,MATCH(B28,PriceList!A:A,0)))</f>
        <v>0</v>
      </c>
      <c r="G28" s="114"/>
      <c r="H28" s="103">
        <f t="shared" si="0"/>
        <v>0</v>
      </c>
      <c r="J28" s="67"/>
    </row>
    <row r="29" spans="1:10" x14ac:dyDescent="0.3">
      <c r="A29" s="100" t="str">
        <f>IF(ISERROR(MATCH(B29,PriceList!A:A,0)),"",INDEX(PriceList!B:B,MATCH(B29,PriceList!A:A,0)))</f>
        <v/>
      </c>
      <c r="B29" s="143"/>
      <c r="C29" s="144"/>
      <c r="D29" s="145"/>
      <c r="E29" s="101"/>
      <c r="F29" s="102">
        <f>IF(ISERROR(MATCH(B29,PriceList!A:A,0)),0,INDEX(PriceList!C:C,MATCH(B29,PriceList!A:A,0)))</f>
        <v>0</v>
      </c>
      <c r="G29" s="114"/>
      <c r="H29" s="103">
        <f t="shared" si="0"/>
        <v>0</v>
      </c>
      <c r="J29" s="67"/>
    </row>
    <row r="30" spans="1:10" x14ac:dyDescent="0.3">
      <c r="A30" s="100" t="str">
        <f>IF(ISERROR(MATCH(B30,PriceList!A:A,0)),"",INDEX(PriceList!B:B,MATCH(B30,PriceList!A:A,0)))</f>
        <v/>
      </c>
      <c r="B30" s="143"/>
      <c r="C30" s="144"/>
      <c r="D30" s="145"/>
      <c r="E30" s="101"/>
      <c r="F30" s="102">
        <f>IF(ISERROR(MATCH(B30,PriceList!A:A,0)),0,INDEX(PriceList!C:C,MATCH(B30,PriceList!A:A,0)))</f>
        <v>0</v>
      </c>
      <c r="G30" s="114"/>
      <c r="H30" s="103">
        <f t="shared" si="0"/>
        <v>0</v>
      </c>
      <c r="J30" s="67"/>
    </row>
    <row r="31" spans="1:10" x14ac:dyDescent="0.3">
      <c r="A31" s="100" t="str">
        <f>IF(ISERROR(MATCH(B31,PriceList!A:A,0)),"",INDEX(PriceList!B:B,MATCH(B31,PriceList!A:A,0)))</f>
        <v/>
      </c>
      <c r="B31" s="143"/>
      <c r="C31" s="144"/>
      <c r="D31" s="145"/>
      <c r="E31" s="101"/>
      <c r="F31" s="102">
        <f>IF(ISERROR(MATCH(B31,PriceList!A:A,0)),0,INDEX(PriceList!C:C,MATCH(B31,PriceList!A:A,0)))</f>
        <v>0</v>
      </c>
      <c r="G31" s="114"/>
      <c r="H31" s="103">
        <f t="shared" si="0"/>
        <v>0</v>
      </c>
      <c r="J31" s="67"/>
    </row>
    <row r="32" spans="1:10" x14ac:dyDescent="0.3">
      <c r="A32" s="100" t="str">
        <f>IF(ISERROR(MATCH(B32,PriceList!A:A,0)),"",INDEX(PriceList!B:B,MATCH(B32,PriceList!A:A,0)))</f>
        <v/>
      </c>
      <c r="B32" s="143"/>
      <c r="C32" s="144"/>
      <c r="D32" s="145"/>
      <c r="E32" s="101"/>
      <c r="F32" s="102">
        <f>IF(ISERROR(MATCH(B32,PriceList!A:A,0)),0,INDEX(PriceList!C:C,MATCH(B32,PriceList!A:A,0)))</f>
        <v>0</v>
      </c>
      <c r="G32" s="114"/>
      <c r="H32" s="103">
        <f t="shared" si="0"/>
        <v>0</v>
      </c>
      <c r="J32" s="67"/>
    </row>
    <row r="33" spans="1:10" x14ac:dyDescent="0.3">
      <c r="A33" s="100" t="str">
        <f>IF(ISERROR(MATCH(B33,PriceList!A:A,0)),"",INDEX(PriceList!B:B,MATCH(B33,PriceList!A:A,0)))</f>
        <v/>
      </c>
      <c r="B33" s="143"/>
      <c r="C33" s="144"/>
      <c r="D33" s="145"/>
      <c r="E33" s="101"/>
      <c r="F33" s="102">
        <f>IF(ISERROR(MATCH(B33,PriceList!A:A,0)),0,INDEX(PriceList!C:C,MATCH(B33,PriceList!A:A,0)))</f>
        <v>0</v>
      </c>
      <c r="G33" s="114"/>
      <c r="H33" s="103">
        <f t="shared" si="0"/>
        <v>0</v>
      </c>
      <c r="J33" s="67"/>
    </row>
    <row r="34" spans="1:10" x14ac:dyDescent="0.3">
      <c r="A34" s="104" t="str">
        <f>IF(ISERROR(MATCH(B34,PriceList!A:A,0)),"",INDEX(PriceList!B:B,MATCH(B34,PriceList!A:A,0)))</f>
        <v/>
      </c>
      <c r="B34" s="151"/>
      <c r="C34" s="152"/>
      <c r="D34" s="153"/>
      <c r="E34" s="105"/>
      <c r="F34" s="106">
        <f>IF(ISERROR(MATCH(B34,PriceList!A:A,0)),0,INDEX(PriceList!C:C,MATCH(B34,PriceList!A:A,0)))</f>
        <v>0</v>
      </c>
      <c r="G34" s="115"/>
      <c r="H34" s="107">
        <f t="shared" si="0"/>
        <v>0</v>
      </c>
      <c r="J34" s="67"/>
    </row>
    <row r="35" spans="1:10" ht="18" customHeight="1" x14ac:dyDescent="0.3">
      <c r="A35" s="146"/>
      <c r="B35" s="146"/>
      <c r="C35" s="146"/>
      <c r="D35" s="146"/>
      <c r="E35" s="17" t="s">
        <v>24</v>
      </c>
      <c r="F35" s="14" t="s">
        <v>25</v>
      </c>
      <c r="G35" s="14"/>
      <c r="H35" s="81">
        <f>SUM(H20:H34)</f>
        <v>19187</v>
      </c>
      <c r="J35" s="67"/>
    </row>
    <row r="36" spans="1:10" s="5" customFormat="1" ht="18" customHeight="1" x14ac:dyDescent="0.3">
      <c r="A36" s="156" t="s">
        <v>26</v>
      </c>
      <c r="B36" s="157"/>
      <c r="C36" s="157"/>
      <c r="D36" s="158"/>
      <c r="E36" s="116"/>
      <c r="F36" s="112" t="s">
        <v>91</v>
      </c>
      <c r="G36" s="112"/>
      <c r="H36" s="108">
        <f>SUMIF(G20:G34,"=x",H20:H34)</f>
        <v>19187</v>
      </c>
      <c r="J36" s="69" t="s">
        <v>93</v>
      </c>
    </row>
    <row r="37" spans="1:10" ht="18" customHeight="1" x14ac:dyDescent="0.3">
      <c r="A37" s="166" t="s">
        <v>28</v>
      </c>
      <c r="B37" s="167"/>
      <c r="C37" s="167"/>
      <c r="D37" s="168"/>
      <c r="E37" s="5"/>
      <c r="F37" s="11" t="s">
        <v>27</v>
      </c>
      <c r="G37" s="11"/>
      <c r="H37" s="13">
        <v>6.8750000000000006E-2</v>
      </c>
      <c r="J37" s="69" t="s">
        <v>64</v>
      </c>
    </row>
    <row r="38" spans="1:10" ht="18" customHeight="1" x14ac:dyDescent="0.3">
      <c r="A38" s="161" t="s">
        <v>30</v>
      </c>
      <c r="B38" s="136"/>
      <c r="C38" s="136"/>
      <c r="D38" s="162"/>
      <c r="E38" s="5"/>
      <c r="F38" s="11" t="s">
        <v>29</v>
      </c>
      <c r="G38" s="11"/>
      <c r="H38" s="82">
        <f>H37*H36</f>
        <v>1319.10625</v>
      </c>
      <c r="J38" s="69"/>
    </row>
    <row r="39" spans="1:10" ht="18" customHeight="1" x14ac:dyDescent="0.3">
      <c r="A39" s="161"/>
      <c r="B39" s="136"/>
      <c r="C39" s="136"/>
      <c r="D39" s="162"/>
      <c r="E39" s="5"/>
      <c r="F39" s="11" t="s">
        <v>31</v>
      </c>
      <c r="G39" s="11"/>
      <c r="H39" s="54">
        <v>0</v>
      </c>
      <c r="J39" s="67"/>
    </row>
    <row r="40" spans="1:10" ht="18" customHeight="1" thickBot="1" x14ac:dyDescent="0.35">
      <c r="A40" s="161"/>
      <c r="B40" s="136"/>
      <c r="C40" s="136"/>
      <c r="D40" s="162"/>
      <c r="E40" s="5"/>
      <c r="F40" s="15" t="s">
        <v>32</v>
      </c>
      <c r="G40" s="15"/>
      <c r="H40" s="55">
        <v>0</v>
      </c>
      <c r="J40" s="69" t="s">
        <v>63</v>
      </c>
    </row>
    <row r="41" spans="1:10" ht="18" customHeight="1" thickTop="1" x14ac:dyDescent="0.3">
      <c r="A41" s="163"/>
      <c r="B41" s="164"/>
      <c r="C41" s="164"/>
      <c r="D41" s="165"/>
      <c r="E41" s="5"/>
      <c r="F41" s="16" t="s">
        <v>21</v>
      </c>
      <c r="G41" s="16"/>
      <c r="H41" s="45">
        <f>H35+H38+H40+H39</f>
        <v>20506.106250000001</v>
      </c>
      <c r="J41" s="69" t="s">
        <v>66</v>
      </c>
    </row>
    <row r="42" spans="1:10" ht="18" customHeight="1" x14ac:dyDescent="0.3">
      <c r="A42" s="5"/>
      <c r="B42" s="5"/>
      <c r="C42" s="5"/>
      <c r="D42" s="5"/>
      <c r="E42" s="5"/>
      <c r="F42" s="11"/>
      <c r="G42" s="11"/>
      <c r="H42" s="11"/>
      <c r="J42" s="67"/>
    </row>
    <row r="43" spans="1:10" x14ac:dyDescent="0.3">
      <c r="A43" s="5"/>
      <c r="B43" s="5"/>
      <c r="C43" s="5"/>
      <c r="D43" s="5"/>
      <c r="E43" s="5"/>
      <c r="F43" s="159" t="s">
        <v>33</v>
      </c>
      <c r="G43" s="159"/>
      <c r="H43" s="159"/>
      <c r="J43" s="67"/>
    </row>
    <row r="44" spans="1:10" x14ac:dyDescent="0.3">
      <c r="A44" s="5"/>
      <c r="B44" s="5"/>
      <c r="C44" s="5"/>
      <c r="D44" s="5"/>
      <c r="E44" s="5"/>
      <c r="F44" s="160" t="s">
        <v>34</v>
      </c>
      <c r="G44" s="160"/>
      <c r="H44" s="160"/>
      <c r="J44" s="67"/>
    </row>
    <row r="45" spans="1:10" x14ac:dyDescent="0.3">
      <c r="F45" s="11"/>
      <c r="G45" s="11"/>
      <c r="H45" s="11"/>
      <c r="J45" s="67"/>
    </row>
    <row r="46" spans="1:10" x14ac:dyDescent="0.3">
      <c r="A46" s="155" t="s">
        <v>35</v>
      </c>
      <c r="B46" s="155"/>
      <c r="C46" s="155"/>
      <c r="D46" s="155"/>
      <c r="E46" s="155"/>
      <c r="F46" s="155"/>
      <c r="G46" s="155"/>
      <c r="H46" s="155"/>
      <c r="J46" s="67"/>
    </row>
    <row r="47" spans="1:10" x14ac:dyDescent="0.3">
      <c r="A47" s="155" t="s">
        <v>36</v>
      </c>
      <c r="B47" s="155"/>
      <c r="C47" s="155"/>
      <c r="D47" s="155"/>
      <c r="E47" s="155"/>
      <c r="F47" s="155"/>
      <c r="G47" s="155"/>
      <c r="H47" s="155"/>
      <c r="J47" s="67"/>
    </row>
    <row r="48" spans="1:10" ht="18" x14ac:dyDescent="0.35">
      <c r="A48" s="154" t="s">
        <v>37</v>
      </c>
      <c r="B48" s="154"/>
      <c r="C48" s="154"/>
      <c r="D48" s="154"/>
      <c r="E48" s="154"/>
      <c r="F48" s="154"/>
      <c r="G48" s="154"/>
      <c r="H48" s="154"/>
      <c r="J48" s="67"/>
    </row>
  </sheetData>
  <mergeCells count="30">
    <mergeCell ref="A48:H48"/>
    <mergeCell ref="A46:H46"/>
    <mergeCell ref="A47:H47"/>
    <mergeCell ref="A36:D36"/>
    <mergeCell ref="F43:H43"/>
    <mergeCell ref="F44:H44"/>
    <mergeCell ref="A38:D38"/>
    <mergeCell ref="A40:D40"/>
    <mergeCell ref="A41:D41"/>
    <mergeCell ref="A37:D37"/>
    <mergeCell ref="A39:D39"/>
    <mergeCell ref="A35:D35"/>
    <mergeCell ref="B19:D19"/>
    <mergeCell ref="B20:D20"/>
    <mergeCell ref="B21:D21"/>
    <mergeCell ref="B22:D22"/>
    <mergeCell ref="B23:D23"/>
    <mergeCell ref="B24:D24"/>
    <mergeCell ref="B31:D31"/>
    <mergeCell ref="B32:D32"/>
    <mergeCell ref="B34:D34"/>
    <mergeCell ref="F16:H16"/>
    <mergeCell ref="F17:H17"/>
    <mergeCell ref="B27:D27"/>
    <mergeCell ref="B28:D28"/>
    <mergeCell ref="B33:D33"/>
    <mergeCell ref="B29:D29"/>
    <mergeCell ref="B30:D30"/>
    <mergeCell ref="B25:D25"/>
    <mergeCell ref="B26:D26"/>
  </mergeCells>
  <phoneticPr fontId="2" type="noConversion"/>
  <dataValidations count="1">
    <dataValidation type="list" allowBlank="1" showInputMessage="1" showErrorMessage="1" sqref="B20:D34">
      <formula1>items</formula1>
    </dataValidation>
  </dataValidations>
  <hyperlinks>
    <hyperlink ref="J3" r:id="rId1" display="Sales Invoice"/>
  </hyperlinks>
  <printOptions horizontalCentered="1"/>
  <pageMargins left="0.5" right="0.5" top="0.5" bottom="0.5" header="0.3" footer="0.3"/>
  <pageSetup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showGridLines="0" zoomScaleNormal="100" workbookViewId="0"/>
  </sheetViews>
  <sheetFormatPr defaultRowHeight="15" x14ac:dyDescent="0.3"/>
  <cols>
    <col min="1" max="1" width="16.7109375" customWidth="1"/>
    <col min="2" max="2" width="11.42578125" customWidth="1"/>
    <col min="3" max="3" width="11.28515625" customWidth="1"/>
    <col min="4" max="4" width="16.7109375" customWidth="1"/>
    <col min="5" max="5" width="11.7109375" customWidth="1"/>
    <col min="6" max="6" width="12.7109375" customWidth="1"/>
    <col min="7" max="7" width="5.7109375" style="5" customWidth="1"/>
    <col min="8" max="8" width="14.140625" customWidth="1"/>
    <col min="10" max="10" width="24.140625" style="5" customWidth="1"/>
  </cols>
  <sheetData>
    <row r="1" spans="1:10" ht="36" x14ac:dyDescent="0.55000000000000004">
      <c r="A1" s="12" t="s">
        <v>0</v>
      </c>
      <c r="B1" s="1"/>
      <c r="C1" s="1"/>
      <c r="D1" s="1"/>
      <c r="E1" s="5"/>
      <c r="F1" s="2"/>
      <c r="G1" s="2"/>
      <c r="H1" s="44" t="s">
        <v>1</v>
      </c>
    </row>
    <row r="2" spans="1:10" x14ac:dyDescent="0.3">
      <c r="A2" s="35" t="s">
        <v>54</v>
      </c>
      <c r="B2" s="36"/>
      <c r="C2" s="36"/>
      <c r="D2" s="36"/>
      <c r="E2" s="36"/>
      <c r="F2" s="63" t="s">
        <v>42</v>
      </c>
      <c r="G2" s="63"/>
      <c r="H2" s="46">
        <v>41760</v>
      </c>
      <c r="J2" s="4" t="s">
        <v>60</v>
      </c>
    </row>
    <row r="3" spans="1:10" x14ac:dyDescent="0.3">
      <c r="A3" s="35" t="s">
        <v>5</v>
      </c>
      <c r="B3" s="36"/>
      <c r="C3" s="36"/>
      <c r="D3" s="36"/>
      <c r="E3" s="36"/>
      <c r="F3" s="63" t="s">
        <v>2</v>
      </c>
      <c r="G3" s="63"/>
      <c r="H3" s="47" t="s">
        <v>3</v>
      </c>
      <c r="J3" s="43" t="s">
        <v>53</v>
      </c>
    </row>
    <row r="4" spans="1:10" x14ac:dyDescent="0.3">
      <c r="A4" s="35" t="s">
        <v>6</v>
      </c>
      <c r="B4" s="36"/>
      <c r="C4" s="36"/>
      <c r="D4" s="36"/>
      <c r="E4" s="36"/>
      <c r="F4" s="64" t="s">
        <v>61</v>
      </c>
      <c r="G4" s="64"/>
      <c r="H4" s="47" t="s">
        <v>4</v>
      </c>
      <c r="J4" s="67"/>
    </row>
    <row r="5" spans="1:10" x14ac:dyDescent="0.3">
      <c r="A5" s="42" t="s">
        <v>7</v>
      </c>
      <c r="B5" s="36"/>
      <c r="C5" s="36"/>
      <c r="D5" s="36"/>
      <c r="E5" s="36"/>
      <c r="F5" s="36"/>
      <c r="G5" s="36"/>
      <c r="H5" s="36"/>
      <c r="J5" s="72" t="s">
        <v>84</v>
      </c>
    </row>
    <row r="6" spans="1:10" x14ac:dyDescent="0.3">
      <c r="A6" s="48" t="s">
        <v>59</v>
      </c>
      <c r="B6" s="36"/>
      <c r="C6" s="36"/>
      <c r="D6" s="36"/>
      <c r="E6" s="36"/>
      <c r="F6" s="36"/>
      <c r="G6" s="36"/>
      <c r="H6" s="36"/>
      <c r="J6" s="67" t="s">
        <v>85</v>
      </c>
    </row>
    <row r="7" spans="1:10" x14ac:dyDescent="0.3">
      <c r="A7" s="36"/>
      <c r="B7" s="36"/>
      <c r="C7" s="36"/>
      <c r="D7" s="36"/>
      <c r="E7" s="36"/>
      <c r="F7" s="36"/>
      <c r="G7" s="36"/>
      <c r="H7" s="36"/>
      <c r="J7" s="67" t="s">
        <v>86</v>
      </c>
    </row>
    <row r="8" spans="1:10" ht="18" customHeight="1" x14ac:dyDescent="0.3">
      <c r="A8" s="73" t="s">
        <v>8</v>
      </c>
      <c r="B8" s="73"/>
      <c r="C8" s="49"/>
      <c r="D8" s="73" t="s">
        <v>62</v>
      </c>
      <c r="E8" s="73"/>
      <c r="F8" s="36"/>
      <c r="G8" s="36"/>
      <c r="H8" s="36"/>
      <c r="J8" s="67"/>
    </row>
    <row r="9" spans="1:10" x14ac:dyDescent="0.3">
      <c r="A9" s="42" t="s">
        <v>9</v>
      </c>
      <c r="B9" s="49"/>
      <c r="C9" s="49"/>
      <c r="D9" s="42" t="s">
        <v>9</v>
      </c>
      <c r="E9" s="49"/>
      <c r="F9" s="36"/>
      <c r="G9" s="36"/>
      <c r="H9" s="36"/>
      <c r="J9" s="67"/>
    </row>
    <row r="10" spans="1:10" x14ac:dyDescent="0.3">
      <c r="A10" s="42" t="s">
        <v>0</v>
      </c>
      <c r="B10" s="49"/>
      <c r="C10" s="49"/>
      <c r="D10" s="42" t="s">
        <v>0</v>
      </c>
      <c r="E10" s="49"/>
      <c r="F10" s="36"/>
      <c r="G10" s="36"/>
      <c r="H10" s="36"/>
      <c r="J10" s="67"/>
    </row>
    <row r="11" spans="1:10" x14ac:dyDescent="0.3">
      <c r="A11" s="42" t="s">
        <v>54</v>
      </c>
      <c r="B11" s="49"/>
      <c r="C11" s="49"/>
      <c r="D11" s="42" t="s">
        <v>54</v>
      </c>
      <c r="E11" s="49"/>
      <c r="F11" s="36"/>
      <c r="G11" s="36"/>
      <c r="H11" s="36"/>
      <c r="J11" s="67"/>
    </row>
    <row r="12" spans="1:10" x14ac:dyDescent="0.3">
      <c r="A12" s="35" t="s">
        <v>5</v>
      </c>
      <c r="B12" s="36"/>
      <c r="C12" s="36"/>
      <c r="D12" s="35" t="s">
        <v>5</v>
      </c>
      <c r="E12" s="36"/>
      <c r="F12" s="36"/>
      <c r="G12" s="36"/>
      <c r="H12" s="36"/>
      <c r="J12" s="61" t="s">
        <v>82</v>
      </c>
    </row>
    <row r="13" spans="1:10" x14ac:dyDescent="0.3">
      <c r="A13" s="35" t="s">
        <v>10</v>
      </c>
      <c r="B13" s="36"/>
      <c r="C13" s="36"/>
      <c r="D13" s="35" t="s">
        <v>10</v>
      </c>
      <c r="E13" s="36"/>
      <c r="F13" s="36"/>
      <c r="G13" s="36"/>
      <c r="H13" s="36"/>
      <c r="J13" s="62" t="s">
        <v>83</v>
      </c>
    </row>
    <row r="14" spans="1:10" x14ac:dyDescent="0.3">
      <c r="A14" s="35"/>
      <c r="B14" s="36"/>
      <c r="C14" s="36"/>
      <c r="D14" s="35"/>
      <c r="E14" s="36"/>
      <c r="F14" s="36"/>
      <c r="G14" s="36"/>
      <c r="H14" s="36"/>
      <c r="J14" s="62" t="s">
        <v>90</v>
      </c>
    </row>
    <row r="15" spans="1:10" ht="18" customHeight="1" x14ac:dyDescent="0.3">
      <c r="A15" s="77" t="s">
        <v>11</v>
      </c>
      <c r="B15" s="75" t="s">
        <v>12</v>
      </c>
      <c r="C15" s="75" t="s">
        <v>13</v>
      </c>
      <c r="D15" s="75" t="s">
        <v>14</v>
      </c>
      <c r="E15" s="75" t="s">
        <v>15</v>
      </c>
      <c r="F15" s="140" t="s">
        <v>16</v>
      </c>
      <c r="G15" s="140"/>
      <c r="H15" s="141"/>
      <c r="J15" s="67"/>
    </row>
    <row r="16" spans="1:10" ht="18" customHeight="1" x14ac:dyDescent="0.3">
      <c r="A16" s="32"/>
      <c r="B16" s="32"/>
      <c r="C16" s="33"/>
      <c r="D16" s="32"/>
      <c r="E16" s="32"/>
      <c r="F16" s="169"/>
      <c r="G16" s="170"/>
      <c r="H16" s="171"/>
      <c r="J16" s="68" t="s">
        <v>65</v>
      </c>
    </row>
    <row r="17" spans="1:10" x14ac:dyDescent="0.3">
      <c r="A17" s="36"/>
      <c r="B17" s="36"/>
      <c r="C17" s="36"/>
      <c r="D17" s="36"/>
      <c r="E17" s="36"/>
      <c r="F17" s="36"/>
      <c r="G17" s="36"/>
      <c r="H17" s="36"/>
      <c r="J17" s="67"/>
    </row>
    <row r="18" spans="1:10" ht="18" customHeight="1" x14ac:dyDescent="0.3">
      <c r="A18" s="74" t="s">
        <v>17</v>
      </c>
      <c r="B18" s="147" t="s">
        <v>18</v>
      </c>
      <c r="C18" s="147"/>
      <c r="D18" s="147"/>
      <c r="E18" s="75" t="s">
        <v>19</v>
      </c>
      <c r="F18" s="75" t="s">
        <v>20</v>
      </c>
      <c r="G18" s="83" t="s">
        <v>29</v>
      </c>
      <c r="H18" s="76" t="s">
        <v>21</v>
      </c>
      <c r="J18" s="67"/>
    </row>
    <row r="19" spans="1:10" x14ac:dyDescent="0.3">
      <c r="A19" s="96" t="s">
        <v>38</v>
      </c>
      <c r="B19" s="148" t="s">
        <v>22</v>
      </c>
      <c r="C19" s="149"/>
      <c r="D19" s="150"/>
      <c r="E19" s="97">
        <v>15</v>
      </c>
      <c r="F19" s="98">
        <v>150</v>
      </c>
      <c r="G19" s="113" t="s">
        <v>92</v>
      </c>
      <c r="H19" s="99">
        <f t="shared" ref="H19:H27" si="0">E19*F19</f>
        <v>2250</v>
      </c>
      <c r="J19" s="68" t="s">
        <v>94</v>
      </c>
    </row>
    <row r="20" spans="1:10" x14ac:dyDescent="0.3">
      <c r="A20" s="100" t="s">
        <v>39</v>
      </c>
      <c r="B20" s="143" t="s">
        <v>23</v>
      </c>
      <c r="C20" s="144"/>
      <c r="D20" s="145"/>
      <c r="E20" s="101">
        <v>1</v>
      </c>
      <c r="F20" s="102">
        <v>75</v>
      </c>
      <c r="G20" s="114" t="s">
        <v>92</v>
      </c>
      <c r="H20" s="103">
        <f t="shared" si="0"/>
        <v>75</v>
      </c>
      <c r="J20" s="67"/>
    </row>
    <row r="21" spans="1:10" x14ac:dyDescent="0.3">
      <c r="A21" s="100"/>
      <c r="B21" s="143"/>
      <c r="C21" s="144"/>
      <c r="D21" s="145"/>
      <c r="E21" s="101"/>
      <c r="F21" s="102"/>
      <c r="G21" s="114"/>
      <c r="H21" s="103">
        <f t="shared" si="0"/>
        <v>0</v>
      </c>
      <c r="J21" s="67"/>
    </row>
    <row r="22" spans="1:10" x14ac:dyDescent="0.3">
      <c r="A22" s="100"/>
      <c r="B22" s="143"/>
      <c r="C22" s="144"/>
      <c r="D22" s="145"/>
      <c r="E22" s="101"/>
      <c r="F22" s="102"/>
      <c r="G22" s="114"/>
      <c r="H22" s="103">
        <f t="shared" si="0"/>
        <v>0</v>
      </c>
      <c r="J22" s="67"/>
    </row>
    <row r="23" spans="1:10" x14ac:dyDescent="0.3">
      <c r="A23" s="100"/>
      <c r="B23" s="143"/>
      <c r="C23" s="144"/>
      <c r="D23" s="145"/>
      <c r="E23" s="101"/>
      <c r="F23" s="102"/>
      <c r="G23" s="114"/>
      <c r="H23" s="103">
        <f t="shared" si="0"/>
        <v>0</v>
      </c>
      <c r="J23" s="67"/>
    </row>
    <row r="24" spans="1:10" x14ac:dyDescent="0.3">
      <c r="A24" s="100"/>
      <c r="B24" s="143"/>
      <c r="C24" s="144"/>
      <c r="D24" s="145"/>
      <c r="E24" s="101"/>
      <c r="F24" s="102"/>
      <c r="G24" s="114"/>
      <c r="H24" s="103">
        <f t="shared" si="0"/>
        <v>0</v>
      </c>
      <c r="J24" s="67"/>
    </row>
    <row r="25" spans="1:10" x14ac:dyDescent="0.3">
      <c r="A25" s="100"/>
      <c r="B25" s="143"/>
      <c r="C25" s="144"/>
      <c r="D25" s="145"/>
      <c r="E25" s="101"/>
      <c r="F25" s="102"/>
      <c r="G25" s="114"/>
      <c r="H25" s="103">
        <f t="shared" si="0"/>
        <v>0</v>
      </c>
      <c r="J25" s="67"/>
    </row>
    <row r="26" spans="1:10" x14ac:dyDescent="0.3">
      <c r="A26" s="100"/>
      <c r="B26" s="143"/>
      <c r="C26" s="144"/>
      <c r="D26" s="145"/>
      <c r="E26" s="101"/>
      <c r="F26" s="102"/>
      <c r="G26" s="114"/>
      <c r="H26" s="103">
        <f t="shared" si="0"/>
        <v>0</v>
      </c>
      <c r="J26" s="67"/>
    </row>
    <row r="27" spans="1:10" x14ac:dyDescent="0.3">
      <c r="A27" s="104"/>
      <c r="B27" s="151"/>
      <c r="C27" s="152"/>
      <c r="D27" s="153"/>
      <c r="E27" s="105"/>
      <c r="F27" s="106"/>
      <c r="G27" s="115"/>
      <c r="H27" s="107">
        <f t="shared" si="0"/>
        <v>0</v>
      </c>
      <c r="J27" s="67"/>
    </row>
    <row r="28" spans="1:10" ht="18" customHeight="1" x14ac:dyDescent="0.3">
      <c r="A28" s="175"/>
      <c r="B28" s="175"/>
      <c r="C28" s="175"/>
      <c r="D28" s="175"/>
      <c r="E28" s="19" t="s">
        <v>24</v>
      </c>
      <c r="F28" s="14" t="s">
        <v>25</v>
      </c>
      <c r="G28" s="14"/>
      <c r="H28" s="81">
        <f>SUM(H19:H27)</f>
        <v>2325</v>
      </c>
      <c r="J28" s="67"/>
    </row>
    <row r="29" spans="1:10" s="5" customFormat="1" ht="18" customHeight="1" x14ac:dyDescent="0.3">
      <c r="A29" s="156" t="s">
        <v>26</v>
      </c>
      <c r="B29" s="157"/>
      <c r="C29" s="157"/>
      <c r="D29" s="158"/>
      <c r="E29" s="118"/>
      <c r="F29" s="112" t="s">
        <v>91</v>
      </c>
      <c r="G29" s="112"/>
      <c r="H29" s="108">
        <f>SUMIF(G19:G27,"=x",H19:H27)</f>
        <v>2325</v>
      </c>
      <c r="J29" s="68" t="s">
        <v>93</v>
      </c>
    </row>
    <row r="30" spans="1:10" ht="18" customHeight="1" x14ac:dyDescent="0.3">
      <c r="A30" s="166" t="s">
        <v>28</v>
      </c>
      <c r="B30" s="167"/>
      <c r="C30" s="167"/>
      <c r="D30" s="168"/>
      <c r="E30" s="11"/>
      <c r="F30" s="11" t="s">
        <v>27</v>
      </c>
      <c r="G30" s="11"/>
      <c r="H30" s="13">
        <v>6.8750000000000006E-2</v>
      </c>
      <c r="J30" s="69" t="s">
        <v>64</v>
      </c>
    </row>
    <row r="31" spans="1:10" ht="18" customHeight="1" x14ac:dyDescent="0.3">
      <c r="A31" s="161" t="s">
        <v>30</v>
      </c>
      <c r="B31" s="136"/>
      <c r="C31" s="136"/>
      <c r="D31" s="162"/>
      <c r="E31" s="11"/>
      <c r="F31" s="11" t="s">
        <v>29</v>
      </c>
      <c r="G31" s="11"/>
      <c r="H31" s="82">
        <f>H30*H29</f>
        <v>159.84375</v>
      </c>
      <c r="J31" s="67"/>
    </row>
    <row r="32" spans="1:10" ht="18" customHeight="1" x14ac:dyDescent="0.3">
      <c r="A32" s="176"/>
      <c r="B32" s="177"/>
      <c r="C32" s="177"/>
      <c r="D32" s="178"/>
      <c r="E32" s="11"/>
      <c r="F32" s="11" t="s">
        <v>31</v>
      </c>
      <c r="G32" s="11"/>
      <c r="H32" s="54">
        <v>0</v>
      </c>
      <c r="J32" s="67"/>
    </row>
    <row r="33" spans="1:10" ht="18" customHeight="1" thickBot="1" x14ac:dyDescent="0.35">
      <c r="A33" s="176"/>
      <c r="B33" s="177"/>
      <c r="C33" s="177"/>
      <c r="D33" s="178"/>
      <c r="E33" s="11"/>
      <c r="F33" s="15" t="s">
        <v>32</v>
      </c>
      <c r="G33" s="15"/>
      <c r="H33" s="55">
        <v>0</v>
      </c>
      <c r="J33" s="69" t="s">
        <v>63</v>
      </c>
    </row>
    <row r="34" spans="1:10" ht="18" customHeight="1" thickTop="1" x14ac:dyDescent="0.3">
      <c r="A34" s="172"/>
      <c r="B34" s="173"/>
      <c r="C34" s="173"/>
      <c r="D34" s="174"/>
      <c r="E34" s="11"/>
      <c r="F34" s="16" t="s">
        <v>21</v>
      </c>
      <c r="G34" s="16"/>
      <c r="H34" s="45">
        <f>H28+H31+H33+H32</f>
        <v>2484.84375</v>
      </c>
      <c r="J34" s="69" t="s">
        <v>66</v>
      </c>
    </row>
    <row r="35" spans="1:10" x14ac:dyDescent="0.3">
      <c r="A35" s="11"/>
      <c r="B35" s="11"/>
      <c r="C35" s="11"/>
      <c r="D35" s="11"/>
      <c r="E35" s="11"/>
      <c r="F35" s="11"/>
      <c r="G35" s="11"/>
      <c r="H35" s="11"/>
      <c r="J35" s="67"/>
    </row>
    <row r="36" spans="1:10" x14ac:dyDescent="0.3">
      <c r="A36" s="155" t="s">
        <v>35</v>
      </c>
      <c r="B36" s="155"/>
      <c r="C36" s="155"/>
      <c r="D36" s="155"/>
      <c r="E36" s="11"/>
      <c r="F36" s="159" t="s">
        <v>33</v>
      </c>
      <c r="G36" s="159"/>
      <c r="H36" s="159"/>
      <c r="J36" s="70"/>
    </row>
    <row r="37" spans="1:10" x14ac:dyDescent="0.3">
      <c r="A37" s="155" t="s">
        <v>36</v>
      </c>
      <c r="B37" s="155"/>
      <c r="C37" s="155"/>
      <c r="D37" s="155"/>
      <c r="E37" s="11"/>
      <c r="F37" s="181" t="s">
        <v>34</v>
      </c>
      <c r="G37" s="181"/>
      <c r="H37" s="181"/>
      <c r="J37" s="69"/>
    </row>
    <row r="38" spans="1:10" ht="18" x14ac:dyDescent="0.35">
      <c r="A38" s="154" t="s">
        <v>37</v>
      </c>
      <c r="B38" s="154"/>
      <c r="C38" s="154"/>
      <c r="D38" s="154"/>
      <c r="E38" s="154"/>
      <c r="F38" s="154"/>
      <c r="G38" s="154"/>
      <c r="H38" s="154"/>
      <c r="J38" s="67"/>
    </row>
    <row r="39" spans="1:10" x14ac:dyDescent="0.3">
      <c r="A39" s="11"/>
      <c r="B39" s="11"/>
      <c r="C39" s="11"/>
      <c r="D39" s="11"/>
      <c r="E39" s="11"/>
      <c r="F39" s="11"/>
      <c r="G39" s="11"/>
      <c r="H39" s="11"/>
      <c r="J39" s="70"/>
    </row>
    <row r="40" spans="1:10" x14ac:dyDescent="0.3">
      <c r="A40" s="18" t="s">
        <v>40</v>
      </c>
      <c r="B40" s="18"/>
      <c r="C40" s="18"/>
      <c r="D40" s="18"/>
      <c r="E40" s="18"/>
      <c r="F40" s="18"/>
      <c r="G40" s="18"/>
      <c r="H40" s="18"/>
      <c r="J40" s="70"/>
    </row>
    <row r="41" spans="1:10" x14ac:dyDescent="0.3">
      <c r="A41" s="11"/>
      <c r="B41" s="11"/>
      <c r="C41" s="11"/>
      <c r="D41" s="11"/>
      <c r="E41" s="11"/>
      <c r="F41" s="11"/>
      <c r="G41" s="11"/>
      <c r="H41" s="11"/>
      <c r="J41" s="67"/>
    </row>
    <row r="42" spans="1:10" x14ac:dyDescent="0.3">
      <c r="A42" s="179" t="s">
        <v>41</v>
      </c>
      <c r="B42" s="179"/>
      <c r="C42" s="179"/>
      <c r="D42" s="179"/>
      <c r="E42" s="179"/>
      <c r="F42" s="179"/>
      <c r="G42" s="179"/>
      <c r="H42" s="179"/>
      <c r="J42" s="67"/>
    </row>
    <row r="43" spans="1:10" ht="18" customHeight="1" x14ac:dyDescent="0.3">
      <c r="A43" s="180" t="str">
        <f>A1</f>
        <v>[Company Name]</v>
      </c>
      <c r="B43" s="180"/>
      <c r="C43" s="35"/>
      <c r="D43" s="35"/>
      <c r="E43" s="35"/>
      <c r="G43" s="63" t="s">
        <v>42</v>
      </c>
      <c r="H43" s="31"/>
      <c r="J43" s="67"/>
    </row>
    <row r="44" spans="1:10" ht="18" customHeight="1" x14ac:dyDescent="0.3">
      <c r="A44" s="35" t="s">
        <v>54</v>
      </c>
      <c r="B44" s="35"/>
      <c r="C44" s="35"/>
      <c r="D44" s="35"/>
      <c r="E44" s="35"/>
      <c r="G44" s="63" t="s">
        <v>2</v>
      </c>
      <c r="H44" s="30" t="str">
        <f>H3</f>
        <v>[123456]</v>
      </c>
      <c r="J44" s="67"/>
    </row>
    <row r="45" spans="1:10" ht="18" customHeight="1" x14ac:dyDescent="0.3">
      <c r="A45" s="35" t="s">
        <v>5</v>
      </c>
      <c r="B45" s="35"/>
      <c r="C45" s="35"/>
      <c r="D45" s="35"/>
      <c r="E45" s="35"/>
      <c r="G45" s="64" t="s">
        <v>61</v>
      </c>
      <c r="H45" s="30" t="str">
        <f>H4</f>
        <v>[123]</v>
      </c>
      <c r="J45" s="67"/>
    </row>
    <row r="46" spans="1:10" ht="18" customHeight="1" x14ac:dyDescent="0.3">
      <c r="A46" s="35" t="s">
        <v>6</v>
      </c>
      <c r="B46" s="35"/>
      <c r="C46" s="35"/>
      <c r="D46" s="35"/>
      <c r="E46" s="35"/>
      <c r="G46" s="64"/>
      <c r="H46" s="35"/>
      <c r="J46" s="67"/>
    </row>
    <row r="47" spans="1:10" ht="18" customHeight="1" x14ac:dyDescent="0.3">
      <c r="A47" s="42" t="s">
        <v>7</v>
      </c>
      <c r="B47" s="35"/>
      <c r="C47" s="35"/>
      <c r="D47" s="35"/>
      <c r="E47" s="65"/>
      <c r="G47" s="66" t="s">
        <v>43</v>
      </c>
      <c r="H47" s="34"/>
      <c r="J47" s="67"/>
    </row>
  </sheetData>
  <mergeCells count="26">
    <mergeCell ref="A42:H42"/>
    <mergeCell ref="A43:B43"/>
    <mergeCell ref="B23:D23"/>
    <mergeCell ref="B25:D25"/>
    <mergeCell ref="A36:D36"/>
    <mergeCell ref="A37:D37"/>
    <mergeCell ref="A38:H38"/>
    <mergeCell ref="F36:H36"/>
    <mergeCell ref="F37:H37"/>
    <mergeCell ref="A32:D32"/>
    <mergeCell ref="F15:H15"/>
    <mergeCell ref="F16:H16"/>
    <mergeCell ref="B24:D24"/>
    <mergeCell ref="A34:D34"/>
    <mergeCell ref="A28:D28"/>
    <mergeCell ref="A29:D29"/>
    <mergeCell ref="A31:D31"/>
    <mergeCell ref="A33:D33"/>
    <mergeCell ref="A30:D30"/>
    <mergeCell ref="B26:D26"/>
    <mergeCell ref="B27:D27"/>
    <mergeCell ref="B18:D18"/>
    <mergeCell ref="B19:D19"/>
    <mergeCell ref="B20:D20"/>
    <mergeCell ref="B21:D21"/>
    <mergeCell ref="B22:D22"/>
  </mergeCells>
  <phoneticPr fontId="2" type="noConversion"/>
  <hyperlinks>
    <hyperlink ref="J3" r:id="rId1" display="Sales Invoice"/>
  </hyperlinks>
  <printOptions horizontalCentered="1"/>
  <pageMargins left="0.5" right="0.5" top="0.5" bottom="0.5" header="0.3" footer="0.3"/>
  <pageSetup fitToHeight="0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showGridLines="0" zoomScaleNormal="100" workbookViewId="0"/>
  </sheetViews>
  <sheetFormatPr defaultRowHeight="15" x14ac:dyDescent="0.3"/>
  <cols>
    <col min="1" max="1" width="16.7109375" customWidth="1"/>
    <col min="2" max="2" width="11.42578125" customWidth="1"/>
    <col min="3" max="3" width="11.28515625" customWidth="1"/>
    <col min="4" max="4" width="16.7109375" customWidth="1"/>
    <col min="5" max="5" width="11.7109375" customWidth="1"/>
    <col min="6" max="6" width="12.7109375" customWidth="1"/>
    <col min="7" max="7" width="5.7109375" style="5" customWidth="1"/>
    <col min="8" max="8" width="14.140625" customWidth="1"/>
    <col min="10" max="10" width="24.140625" style="5" customWidth="1"/>
  </cols>
  <sheetData>
    <row r="1" spans="1:10" s="36" customFormat="1" ht="36" x14ac:dyDescent="0.55000000000000004">
      <c r="A1" s="12" t="s">
        <v>0</v>
      </c>
      <c r="B1" s="1"/>
      <c r="C1" s="1"/>
      <c r="D1" s="1"/>
      <c r="E1" s="5"/>
      <c r="F1" s="2"/>
      <c r="G1" s="2"/>
      <c r="H1" s="44" t="s">
        <v>1</v>
      </c>
      <c r="J1" s="5"/>
    </row>
    <row r="2" spans="1:10" s="36" customFormat="1" x14ac:dyDescent="0.15">
      <c r="A2" s="35" t="s">
        <v>54</v>
      </c>
      <c r="F2" s="63" t="s">
        <v>42</v>
      </c>
      <c r="G2" s="63"/>
      <c r="H2" s="46">
        <v>41760</v>
      </c>
      <c r="J2" s="4" t="s">
        <v>60</v>
      </c>
    </row>
    <row r="3" spans="1:10" s="36" customFormat="1" x14ac:dyDescent="0.2">
      <c r="A3" s="35" t="s">
        <v>5</v>
      </c>
      <c r="F3" s="63" t="s">
        <v>2</v>
      </c>
      <c r="G3" s="63"/>
      <c r="H3" s="47" t="s">
        <v>3</v>
      </c>
      <c r="J3" s="43" t="s">
        <v>53</v>
      </c>
    </row>
    <row r="4" spans="1:10" s="36" customFormat="1" x14ac:dyDescent="0.2">
      <c r="A4" s="35" t="s">
        <v>6</v>
      </c>
      <c r="F4" s="64" t="s">
        <v>61</v>
      </c>
      <c r="G4" s="64"/>
      <c r="H4" s="47" t="s">
        <v>4</v>
      </c>
      <c r="J4" s="67"/>
    </row>
    <row r="5" spans="1:10" s="36" customFormat="1" x14ac:dyDescent="0.2">
      <c r="A5" s="42" t="s">
        <v>7</v>
      </c>
      <c r="J5" s="72" t="s">
        <v>78</v>
      </c>
    </row>
    <row r="6" spans="1:10" s="36" customFormat="1" x14ac:dyDescent="0.2">
      <c r="A6" s="48" t="s">
        <v>59</v>
      </c>
      <c r="J6" s="67" t="s">
        <v>76</v>
      </c>
    </row>
    <row r="7" spans="1:10" s="36" customFormat="1" x14ac:dyDescent="0.2">
      <c r="J7" s="67" t="s">
        <v>77</v>
      </c>
    </row>
    <row r="8" spans="1:10" s="36" customFormat="1" ht="18" customHeight="1" x14ac:dyDescent="0.2">
      <c r="A8" s="73" t="s">
        <v>8</v>
      </c>
      <c r="B8" s="73"/>
      <c r="C8" s="49"/>
      <c r="D8" s="73" t="s">
        <v>62</v>
      </c>
      <c r="E8" s="73"/>
      <c r="J8" s="67" t="s">
        <v>79</v>
      </c>
    </row>
    <row r="9" spans="1:10" s="36" customFormat="1" x14ac:dyDescent="0.2">
      <c r="A9" s="42" t="s">
        <v>9</v>
      </c>
      <c r="B9" s="49"/>
      <c r="C9" s="49"/>
      <c r="D9" s="42" t="s">
        <v>9</v>
      </c>
      <c r="E9" s="49"/>
      <c r="J9" s="67" t="s">
        <v>80</v>
      </c>
    </row>
    <row r="10" spans="1:10" s="36" customFormat="1" x14ac:dyDescent="0.2">
      <c r="A10" s="42" t="s">
        <v>0</v>
      </c>
      <c r="B10" s="49"/>
      <c r="C10" s="49"/>
      <c r="D10" s="42" t="s">
        <v>0</v>
      </c>
      <c r="E10" s="49"/>
      <c r="J10" s="67" t="s">
        <v>81</v>
      </c>
    </row>
    <row r="11" spans="1:10" s="36" customFormat="1" x14ac:dyDescent="0.2">
      <c r="A11" s="42" t="s">
        <v>54</v>
      </c>
      <c r="B11" s="49"/>
      <c r="C11" s="49"/>
      <c r="D11" s="42" t="s">
        <v>54</v>
      </c>
      <c r="E11" s="49"/>
      <c r="J11" s="67"/>
    </row>
    <row r="12" spans="1:10" s="36" customFormat="1" x14ac:dyDescent="0.3">
      <c r="A12" s="35" t="s">
        <v>5</v>
      </c>
      <c r="D12" s="35" t="s">
        <v>5</v>
      </c>
      <c r="J12" s="61" t="s">
        <v>82</v>
      </c>
    </row>
    <row r="13" spans="1:10" s="36" customFormat="1" x14ac:dyDescent="0.3">
      <c r="A13" s="35" t="s">
        <v>10</v>
      </c>
      <c r="D13" s="35" t="s">
        <v>10</v>
      </c>
      <c r="J13" s="62" t="s">
        <v>83</v>
      </c>
    </row>
    <row r="14" spans="1:10" s="36" customFormat="1" x14ac:dyDescent="0.3">
      <c r="A14" s="35"/>
      <c r="D14" s="35"/>
      <c r="J14" s="62" t="s">
        <v>90</v>
      </c>
    </row>
    <row r="15" spans="1:10" s="36" customFormat="1" ht="18" customHeight="1" x14ac:dyDescent="0.2">
      <c r="A15" s="77" t="s">
        <v>11</v>
      </c>
      <c r="B15" s="75" t="s">
        <v>12</v>
      </c>
      <c r="C15" s="75" t="s">
        <v>13</v>
      </c>
      <c r="D15" s="75" t="s">
        <v>14</v>
      </c>
      <c r="E15" s="75" t="s">
        <v>15</v>
      </c>
      <c r="F15" s="140" t="s">
        <v>16</v>
      </c>
      <c r="G15" s="140"/>
      <c r="H15" s="141"/>
      <c r="J15" s="67"/>
    </row>
    <row r="16" spans="1:10" s="36" customFormat="1" ht="18" customHeight="1" x14ac:dyDescent="0.3">
      <c r="A16" s="32"/>
      <c r="B16" s="32"/>
      <c r="C16" s="33"/>
      <c r="D16" s="32"/>
      <c r="E16" s="32"/>
      <c r="F16" s="142"/>
      <c r="G16" s="142"/>
      <c r="H16" s="142"/>
      <c r="J16" s="68" t="s">
        <v>65</v>
      </c>
    </row>
    <row r="17" spans="1:10" s="36" customFormat="1" x14ac:dyDescent="0.2">
      <c r="J17" s="67"/>
    </row>
    <row r="18" spans="1:10" s="36" customFormat="1" ht="18" customHeight="1" x14ac:dyDescent="0.2">
      <c r="A18" s="74" t="s">
        <v>17</v>
      </c>
      <c r="B18" s="147" t="s">
        <v>18</v>
      </c>
      <c r="C18" s="147"/>
      <c r="D18" s="147"/>
      <c r="E18" s="75" t="s">
        <v>19</v>
      </c>
      <c r="F18" s="75" t="s">
        <v>20</v>
      </c>
      <c r="G18" s="83" t="s">
        <v>29</v>
      </c>
      <c r="H18" s="76" t="s">
        <v>21</v>
      </c>
      <c r="J18" s="67"/>
    </row>
    <row r="19" spans="1:10" s="36" customFormat="1" x14ac:dyDescent="0.3">
      <c r="A19" s="84" t="str">
        <f>IF(ISERROR(MATCH(B19,PriceList!A:A,0)),"",INDEX(PriceList!B:B,MATCH(B19,PriceList!A:A,0)))</f>
        <v>PC1221</v>
      </c>
      <c r="B19" s="189" t="s">
        <v>47</v>
      </c>
      <c r="C19" s="190"/>
      <c r="D19" s="191"/>
      <c r="E19" s="85">
        <v>15</v>
      </c>
      <c r="F19" s="86">
        <f>IF(ISERROR(MATCH(B19,PriceList!A:A,0)),0,INDEX(PriceList!C:C,MATCH(B19,PriceList!A:A,0)))</f>
        <v>1234</v>
      </c>
      <c r="G19" s="109" t="s">
        <v>92</v>
      </c>
      <c r="H19" s="87">
        <f t="shared" ref="H19:H27" si="0">E19*F19</f>
        <v>18510</v>
      </c>
      <c r="J19" s="68" t="s">
        <v>94</v>
      </c>
    </row>
    <row r="20" spans="1:10" s="36" customFormat="1" x14ac:dyDescent="0.2">
      <c r="A20" s="88" t="str">
        <f>IF(ISERROR(MATCH(B20,PriceList!A:A,0)),"",INDEX(PriceList!B:B,MATCH(B20,PriceList!A:A,0)))</f>
        <v>PC1221abc</v>
      </c>
      <c r="B20" s="182" t="s">
        <v>48</v>
      </c>
      <c r="C20" s="129"/>
      <c r="D20" s="130"/>
      <c r="E20" s="89">
        <v>1</v>
      </c>
      <c r="F20" s="90">
        <f>IF(ISERROR(MATCH(B20,PriceList!A:A,0)),0,INDEX(PriceList!C:C,MATCH(B20,PriceList!A:A,0)))</f>
        <v>123</v>
      </c>
      <c r="G20" s="110" t="s">
        <v>92</v>
      </c>
      <c r="H20" s="91">
        <f t="shared" si="0"/>
        <v>123</v>
      </c>
      <c r="J20" s="67"/>
    </row>
    <row r="21" spans="1:10" s="36" customFormat="1" x14ac:dyDescent="0.2">
      <c r="A21" s="88" t="str">
        <f>IF(ISERROR(MATCH(B21,PriceList!A:A,0)),"",INDEX(PriceList!B:B,MATCH(B21,PriceList!A:A,0)))</f>
        <v>PC1221def</v>
      </c>
      <c r="B21" s="182" t="s">
        <v>49</v>
      </c>
      <c r="C21" s="129"/>
      <c r="D21" s="130"/>
      <c r="E21" s="89">
        <v>1</v>
      </c>
      <c r="F21" s="90">
        <f>IF(ISERROR(MATCH(B21,PriceList!A:A,0)),0,INDEX(PriceList!C:C,MATCH(B21,PriceList!A:A,0)))</f>
        <v>87</v>
      </c>
      <c r="G21" s="110" t="s">
        <v>92</v>
      </c>
      <c r="H21" s="91">
        <f t="shared" si="0"/>
        <v>87</v>
      </c>
      <c r="J21" s="67"/>
    </row>
    <row r="22" spans="1:10" s="36" customFormat="1" x14ac:dyDescent="0.2">
      <c r="A22" s="88" t="str">
        <f>IF(ISERROR(MATCH(B22,PriceList!A:A,0)),"",INDEX(PriceList!B:B,MATCH(B22,PriceList!A:A,0)))</f>
        <v>PC1221gh</v>
      </c>
      <c r="B22" s="182" t="s">
        <v>51</v>
      </c>
      <c r="C22" s="129"/>
      <c r="D22" s="130"/>
      <c r="E22" s="89">
        <v>1</v>
      </c>
      <c r="F22" s="90">
        <f>IF(ISERROR(MATCH(B22,PriceList!A:A,0)),0,INDEX(PriceList!C:C,MATCH(B22,PriceList!A:A,0)))</f>
        <v>467</v>
      </c>
      <c r="G22" s="110" t="s">
        <v>92</v>
      </c>
      <c r="H22" s="91">
        <f t="shared" si="0"/>
        <v>467</v>
      </c>
      <c r="J22" s="67"/>
    </row>
    <row r="23" spans="1:10" s="36" customFormat="1" x14ac:dyDescent="0.2">
      <c r="A23" s="88" t="str">
        <f>IF(ISERROR(MATCH(B23,PriceList!A:A,0)),"",INDEX(PriceList!B:B,MATCH(B23,PriceList!A:A,0)))</f>
        <v/>
      </c>
      <c r="B23" s="182"/>
      <c r="C23" s="129"/>
      <c r="D23" s="130"/>
      <c r="E23" s="89"/>
      <c r="F23" s="90">
        <f>IF(ISERROR(MATCH(B23,PriceList!A:A,0)),0,INDEX(PriceList!C:C,MATCH(B23,PriceList!A:A,0)))</f>
        <v>0</v>
      </c>
      <c r="G23" s="110"/>
      <c r="H23" s="91">
        <f t="shared" si="0"/>
        <v>0</v>
      </c>
      <c r="J23" s="67"/>
    </row>
    <row r="24" spans="1:10" s="36" customFormat="1" x14ac:dyDescent="0.2">
      <c r="A24" s="88" t="str">
        <f>IF(ISERROR(MATCH(B24,PriceList!A:A,0)),"",INDEX(PriceList!B:B,MATCH(B24,PriceList!A:A,0)))</f>
        <v/>
      </c>
      <c r="B24" s="182"/>
      <c r="C24" s="129"/>
      <c r="D24" s="130"/>
      <c r="E24" s="89"/>
      <c r="F24" s="90">
        <f>IF(ISERROR(MATCH(B24,PriceList!A:A,0)),0,INDEX(PriceList!C:C,MATCH(B24,PriceList!A:A,0)))</f>
        <v>0</v>
      </c>
      <c r="G24" s="110"/>
      <c r="H24" s="91">
        <f t="shared" si="0"/>
        <v>0</v>
      </c>
      <c r="J24" s="67"/>
    </row>
    <row r="25" spans="1:10" s="36" customFormat="1" x14ac:dyDescent="0.2">
      <c r="A25" s="88" t="str">
        <f>IF(ISERROR(MATCH(B25,PriceList!A:A,0)),"",INDEX(PriceList!B:B,MATCH(B25,PriceList!A:A,0)))</f>
        <v/>
      </c>
      <c r="B25" s="182"/>
      <c r="C25" s="129"/>
      <c r="D25" s="130"/>
      <c r="E25" s="89"/>
      <c r="F25" s="90">
        <f>IF(ISERROR(MATCH(B25,PriceList!A:A,0)),0,INDEX(PriceList!C:C,MATCH(B25,PriceList!A:A,0)))</f>
        <v>0</v>
      </c>
      <c r="G25" s="110"/>
      <c r="H25" s="91">
        <f t="shared" si="0"/>
        <v>0</v>
      </c>
      <c r="J25" s="67"/>
    </row>
    <row r="26" spans="1:10" s="36" customFormat="1" x14ac:dyDescent="0.2">
      <c r="A26" s="88" t="str">
        <f>IF(ISERROR(MATCH(B26,PriceList!A:A,0)),"",INDEX(PriceList!B:B,MATCH(B26,PriceList!A:A,0)))</f>
        <v/>
      </c>
      <c r="B26" s="182"/>
      <c r="C26" s="129"/>
      <c r="D26" s="130"/>
      <c r="E26" s="89"/>
      <c r="F26" s="90">
        <f>IF(ISERROR(MATCH(B26,PriceList!A:A,0)),0,INDEX(PriceList!C:C,MATCH(B26,PriceList!A:A,0)))</f>
        <v>0</v>
      </c>
      <c r="G26" s="110"/>
      <c r="H26" s="91">
        <f t="shared" si="0"/>
        <v>0</v>
      </c>
      <c r="J26" s="67"/>
    </row>
    <row r="27" spans="1:10" s="36" customFormat="1" x14ac:dyDescent="0.2">
      <c r="A27" s="92" t="str">
        <f>IF(ISERROR(MATCH(B27,PriceList!A:A,0)),"",INDEX(PriceList!B:B,MATCH(B27,PriceList!A:A,0)))</f>
        <v/>
      </c>
      <c r="B27" s="188"/>
      <c r="C27" s="131"/>
      <c r="D27" s="132"/>
      <c r="E27" s="93"/>
      <c r="F27" s="94">
        <f>IF(ISERROR(MATCH(B27,PriceList!A:A,0)),0,INDEX(PriceList!C:C,MATCH(B27,PriceList!A:A,0)))</f>
        <v>0</v>
      </c>
      <c r="G27" s="111"/>
      <c r="H27" s="95">
        <f t="shared" si="0"/>
        <v>0</v>
      </c>
      <c r="J27" s="67"/>
    </row>
    <row r="28" spans="1:10" s="36" customFormat="1" ht="18" customHeight="1" x14ac:dyDescent="0.2">
      <c r="A28" s="187"/>
      <c r="B28" s="187"/>
      <c r="C28" s="187"/>
      <c r="D28" s="187"/>
      <c r="E28" s="37" t="s">
        <v>24</v>
      </c>
      <c r="F28" s="38" t="s">
        <v>25</v>
      </c>
      <c r="G28" s="38"/>
      <c r="H28" s="56">
        <f>SUM(H19:H27)</f>
        <v>19187</v>
      </c>
      <c r="J28" s="67"/>
    </row>
    <row r="29" spans="1:10" s="36" customFormat="1" ht="18" customHeight="1" x14ac:dyDescent="0.3">
      <c r="A29" s="156" t="s">
        <v>26</v>
      </c>
      <c r="B29" s="157"/>
      <c r="C29" s="157"/>
      <c r="D29" s="158"/>
      <c r="E29" s="117"/>
      <c r="F29" s="42" t="s">
        <v>91</v>
      </c>
      <c r="G29" s="42"/>
      <c r="H29" s="108">
        <f>SUMIF(G19:G27,"=x",H19:H27)</f>
        <v>19187</v>
      </c>
      <c r="J29" s="68" t="s">
        <v>93</v>
      </c>
    </row>
    <row r="30" spans="1:10" s="36" customFormat="1" ht="18" customHeight="1" x14ac:dyDescent="0.3">
      <c r="A30" s="166" t="s">
        <v>28</v>
      </c>
      <c r="B30" s="167"/>
      <c r="C30" s="167"/>
      <c r="D30" s="168"/>
      <c r="E30" s="35"/>
      <c r="F30" s="35" t="s">
        <v>27</v>
      </c>
      <c r="G30" s="35"/>
      <c r="H30" s="39">
        <v>6.8750000000000006E-2</v>
      </c>
      <c r="J30" s="68" t="s">
        <v>64</v>
      </c>
    </row>
    <row r="31" spans="1:10" s="36" customFormat="1" ht="18" customHeight="1" x14ac:dyDescent="0.2">
      <c r="A31" s="161" t="s">
        <v>30</v>
      </c>
      <c r="B31" s="136"/>
      <c r="C31" s="136"/>
      <c r="D31" s="162"/>
      <c r="E31" s="35"/>
      <c r="F31" s="35" t="s">
        <v>29</v>
      </c>
      <c r="G31" s="35"/>
      <c r="H31" s="57">
        <f>H30*H29</f>
        <v>1319.10625</v>
      </c>
      <c r="J31" s="67"/>
    </row>
    <row r="32" spans="1:10" s="36" customFormat="1" ht="18" customHeight="1" x14ac:dyDescent="0.3">
      <c r="A32" s="176"/>
      <c r="B32" s="177"/>
      <c r="C32" s="177"/>
      <c r="D32" s="178"/>
      <c r="E32" s="35"/>
      <c r="F32" s="35" t="s">
        <v>31</v>
      </c>
      <c r="G32" s="35"/>
      <c r="H32" s="52">
        <v>0</v>
      </c>
    </row>
    <row r="33" spans="1:10" s="36" customFormat="1" ht="18" customHeight="1" thickBot="1" x14ac:dyDescent="0.35">
      <c r="A33" s="176"/>
      <c r="B33" s="177"/>
      <c r="C33" s="177"/>
      <c r="D33" s="178"/>
      <c r="E33" s="35"/>
      <c r="F33" s="40" t="s">
        <v>32</v>
      </c>
      <c r="G33" s="40"/>
      <c r="H33" s="53">
        <v>0</v>
      </c>
      <c r="J33" s="68" t="s">
        <v>63</v>
      </c>
    </row>
    <row r="34" spans="1:10" s="36" customFormat="1" ht="18" customHeight="1" thickTop="1" x14ac:dyDescent="0.3">
      <c r="A34" s="172"/>
      <c r="B34" s="173"/>
      <c r="C34" s="173"/>
      <c r="D34" s="174"/>
      <c r="E34" s="35"/>
      <c r="F34" s="41" t="s">
        <v>21</v>
      </c>
      <c r="G34" s="41"/>
      <c r="H34" s="51">
        <f>H28+H31+H33+H32</f>
        <v>20506.106250000001</v>
      </c>
      <c r="J34" s="68" t="s">
        <v>66</v>
      </c>
    </row>
    <row r="35" spans="1:10" x14ac:dyDescent="0.3">
      <c r="A35" s="11"/>
      <c r="B35" s="11"/>
      <c r="C35" s="11"/>
      <c r="D35" s="11"/>
      <c r="E35" s="11"/>
      <c r="F35" s="11"/>
      <c r="G35" s="11"/>
      <c r="H35" s="11"/>
      <c r="J35" s="67"/>
    </row>
    <row r="36" spans="1:10" s="36" customFormat="1" x14ac:dyDescent="0.2">
      <c r="A36" s="134" t="s">
        <v>35</v>
      </c>
      <c r="B36" s="134"/>
      <c r="C36" s="134"/>
      <c r="D36" s="134"/>
      <c r="E36" s="35"/>
      <c r="F36" s="134" t="s">
        <v>33</v>
      </c>
      <c r="G36" s="134"/>
      <c r="H36" s="134"/>
      <c r="J36" s="69"/>
    </row>
    <row r="37" spans="1:10" s="36" customFormat="1" x14ac:dyDescent="0.2">
      <c r="A37" s="134" t="s">
        <v>36</v>
      </c>
      <c r="B37" s="134"/>
      <c r="C37" s="134"/>
      <c r="D37" s="134"/>
      <c r="E37" s="35"/>
      <c r="F37" s="185" t="s">
        <v>34</v>
      </c>
      <c r="G37" s="185"/>
      <c r="H37" s="185"/>
      <c r="J37" s="69"/>
    </row>
    <row r="38" spans="1:10" s="36" customFormat="1" ht="18" x14ac:dyDescent="0.2">
      <c r="A38" s="184" t="s">
        <v>37</v>
      </c>
      <c r="B38" s="184"/>
      <c r="C38" s="184"/>
      <c r="D38" s="184"/>
      <c r="E38" s="184"/>
      <c r="F38" s="184"/>
      <c r="G38" s="184"/>
      <c r="H38" s="184"/>
      <c r="J38" s="67"/>
    </row>
    <row r="39" spans="1:10" s="36" customFormat="1" x14ac:dyDescent="0.3">
      <c r="A39" s="35"/>
      <c r="B39" s="35"/>
      <c r="C39" s="35"/>
      <c r="D39" s="35"/>
      <c r="E39" s="35"/>
      <c r="F39" s="35"/>
      <c r="G39" s="35"/>
      <c r="H39" s="35"/>
    </row>
    <row r="40" spans="1:10" x14ac:dyDescent="0.3">
      <c r="A40" s="18" t="s">
        <v>40</v>
      </c>
      <c r="B40" s="18"/>
      <c r="C40" s="18"/>
      <c r="D40" s="18"/>
      <c r="E40" s="18"/>
      <c r="F40" s="18"/>
      <c r="G40" s="18"/>
      <c r="H40" s="18"/>
    </row>
    <row r="41" spans="1:10" x14ac:dyDescent="0.3">
      <c r="A41" s="11"/>
      <c r="B41" s="11"/>
      <c r="C41" s="11"/>
      <c r="D41" s="11"/>
      <c r="E41" s="11"/>
      <c r="F41" s="11"/>
      <c r="G41" s="11"/>
      <c r="H41" s="11"/>
      <c r="J41" s="67"/>
    </row>
    <row r="42" spans="1:10" s="36" customFormat="1" ht="18" customHeight="1" x14ac:dyDescent="0.2">
      <c r="A42" s="186" t="s">
        <v>41</v>
      </c>
      <c r="B42" s="186"/>
      <c r="C42" s="186"/>
      <c r="D42" s="186"/>
      <c r="E42" s="186"/>
      <c r="F42" s="186"/>
      <c r="G42" s="186"/>
      <c r="H42" s="186"/>
      <c r="J42" s="67"/>
    </row>
    <row r="43" spans="1:10" s="36" customFormat="1" ht="18" customHeight="1" x14ac:dyDescent="0.35">
      <c r="A43" s="183" t="str">
        <f>A1</f>
        <v>[Company Name]</v>
      </c>
      <c r="B43" s="183"/>
      <c r="C43" s="35"/>
      <c r="D43" s="35"/>
      <c r="E43" s="35"/>
      <c r="G43" s="63" t="s">
        <v>42</v>
      </c>
      <c r="H43" s="31"/>
      <c r="J43" s="67"/>
    </row>
    <row r="44" spans="1:10" s="36" customFormat="1" ht="18" customHeight="1" x14ac:dyDescent="0.3">
      <c r="A44" s="35" t="s">
        <v>54</v>
      </c>
      <c r="B44" s="11"/>
      <c r="C44" s="35"/>
      <c r="D44" s="35"/>
      <c r="E44" s="35"/>
      <c r="G44" s="63" t="s">
        <v>2</v>
      </c>
      <c r="H44" s="30" t="str">
        <f>H3</f>
        <v>[123456]</v>
      </c>
      <c r="J44" s="67"/>
    </row>
    <row r="45" spans="1:10" s="36" customFormat="1" ht="18" customHeight="1" x14ac:dyDescent="0.3">
      <c r="A45" s="35" t="s">
        <v>5</v>
      </c>
      <c r="B45" s="20"/>
      <c r="C45" s="35"/>
      <c r="D45" s="35"/>
      <c r="E45" s="35"/>
      <c r="G45" s="64" t="s">
        <v>61</v>
      </c>
      <c r="H45" s="30" t="str">
        <f>H4</f>
        <v>[123]</v>
      </c>
      <c r="J45" s="67"/>
    </row>
    <row r="46" spans="1:10" s="36" customFormat="1" ht="18" customHeight="1" x14ac:dyDescent="0.3">
      <c r="A46" s="35" t="s">
        <v>6</v>
      </c>
      <c r="B46" s="20"/>
      <c r="C46" s="35"/>
      <c r="D46" s="35"/>
      <c r="E46" s="35"/>
      <c r="G46" s="35"/>
      <c r="H46" s="35"/>
      <c r="J46" s="67"/>
    </row>
    <row r="47" spans="1:10" s="36" customFormat="1" ht="18" customHeight="1" x14ac:dyDescent="0.3">
      <c r="A47" s="42" t="s">
        <v>7</v>
      </c>
      <c r="B47" s="20"/>
      <c r="C47" s="35"/>
      <c r="D47" s="35"/>
      <c r="G47" s="66" t="s">
        <v>43</v>
      </c>
      <c r="H47" s="34"/>
      <c r="J47" s="67"/>
    </row>
  </sheetData>
  <mergeCells count="26">
    <mergeCell ref="F15:H15"/>
    <mergeCell ref="F16:H16"/>
    <mergeCell ref="B24:D24"/>
    <mergeCell ref="A34:D34"/>
    <mergeCell ref="A28:D28"/>
    <mergeCell ref="A29:D29"/>
    <mergeCell ref="A31:D31"/>
    <mergeCell ref="A33:D33"/>
    <mergeCell ref="A30:D30"/>
    <mergeCell ref="B26:D26"/>
    <mergeCell ref="B27:D27"/>
    <mergeCell ref="B18:D18"/>
    <mergeCell ref="B19:D19"/>
    <mergeCell ref="B20:D20"/>
    <mergeCell ref="B21:D21"/>
    <mergeCell ref="B22:D22"/>
    <mergeCell ref="B23:D23"/>
    <mergeCell ref="B25:D25"/>
    <mergeCell ref="A43:B43"/>
    <mergeCell ref="A36:D36"/>
    <mergeCell ref="A37:D37"/>
    <mergeCell ref="A38:H38"/>
    <mergeCell ref="F36:H36"/>
    <mergeCell ref="F37:H37"/>
    <mergeCell ref="A42:H42"/>
    <mergeCell ref="A32:D32"/>
  </mergeCells>
  <phoneticPr fontId="2" type="noConversion"/>
  <dataValidations count="1">
    <dataValidation type="list" allowBlank="1" showInputMessage="1" showErrorMessage="1" sqref="B19:D27">
      <formula1>items</formula1>
    </dataValidation>
  </dataValidations>
  <hyperlinks>
    <hyperlink ref="J3" r:id="rId1" display="Sales Invoice"/>
  </hyperlinks>
  <printOptions horizontalCentered="1"/>
  <pageMargins left="0.5" right="0.5" top="0.5" bottom="0.5" header="0.3" footer="0.3"/>
  <pageSetup fitToHeight="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/>
  </sheetViews>
  <sheetFormatPr defaultRowHeight="15" x14ac:dyDescent="0.3"/>
  <cols>
    <col min="1" max="1" width="44" customWidth="1"/>
    <col min="2" max="2" width="16.42578125" customWidth="1"/>
    <col min="3" max="3" width="15.5703125" style="3" customWidth="1"/>
    <col min="5" max="5" width="49.42578125" customWidth="1"/>
  </cols>
  <sheetData>
    <row r="1" spans="1:5" ht="19.5" customHeight="1" x14ac:dyDescent="0.3">
      <c r="A1" s="78" t="s">
        <v>44</v>
      </c>
      <c r="B1" s="79" t="s">
        <v>17</v>
      </c>
      <c r="C1" s="80" t="s">
        <v>20</v>
      </c>
      <c r="E1" s="71" t="s">
        <v>75</v>
      </c>
    </row>
    <row r="2" spans="1:5" x14ac:dyDescent="0.3">
      <c r="A2" s="59"/>
      <c r="B2" s="59"/>
      <c r="C2" s="60"/>
      <c r="E2" s="70"/>
    </row>
    <row r="3" spans="1:5" x14ac:dyDescent="0.3">
      <c r="A3" s="8" t="s">
        <v>47</v>
      </c>
      <c r="B3" s="9" t="s">
        <v>45</v>
      </c>
      <c r="C3" s="10">
        <v>1234</v>
      </c>
      <c r="E3" s="67" t="s">
        <v>67</v>
      </c>
    </row>
    <row r="4" spans="1:5" x14ac:dyDescent="0.3">
      <c r="A4" s="6" t="s">
        <v>48</v>
      </c>
      <c r="B4" s="6" t="s">
        <v>46</v>
      </c>
      <c r="C4" s="7">
        <v>123</v>
      </c>
      <c r="E4" s="67" t="s">
        <v>68</v>
      </c>
    </row>
    <row r="5" spans="1:5" x14ac:dyDescent="0.3">
      <c r="A5" s="6" t="s">
        <v>49</v>
      </c>
      <c r="B5" s="6" t="s">
        <v>50</v>
      </c>
      <c r="C5" s="7">
        <v>87</v>
      </c>
      <c r="E5" s="67" t="s">
        <v>69</v>
      </c>
    </row>
    <row r="6" spans="1:5" x14ac:dyDescent="0.3">
      <c r="A6" s="6" t="s">
        <v>51</v>
      </c>
      <c r="B6" s="6" t="s">
        <v>52</v>
      </c>
      <c r="C6" s="7">
        <v>467</v>
      </c>
      <c r="E6" s="67" t="s">
        <v>70</v>
      </c>
    </row>
    <row r="7" spans="1:5" x14ac:dyDescent="0.3">
      <c r="A7" s="6"/>
      <c r="B7" s="6"/>
      <c r="C7" s="7"/>
      <c r="E7" s="67" t="s">
        <v>71</v>
      </c>
    </row>
    <row r="8" spans="1:5" x14ac:dyDescent="0.3">
      <c r="A8" s="6"/>
      <c r="B8" s="6"/>
      <c r="C8" s="7"/>
      <c r="E8" s="67" t="s">
        <v>72</v>
      </c>
    </row>
    <row r="9" spans="1:5" x14ac:dyDescent="0.3">
      <c r="A9" s="6"/>
      <c r="B9" s="6"/>
      <c r="C9" s="7"/>
      <c r="E9" s="67" t="s">
        <v>73</v>
      </c>
    </row>
    <row r="10" spans="1:5" x14ac:dyDescent="0.3">
      <c r="A10" s="6"/>
      <c r="B10" s="6"/>
      <c r="C10" s="7"/>
      <c r="E10" s="67" t="s">
        <v>74</v>
      </c>
    </row>
    <row r="11" spans="1:5" x14ac:dyDescent="0.3">
      <c r="A11" s="6"/>
      <c r="B11" s="6"/>
      <c r="C11" s="7"/>
      <c r="E11" s="70"/>
    </row>
    <row r="12" spans="1:5" x14ac:dyDescent="0.3">
      <c r="A12" s="6"/>
      <c r="B12" s="6"/>
      <c r="C12" s="7"/>
      <c r="E12" s="70"/>
    </row>
    <row r="13" spans="1:5" x14ac:dyDescent="0.3">
      <c r="A13" s="6"/>
      <c r="B13" s="6"/>
      <c r="C13" s="7"/>
      <c r="E13" s="70"/>
    </row>
    <row r="14" spans="1:5" x14ac:dyDescent="0.3">
      <c r="A14" s="6"/>
      <c r="B14" s="6"/>
      <c r="C14" s="7"/>
    </row>
    <row r="15" spans="1:5" x14ac:dyDescent="0.3">
      <c r="A15" s="6"/>
      <c r="B15" s="6"/>
      <c r="C15" s="7"/>
    </row>
    <row r="16" spans="1:5" x14ac:dyDescent="0.3">
      <c r="A16" s="6"/>
      <c r="B16" s="6"/>
      <c r="C16" s="7"/>
    </row>
    <row r="17" spans="1:3" x14ac:dyDescent="0.3">
      <c r="A17" s="6"/>
      <c r="B17" s="6"/>
      <c r="C17" s="7"/>
    </row>
    <row r="18" spans="1:3" x14ac:dyDescent="0.3">
      <c r="A18" s="6"/>
      <c r="B18" s="6"/>
      <c r="C18" s="7"/>
    </row>
    <row r="19" spans="1:3" x14ac:dyDescent="0.3">
      <c r="A19" s="6"/>
      <c r="B19" s="6"/>
      <c r="C19" s="7"/>
    </row>
    <row r="20" spans="1:3" x14ac:dyDescent="0.3">
      <c r="A20" s="6"/>
      <c r="B20" s="6"/>
      <c r="C20" s="7"/>
    </row>
    <row r="21" spans="1:3" x14ac:dyDescent="0.3">
      <c r="A21" s="6"/>
      <c r="B21" s="6"/>
      <c r="C21" s="7"/>
    </row>
    <row r="22" spans="1:3" x14ac:dyDescent="0.3">
      <c r="A22" s="6"/>
      <c r="B22" s="6"/>
      <c r="C22" s="7"/>
    </row>
    <row r="23" spans="1:3" x14ac:dyDescent="0.3">
      <c r="A23" s="6"/>
      <c r="B23" s="6"/>
      <c r="C23" s="7"/>
    </row>
    <row r="24" spans="1:3" x14ac:dyDescent="0.3">
      <c r="A24" s="6"/>
      <c r="B24" s="6"/>
      <c r="C24" s="7"/>
    </row>
    <row r="25" spans="1:3" x14ac:dyDescent="0.3">
      <c r="A25" s="6"/>
      <c r="B25" s="6"/>
      <c r="C25" s="7"/>
    </row>
    <row r="26" spans="1:3" x14ac:dyDescent="0.3">
      <c r="A26" s="6"/>
      <c r="B26" s="6"/>
      <c r="C26" s="7"/>
    </row>
    <row r="27" spans="1:3" x14ac:dyDescent="0.3">
      <c r="A27" s="6"/>
      <c r="B27" s="6"/>
      <c r="C27" s="7"/>
    </row>
    <row r="28" spans="1:3" x14ac:dyDescent="0.3">
      <c r="A28" s="6"/>
      <c r="B28" s="6"/>
      <c r="C28" s="7"/>
    </row>
    <row r="29" spans="1:3" x14ac:dyDescent="0.3">
      <c r="A29" s="6"/>
      <c r="B29" s="6"/>
      <c r="C29" s="7"/>
    </row>
    <row r="30" spans="1:3" x14ac:dyDescent="0.3">
      <c r="A30" s="6"/>
      <c r="B30" s="6"/>
      <c r="C30" s="7"/>
    </row>
    <row r="31" spans="1:3" x14ac:dyDescent="0.3">
      <c r="A31" s="6"/>
      <c r="B31" s="6"/>
      <c r="C31" s="7"/>
    </row>
    <row r="32" spans="1:3" x14ac:dyDescent="0.3">
      <c r="A32" s="6"/>
      <c r="B32" s="6"/>
      <c r="C32" s="7"/>
    </row>
    <row r="33" spans="1:3" x14ac:dyDescent="0.3">
      <c r="A33" s="6"/>
      <c r="B33" s="6"/>
      <c r="C33" s="7"/>
    </row>
    <row r="34" spans="1:3" x14ac:dyDescent="0.3">
      <c r="A34" s="6"/>
      <c r="B34" s="6"/>
      <c r="C34" s="7"/>
    </row>
    <row r="35" spans="1:3" x14ac:dyDescent="0.3">
      <c r="A35" s="6"/>
      <c r="B35" s="6"/>
      <c r="C35" s="7"/>
    </row>
    <row r="36" spans="1:3" x14ac:dyDescent="0.3">
      <c r="A36" s="6"/>
      <c r="B36" s="6"/>
      <c r="C36" s="7"/>
    </row>
    <row r="37" spans="1:3" x14ac:dyDescent="0.3">
      <c r="A37" s="6"/>
      <c r="B37" s="6"/>
      <c r="C37" s="7"/>
    </row>
    <row r="38" spans="1:3" x14ac:dyDescent="0.3">
      <c r="A38" s="6"/>
      <c r="B38" s="6"/>
      <c r="C38" s="7"/>
    </row>
    <row r="39" spans="1:3" x14ac:dyDescent="0.3">
      <c r="A39" s="6"/>
      <c r="B39" s="6"/>
      <c r="C39" s="7"/>
    </row>
    <row r="40" spans="1:3" x14ac:dyDescent="0.3">
      <c r="A40" s="6"/>
      <c r="B40" s="6"/>
      <c r="C40" s="7"/>
    </row>
    <row r="41" spans="1:3" x14ac:dyDescent="0.3">
      <c r="A41" s="6"/>
      <c r="B41" s="6"/>
      <c r="C41" s="7"/>
    </row>
  </sheetData>
  <phoneticPr fontId="28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5" x14ac:dyDescent="0.3"/>
  <cols>
    <col min="1" max="1" width="3" style="28" customWidth="1"/>
    <col min="2" max="2" width="76" style="28" customWidth="1"/>
    <col min="3" max="3" width="9.140625" style="5"/>
  </cols>
  <sheetData>
    <row r="1" spans="1:3" ht="32.1" customHeight="1" x14ac:dyDescent="0.3">
      <c r="A1" s="21"/>
      <c r="B1" s="22" t="s">
        <v>53</v>
      </c>
      <c r="C1" s="23"/>
    </row>
    <row r="2" spans="1:3" ht="16.5" x14ac:dyDescent="0.3">
      <c r="A2" s="21"/>
      <c r="B2" s="24"/>
      <c r="C2" s="23"/>
    </row>
    <row r="3" spans="1:3" ht="16.5" x14ac:dyDescent="0.3">
      <c r="A3" s="21"/>
      <c r="B3" s="58" t="s">
        <v>55</v>
      </c>
      <c r="C3" s="23"/>
    </row>
    <row r="4" spans="1:3" x14ac:dyDescent="0.3">
      <c r="A4" s="21"/>
      <c r="B4" s="29" t="s">
        <v>95</v>
      </c>
      <c r="C4" s="23"/>
    </row>
    <row r="5" spans="1:3" ht="16.5" x14ac:dyDescent="0.3">
      <c r="A5" s="21"/>
      <c r="B5" s="25"/>
      <c r="C5" s="23"/>
    </row>
    <row r="6" spans="1:3" ht="16.5" x14ac:dyDescent="0.3">
      <c r="A6" s="21"/>
      <c r="B6" s="26" t="s">
        <v>58</v>
      </c>
      <c r="C6" s="23"/>
    </row>
    <row r="7" spans="1:3" ht="16.5" x14ac:dyDescent="0.3">
      <c r="A7" s="21"/>
      <c r="B7" s="25"/>
      <c r="C7" s="23"/>
    </row>
    <row r="8" spans="1:3" ht="31.5" x14ac:dyDescent="0.3">
      <c r="A8" s="21"/>
      <c r="B8" s="25" t="s">
        <v>98</v>
      </c>
      <c r="C8" s="23"/>
    </row>
    <row r="9" spans="1:3" ht="16.5" x14ac:dyDescent="0.3">
      <c r="A9" s="21"/>
      <c r="B9" s="25"/>
      <c r="C9" s="23"/>
    </row>
    <row r="10" spans="1:3" ht="31.5" x14ac:dyDescent="0.3">
      <c r="A10" s="21"/>
      <c r="B10" s="25" t="s">
        <v>56</v>
      </c>
      <c r="C10" s="23"/>
    </row>
    <row r="11" spans="1:3" ht="16.5" x14ac:dyDescent="0.3">
      <c r="A11" s="21"/>
      <c r="B11" s="25"/>
      <c r="C11" s="23"/>
    </row>
    <row r="12" spans="1:3" ht="31.5" x14ac:dyDescent="0.3">
      <c r="A12" s="21"/>
      <c r="B12" s="25" t="s">
        <v>57</v>
      </c>
      <c r="C12" s="23"/>
    </row>
    <row r="13" spans="1:3" ht="16.5" x14ac:dyDescent="0.3">
      <c r="A13" s="21"/>
      <c r="B13" s="25"/>
      <c r="C13" s="23"/>
    </row>
    <row r="14" spans="1:3" ht="16.5" x14ac:dyDescent="0.3">
      <c r="A14" s="21"/>
      <c r="B14" s="122" t="s">
        <v>96</v>
      </c>
      <c r="C14" s="23"/>
    </row>
    <row r="15" spans="1:3" ht="16.5" x14ac:dyDescent="0.3">
      <c r="A15" s="21"/>
      <c r="B15" s="27"/>
      <c r="C15" s="23"/>
    </row>
    <row r="16" spans="1:3" ht="16.5" x14ac:dyDescent="0.3">
      <c r="A16" s="21"/>
      <c r="B16" s="123" t="s">
        <v>97</v>
      </c>
      <c r="C16" s="23"/>
    </row>
    <row r="17" spans="1:3" x14ac:dyDescent="0.3">
      <c r="A17" s="21"/>
      <c r="B17" s="21"/>
      <c r="C17" s="23"/>
    </row>
    <row r="18" spans="1:3" x14ac:dyDescent="0.3">
      <c r="A18" s="21"/>
      <c r="B18" s="21"/>
      <c r="C18" s="23"/>
    </row>
    <row r="19" spans="1:3" x14ac:dyDescent="0.3">
      <c r="A19" s="21"/>
      <c r="B19" s="21"/>
      <c r="C19" s="23"/>
    </row>
    <row r="20" spans="1:3" x14ac:dyDescent="0.3">
      <c r="A20" s="21"/>
      <c r="B20" s="21"/>
      <c r="C20" s="23"/>
    </row>
    <row r="21" spans="1:3" x14ac:dyDescent="0.3">
      <c r="A21" s="21"/>
      <c r="B21" s="21"/>
      <c r="C21" s="23"/>
    </row>
    <row r="22" spans="1:3" x14ac:dyDescent="0.3">
      <c r="A22" s="21"/>
      <c r="B22" s="21"/>
      <c r="C22" s="23"/>
    </row>
    <row r="23" spans="1:3" x14ac:dyDescent="0.3">
      <c r="A23" s="21"/>
      <c r="B23" s="21"/>
      <c r="C23" s="23"/>
    </row>
    <row r="24" spans="1:3" x14ac:dyDescent="0.3">
      <c r="A24" s="21"/>
      <c r="B24" s="21"/>
      <c r="C24" s="23"/>
    </row>
    <row r="25" spans="1:3" x14ac:dyDescent="0.3">
      <c r="A25" s="21"/>
      <c r="B25" s="21"/>
      <c r="C25" s="23"/>
    </row>
    <row r="26" spans="1:3" x14ac:dyDescent="0.3">
      <c r="A26" s="21"/>
      <c r="B26" s="21"/>
      <c r="C26" s="23"/>
    </row>
    <row r="27" spans="1:3" x14ac:dyDescent="0.3">
      <c r="A27" s="21"/>
      <c r="B27" s="21"/>
      <c r="C27" s="23"/>
    </row>
    <row r="28" spans="1:3" x14ac:dyDescent="0.3">
      <c r="A28" s="21"/>
      <c r="B28" s="21"/>
      <c r="C28" s="23"/>
    </row>
  </sheetData>
  <hyperlinks>
    <hyperlink ref="B4" r:id="rId1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Invoice1a</vt:lpstr>
      <vt:lpstr>Invoice1b</vt:lpstr>
      <vt:lpstr>Invoice2a</vt:lpstr>
      <vt:lpstr>Invoice2b</vt:lpstr>
      <vt:lpstr>PriceList</vt:lpstr>
      <vt:lpstr>©</vt:lpstr>
      <vt:lpstr>Invoice1a!Print_Area</vt:lpstr>
      <vt:lpstr>Invoice1b!Print_Area</vt:lpstr>
      <vt:lpstr>Invoice2a!Print_Area</vt:lpstr>
      <vt:lpstr>Invoice2b!Print_Area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Invoice Template</dc:title>
  <dc:creator>Vertex42.com</dc:creator>
  <dc:description>(c) 2008-2014 Vertex42 LLC. All Rights Reserved.</dc:description>
  <cp:lastModifiedBy>maureen arrand</cp:lastModifiedBy>
  <cp:lastPrinted>2017-07-03T09:17:36Z</cp:lastPrinted>
  <dcterms:created xsi:type="dcterms:W3CDTF">2009-04-10T15:20:03Z</dcterms:created>
  <dcterms:modified xsi:type="dcterms:W3CDTF">2017-07-06T19:31:15Z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Source">
    <vt:lpwstr>https://www.vertex42.com/ExcelTemplates/sales-invoice-template.html</vt:lpwstr>
  </property>
  <property fmtid="{D5CDD505-2E9C-101B-9397-08002B2CF9AE}" pid="4" name="Version">
    <vt:lpwstr>1.3.1</vt:lpwstr>
  </property>
</Properties>
</file>