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chgoldfs\CriminalJustice\Research Innovation\Weekly &amp; Monthly Reporting\Monthly - System Data - Website\"/>
    </mc:Choice>
  </mc:AlternateContent>
  <xr:revisionPtr revIDLastSave="0" documentId="13_ncr:1_{7DD91409-8BA4-4311-85C3-9C8FF2D8718C}" xr6:coauthVersionLast="47" xr6:coauthVersionMax="47" xr10:uidLastSave="{00000000-0000-0000-0000-000000000000}"/>
  <bookViews>
    <workbookView xWindow="1350" yWindow="495" windowWidth="20835" windowHeight="11475" firstSheet="1" activeTab="3" xr2:uid="{F84CBA7C-BCE3-9744-A203-D2B6ACA99D43}"/>
  </bookViews>
  <sheets>
    <sheet name="Arraignments by type MONTHLY" sheetId="2" r:id="rId1"/>
    <sheet name="Arraignments BY BORO" sheetId="1" r:id="rId2"/>
    <sheet name="Arraignments WEAPONS" sheetId="3" r:id="rId3"/>
    <sheet name="Arraignments HISTORIC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AC3" i="2"/>
  <c r="V3" i="2"/>
  <c r="O3" i="2"/>
  <c r="H3" i="2"/>
  <c r="H29" i="3"/>
  <c r="H28" i="3"/>
  <c r="H27" i="3"/>
  <c r="H26" i="3"/>
  <c r="H25" i="3"/>
  <c r="H24" i="3"/>
  <c r="H23" i="3"/>
  <c r="H22" i="3"/>
  <c r="H21" i="3"/>
  <c r="H20" i="3"/>
  <c r="H19" i="3"/>
  <c r="H18" i="3"/>
  <c r="H44" i="3"/>
  <c r="H43" i="3"/>
  <c r="AB29" i="2"/>
  <c r="AA29" i="2"/>
  <c r="Z29" i="2"/>
  <c r="Y29" i="2"/>
  <c r="X29" i="2"/>
  <c r="W29" i="2"/>
  <c r="V29" i="2"/>
  <c r="O29" i="2"/>
  <c r="H29" i="2"/>
  <c r="AB28" i="2"/>
  <c r="AA28" i="2"/>
  <c r="Z28" i="2"/>
  <c r="Y28" i="2"/>
  <c r="X28" i="2"/>
  <c r="W28" i="2"/>
  <c r="V28" i="2"/>
  <c r="O28" i="2"/>
  <c r="H28" i="2"/>
  <c r="AB27" i="2"/>
  <c r="AA27" i="2"/>
  <c r="Z27" i="2"/>
  <c r="Y27" i="2"/>
  <c r="X27" i="2"/>
  <c r="W27" i="2"/>
  <c r="V27" i="2"/>
  <c r="O27" i="2"/>
  <c r="H27" i="2"/>
  <c r="AB26" i="2"/>
  <c r="AA26" i="2"/>
  <c r="Z26" i="2"/>
  <c r="Y26" i="2"/>
  <c r="X26" i="2"/>
  <c r="W26" i="2"/>
  <c r="V26" i="2"/>
  <c r="O26" i="2"/>
  <c r="H26" i="2"/>
  <c r="AB25" i="2"/>
  <c r="AA25" i="2"/>
  <c r="Z25" i="2"/>
  <c r="Y25" i="2"/>
  <c r="X25" i="2"/>
  <c r="W25" i="2"/>
  <c r="V25" i="2"/>
  <c r="O25" i="2"/>
  <c r="H25" i="2"/>
  <c r="V24" i="2"/>
  <c r="O24" i="2"/>
  <c r="H24" i="2"/>
  <c r="AB23" i="2"/>
  <c r="AA23" i="2"/>
  <c r="Z23" i="2"/>
  <c r="Y23" i="2"/>
  <c r="X23" i="2"/>
  <c r="W23" i="2"/>
  <c r="V23" i="2"/>
  <c r="O23" i="2"/>
  <c r="H23" i="2"/>
  <c r="AB22" i="2"/>
  <c r="AA22" i="2"/>
  <c r="Z22" i="2"/>
  <c r="Y22" i="2"/>
  <c r="X22" i="2"/>
  <c r="W22" i="2"/>
  <c r="V22" i="2"/>
  <c r="O22" i="2"/>
  <c r="H22" i="2"/>
  <c r="AB21" i="2"/>
  <c r="AA21" i="2"/>
  <c r="Z21" i="2"/>
  <c r="Y21" i="2"/>
  <c r="X21" i="2"/>
  <c r="W21" i="2"/>
  <c r="V21" i="2"/>
  <c r="O21" i="2"/>
  <c r="H21" i="2"/>
  <c r="AB20" i="2"/>
  <c r="AA20" i="2"/>
  <c r="Z20" i="2"/>
  <c r="Y20" i="2"/>
  <c r="X20" i="2"/>
  <c r="W20" i="2"/>
  <c r="V20" i="2"/>
  <c r="O20" i="2"/>
  <c r="H20" i="2"/>
  <c r="AB19" i="2"/>
  <c r="AA19" i="2"/>
  <c r="Z19" i="2"/>
  <c r="Y19" i="2"/>
  <c r="X19" i="2"/>
  <c r="W19" i="2"/>
  <c r="V19" i="2"/>
  <c r="O19" i="2"/>
  <c r="H19" i="2"/>
  <c r="AB18" i="2"/>
  <c r="AA18" i="2"/>
  <c r="Z18" i="2"/>
  <c r="Y18" i="2"/>
  <c r="X18" i="2"/>
  <c r="W18" i="2"/>
  <c r="V18" i="2"/>
  <c r="O18" i="2"/>
  <c r="H18" i="2"/>
  <c r="AC23" i="2" l="1"/>
  <c r="AC20" i="2"/>
  <c r="AC25" i="2"/>
  <c r="AC24" i="2"/>
  <c r="AC21" i="2"/>
  <c r="AC22" i="2"/>
  <c r="AC18" i="2"/>
  <c r="AC26" i="2"/>
  <c r="AC19" i="2"/>
  <c r="AC27" i="2"/>
  <c r="AC28" i="2"/>
  <c r="AC29" i="2"/>
  <c r="H42" i="3" l="1"/>
  <c r="H41" i="3"/>
  <c r="H40" i="3"/>
  <c r="H39" i="3"/>
  <c r="H38" i="3"/>
  <c r="H37" i="3"/>
  <c r="H36" i="3"/>
  <c r="H35" i="3"/>
  <c r="W40" i="2"/>
  <c r="X40" i="2"/>
  <c r="Y40" i="2"/>
  <c r="Z40" i="2"/>
  <c r="AA40" i="2"/>
  <c r="AB40" i="2"/>
  <c r="H34" i="3"/>
  <c r="H33" i="3"/>
  <c r="AB44" i="2"/>
  <c r="AA44" i="2"/>
  <c r="Z44" i="2"/>
  <c r="Y44" i="2"/>
  <c r="X44" i="2"/>
  <c r="W44" i="2"/>
  <c r="V44" i="2"/>
  <c r="O44" i="2"/>
  <c r="H44" i="2"/>
  <c r="AB43" i="2"/>
  <c r="AA43" i="2"/>
  <c r="Z43" i="2"/>
  <c r="Y43" i="2"/>
  <c r="X43" i="2"/>
  <c r="W43" i="2"/>
  <c r="V43" i="2"/>
  <c r="O43" i="2"/>
  <c r="H43" i="2"/>
  <c r="AB42" i="2"/>
  <c r="AA42" i="2"/>
  <c r="Z42" i="2"/>
  <c r="Y42" i="2"/>
  <c r="X42" i="2"/>
  <c r="W42" i="2"/>
  <c r="V42" i="2"/>
  <c r="O42" i="2"/>
  <c r="H42" i="2"/>
  <c r="AB41" i="2"/>
  <c r="AA41" i="2"/>
  <c r="Z41" i="2"/>
  <c r="Y41" i="2"/>
  <c r="X41" i="2"/>
  <c r="W41" i="2"/>
  <c r="V41" i="2"/>
  <c r="O41" i="2"/>
  <c r="H41" i="2"/>
  <c r="V40" i="2"/>
  <c r="O40" i="2"/>
  <c r="H40" i="2"/>
  <c r="AB39" i="2"/>
  <c r="AA39" i="2"/>
  <c r="Z39" i="2"/>
  <c r="Y39" i="2"/>
  <c r="X39" i="2"/>
  <c r="W39" i="2"/>
  <c r="V39" i="2"/>
  <c r="O39" i="2"/>
  <c r="H39" i="2"/>
  <c r="AB38" i="2"/>
  <c r="AA38" i="2"/>
  <c r="Z38" i="2"/>
  <c r="Y38" i="2"/>
  <c r="X38" i="2"/>
  <c r="W38" i="2"/>
  <c r="V38" i="2"/>
  <c r="O38" i="2"/>
  <c r="H38" i="2"/>
  <c r="AB37" i="2"/>
  <c r="AA37" i="2"/>
  <c r="Z37" i="2"/>
  <c r="Y37" i="2"/>
  <c r="X37" i="2"/>
  <c r="W37" i="2"/>
  <c r="V37" i="2"/>
  <c r="O37" i="2"/>
  <c r="H37" i="2"/>
  <c r="AB36" i="2"/>
  <c r="AA36" i="2"/>
  <c r="Z36" i="2"/>
  <c r="Y36" i="2"/>
  <c r="X36" i="2"/>
  <c r="W36" i="2"/>
  <c r="V36" i="2"/>
  <c r="O36" i="2"/>
  <c r="H36" i="2"/>
  <c r="AB35" i="2"/>
  <c r="AA35" i="2"/>
  <c r="Z35" i="2"/>
  <c r="Y35" i="2"/>
  <c r="X35" i="2"/>
  <c r="W35" i="2"/>
  <c r="V35" i="2"/>
  <c r="O35" i="2"/>
  <c r="H35" i="2"/>
  <c r="AB34" i="2"/>
  <c r="AA34" i="2"/>
  <c r="Z34" i="2"/>
  <c r="Y34" i="2"/>
  <c r="X34" i="2"/>
  <c r="W34" i="2"/>
  <c r="V34" i="2"/>
  <c r="O34" i="2"/>
  <c r="H34" i="2"/>
  <c r="AB33" i="2"/>
  <c r="AA33" i="2"/>
  <c r="Z33" i="2"/>
  <c r="Y33" i="2"/>
  <c r="X33" i="2"/>
  <c r="W33" i="2"/>
  <c r="V33" i="2"/>
  <c r="O33" i="2"/>
  <c r="H33" i="2"/>
  <c r="H59" i="3"/>
  <c r="H58" i="3"/>
  <c r="AC41" i="2" l="1"/>
  <c r="AC40" i="2"/>
  <c r="AC34" i="2"/>
  <c r="AC37" i="2"/>
  <c r="AC44" i="2"/>
  <c r="AC39" i="2"/>
  <c r="AC33" i="2"/>
  <c r="AC35" i="2"/>
  <c r="AC36" i="2"/>
  <c r="AC38" i="2"/>
  <c r="AC42" i="2"/>
  <c r="AC43" i="2"/>
  <c r="H57" i="3"/>
  <c r="Z48" i="2" l="1"/>
  <c r="Z74" i="2"/>
  <c r="Z73" i="2"/>
  <c r="Z72" i="2"/>
  <c r="Z71" i="2"/>
  <c r="Z70" i="2"/>
  <c r="Z69" i="2"/>
  <c r="Z68" i="2"/>
  <c r="Z67" i="2"/>
  <c r="Z66" i="2"/>
  <c r="Z65" i="2"/>
  <c r="Z64" i="2"/>
  <c r="Z63" i="2"/>
  <c r="Z79" i="2"/>
  <c r="Z80" i="2"/>
  <c r="Z81" i="2"/>
  <c r="Z82" i="2"/>
  <c r="Z83" i="2"/>
  <c r="Z84" i="2"/>
  <c r="Z85" i="2"/>
  <c r="Z86" i="2"/>
  <c r="Z87" i="2"/>
  <c r="Z88" i="2"/>
  <c r="Z89" i="2"/>
  <c r="Z78" i="2"/>
  <c r="Y104" i="2"/>
  <c r="Z94" i="2"/>
  <c r="Z95" i="2"/>
  <c r="Z96" i="2"/>
  <c r="Z97" i="2"/>
  <c r="Z98" i="2"/>
  <c r="Z99" i="2"/>
  <c r="Z100" i="2"/>
  <c r="Z101" i="2"/>
  <c r="Z102" i="2"/>
  <c r="Z103" i="2"/>
  <c r="Z104" i="2"/>
  <c r="Z93" i="2"/>
  <c r="H56" i="3"/>
  <c r="H55" i="3"/>
  <c r="H54" i="3" l="1"/>
  <c r="H53" i="3" l="1"/>
  <c r="H52" i="3" l="1"/>
  <c r="H51" i="3"/>
  <c r="W52" i="2" l="1"/>
  <c r="H50" i="3"/>
  <c r="H94" i="3" l="1"/>
  <c r="H95" i="3"/>
  <c r="H96" i="3"/>
  <c r="H97" i="3"/>
  <c r="H98" i="3"/>
  <c r="H99" i="3"/>
  <c r="H100" i="3"/>
  <c r="H101" i="3"/>
  <c r="H102" i="3"/>
  <c r="H103" i="3"/>
  <c r="H104" i="3"/>
  <c r="H93" i="3"/>
  <c r="H79" i="3"/>
  <c r="H80" i="3"/>
  <c r="H81" i="3"/>
  <c r="H82" i="3"/>
  <c r="H83" i="3"/>
  <c r="H84" i="3"/>
  <c r="H85" i="3"/>
  <c r="H86" i="3"/>
  <c r="H87" i="3"/>
  <c r="H88" i="3"/>
  <c r="H89" i="3"/>
  <c r="H78" i="3"/>
  <c r="H64" i="3"/>
  <c r="H65" i="3"/>
  <c r="H66" i="3"/>
  <c r="H67" i="3"/>
  <c r="H68" i="3"/>
  <c r="H69" i="3"/>
  <c r="H70" i="3"/>
  <c r="H71" i="3"/>
  <c r="H72" i="3"/>
  <c r="H73" i="3"/>
  <c r="H74" i="3"/>
  <c r="H63" i="3"/>
  <c r="H48" i="3"/>
  <c r="H49" i="3"/>
  <c r="W49" i="2"/>
  <c r="X49" i="2"/>
  <c r="Y49" i="2"/>
  <c r="Z49" i="2"/>
  <c r="AA49" i="2"/>
  <c r="AB49" i="2"/>
  <c r="W50" i="2"/>
  <c r="X50" i="2"/>
  <c r="Y50" i="2"/>
  <c r="Z50" i="2"/>
  <c r="AA50" i="2"/>
  <c r="AB50" i="2"/>
  <c r="W51" i="2"/>
  <c r="X51" i="2"/>
  <c r="Y51" i="2"/>
  <c r="Z51" i="2"/>
  <c r="AA51" i="2"/>
  <c r="X52" i="2"/>
  <c r="Y52" i="2"/>
  <c r="Z52" i="2"/>
  <c r="AA52" i="2"/>
  <c r="AB52" i="2"/>
  <c r="W53" i="2"/>
  <c r="X53" i="2"/>
  <c r="Y53" i="2"/>
  <c r="Z53" i="2"/>
  <c r="AA53" i="2"/>
  <c r="AB53" i="2"/>
  <c r="W54" i="2"/>
  <c r="X54" i="2"/>
  <c r="Y54" i="2"/>
  <c r="Z54" i="2"/>
  <c r="AA54" i="2"/>
  <c r="AB54" i="2"/>
  <c r="W56" i="2"/>
  <c r="X56" i="2"/>
  <c r="Y56" i="2"/>
  <c r="Z56" i="2"/>
  <c r="AA56" i="2"/>
  <c r="AB56" i="2"/>
  <c r="W57" i="2"/>
  <c r="X57" i="2"/>
  <c r="Y57" i="2"/>
  <c r="Z57" i="2"/>
  <c r="AA57" i="2"/>
  <c r="AB57" i="2"/>
  <c r="W58" i="2"/>
  <c r="X58" i="2"/>
  <c r="Y58" i="2"/>
  <c r="Z58" i="2"/>
  <c r="AA58" i="2"/>
  <c r="AB58" i="2"/>
  <c r="W59" i="2"/>
  <c r="X59" i="2"/>
  <c r="Y59" i="2"/>
  <c r="Z59" i="2"/>
  <c r="AA59" i="2"/>
  <c r="AB59" i="2"/>
  <c r="AB48" i="2"/>
  <c r="AA48" i="2"/>
  <c r="Y48" i="2"/>
  <c r="X48" i="2"/>
  <c r="W48" i="2"/>
  <c r="V63" i="2"/>
  <c r="Y64" i="2"/>
  <c r="Y65" i="2"/>
  <c r="Y66" i="2"/>
  <c r="Y67" i="2"/>
  <c r="Y68" i="2"/>
  <c r="Y69" i="2"/>
  <c r="Y70" i="2"/>
  <c r="Y71" i="2"/>
  <c r="Y72" i="2"/>
  <c r="Y73" i="2"/>
  <c r="Y74" i="2"/>
  <c r="Y63" i="2"/>
  <c r="V64" i="2"/>
  <c r="V65" i="2"/>
  <c r="V66" i="2"/>
  <c r="V67" i="2"/>
  <c r="V68" i="2"/>
  <c r="V69" i="2"/>
  <c r="V70" i="2"/>
  <c r="V71" i="2"/>
  <c r="V72" i="2"/>
  <c r="V73" i="2"/>
  <c r="V74" i="2"/>
  <c r="V79" i="2"/>
  <c r="V80" i="2"/>
  <c r="V81" i="2"/>
  <c r="V82" i="2"/>
  <c r="V83" i="2"/>
  <c r="V84" i="2"/>
  <c r="V85" i="2"/>
  <c r="V86" i="2"/>
  <c r="V87" i="2"/>
  <c r="V88" i="2"/>
  <c r="V89" i="2"/>
  <c r="V78" i="2"/>
  <c r="O49" i="2"/>
  <c r="O50" i="2"/>
  <c r="O51" i="2"/>
  <c r="O52" i="2"/>
  <c r="O53" i="2"/>
  <c r="O54" i="2"/>
  <c r="O55" i="2"/>
  <c r="O56" i="2"/>
  <c r="O57" i="2"/>
  <c r="O58" i="2"/>
  <c r="O59" i="2"/>
  <c r="O48" i="2"/>
  <c r="O64" i="2"/>
  <c r="O65" i="2"/>
  <c r="O66" i="2"/>
  <c r="O67" i="2"/>
  <c r="O68" i="2"/>
  <c r="O69" i="2"/>
  <c r="O70" i="2"/>
  <c r="O71" i="2"/>
  <c r="O72" i="2"/>
  <c r="O73" i="2"/>
  <c r="O74" i="2"/>
  <c r="O63" i="2"/>
  <c r="O79" i="2"/>
  <c r="O80" i="2"/>
  <c r="O81" i="2"/>
  <c r="O82" i="2"/>
  <c r="O83" i="2"/>
  <c r="O84" i="2"/>
  <c r="O85" i="2"/>
  <c r="O86" i="2"/>
  <c r="O87" i="2"/>
  <c r="O88" i="2"/>
  <c r="O89" i="2"/>
  <c r="O78" i="2"/>
  <c r="H49" i="2"/>
  <c r="H50" i="2"/>
  <c r="AB51" i="2" s="1"/>
  <c r="H51" i="2"/>
  <c r="H52" i="2"/>
  <c r="H53" i="2"/>
  <c r="H54" i="2"/>
  <c r="H55" i="2"/>
  <c r="H56" i="2"/>
  <c r="H57" i="2"/>
  <c r="H58" i="2"/>
  <c r="H59" i="2"/>
  <c r="H48" i="2"/>
  <c r="H79" i="2"/>
  <c r="H80" i="2"/>
  <c r="H81" i="2"/>
  <c r="H82" i="2"/>
  <c r="H83" i="2"/>
  <c r="H84" i="2"/>
  <c r="H85" i="2"/>
  <c r="H86" i="2"/>
  <c r="H87" i="2"/>
  <c r="H88" i="2"/>
  <c r="H89" i="2"/>
  <c r="H64" i="2"/>
  <c r="H65" i="2"/>
  <c r="H66" i="2"/>
  <c r="H67" i="2"/>
  <c r="H68" i="2"/>
  <c r="H69" i="2"/>
  <c r="H70" i="2"/>
  <c r="H71" i="2"/>
  <c r="H72" i="2"/>
  <c r="H73" i="2"/>
  <c r="H74" i="2"/>
  <c r="H63" i="2"/>
  <c r="H78" i="2"/>
  <c r="Y78" i="2"/>
  <c r="Y93" i="2"/>
  <c r="Y79" i="2"/>
  <c r="Y80" i="2"/>
  <c r="Y81" i="2"/>
  <c r="Y82" i="2"/>
  <c r="Y83" i="2"/>
  <c r="Y84" i="2"/>
  <c r="Y85" i="2"/>
  <c r="Y86" i="2"/>
  <c r="Y87" i="2"/>
  <c r="Y88" i="2"/>
  <c r="Y89" i="2"/>
  <c r="V49" i="2"/>
  <c r="V50" i="2"/>
  <c r="V51" i="2"/>
  <c r="V52" i="2"/>
  <c r="V53" i="2"/>
  <c r="V54" i="2"/>
  <c r="V55" i="2"/>
  <c r="V56" i="2"/>
  <c r="V57" i="2"/>
  <c r="V58" i="2"/>
  <c r="V59" i="2"/>
  <c r="AB78" i="2"/>
  <c r="AA78" i="2"/>
  <c r="X78" i="2"/>
  <c r="W78" i="2"/>
  <c r="Y94" i="2"/>
  <c r="Y95" i="2"/>
  <c r="Y96" i="2"/>
  <c r="Y97" i="2"/>
  <c r="Y98" i="2"/>
  <c r="Y99" i="2"/>
  <c r="Y100" i="2"/>
  <c r="Y101" i="2"/>
  <c r="Y102" i="2"/>
  <c r="Y103" i="2"/>
  <c r="X93" i="2"/>
  <c r="AA93" i="2"/>
  <c r="AB93" i="2"/>
  <c r="W93" i="2"/>
  <c r="V94" i="2"/>
  <c r="V95" i="2"/>
  <c r="V96" i="2"/>
  <c r="V97" i="2"/>
  <c r="V98" i="2"/>
  <c r="V99" i="2"/>
  <c r="V100" i="2"/>
  <c r="V101" i="2"/>
  <c r="V102" i="2"/>
  <c r="V103" i="2"/>
  <c r="V104" i="2"/>
  <c r="V93" i="2"/>
  <c r="O94" i="2"/>
  <c r="O95" i="2"/>
  <c r="O96" i="2"/>
  <c r="O97" i="2"/>
  <c r="O98" i="2"/>
  <c r="O99" i="2"/>
  <c r="O100" i="2"/>
  <c r="O101" i="2"/>
  <c r="O102" i="2"/>
  <c r="O103" i="2"/>
  <c r="O104" i="2"/>
  <c r="O93" i="2"/>
  <c r="H94" i="2"/>
  <c r="H95" i="2"/>
  <c r="H96" i="2"/>
  <c r="H97" i="2"/>
  <c r="H98" i="2"/>
  <c r="H99" i="2"/>
  <c r="H100" i="2"/>
  <c r="H101" i="2"/>
  <c r="H102" i="2"/>
  <c r="H103" i="2"/>
  <c r="H104" i="2"/>
  <c r="H93" i="2"/>
  <c r="V48" i="2"/>
  <c r="AC93" i="2" l="1"/>
  <c r="AC55" i="2"/>
  <c r="AC63" i="2"/>
  <c r="AC58" i="2"/>
  <c r="AC54" i="2"/>
  <c r="AC56" i="2"/>
  <c r="AC52" i="2"/>
  <c r="AC59" i="2"/>
  <c r="AC51" i="2"/>
  <c r="AC57" i="2"/>
  <c r="AC53" i="2"/>
  <c r="AC49" i="2"/>
  <c r="AC50" i="2"/>
  <c r="AC48" i="2"/>
  <c r="AC78" i="2"/>
  <c r="W74" i="2"/>
  <c r="X74" i="2"/>
  <c r="AA74" i="2"/>
  <c r="AB74" i="2"/>
  <c r="AC74" i="2"/>
  <c r="AC73" i="2"/>
  <c r="AC72" i="2"/>
  <c r="X72" i="2"/>
  <c r="AA72" i="2"/>
  <c r="AB72" i="2"/>
  <c r="X73" i="2"/>
  <c r="AA73" i="2"/>
  <c r="AB73" i="2"/>
  <c r="W73" i="2"/>
  <c r="W72" i="2"/>
  <c r="W71" i="2"/>
  <c r="X71" i="2"/>
  <c r="AA71" i="2"/>
  <c r="AB71" i="2"/>
  <c r="AC71" i="2"/>
  <c r="AC70" i="2"/>
  <c r="W70" i="2"/>
  <c r="X70" i="2"/>
  <c r="AA70" i="2"/>
  <c r="AB70" i="2"/>
  <c r="W69" i="2"/>
  <c r="X69" i="2"/>
  <c r="AA69" i="2"/>
  <c r="AB69" i="2"/>
  <c r="AC69" i="2"/>
  <c r="AC68" i="2"/>
  <c r="W68" i="2"/>
  <c r="X68" i="2"/>
  <c r="AA68" i="2"/>
  <c r="AB68" i="2"/>
  <c r="AC67" i="2"/>
  <c r="W67" i="2"/>
  <c r="X67" i="2"/>
  <c r="AA67" i="2"/>
  <c r="AB67" i="2"/>
  <c r="W66" i="2"/>
  <c r="X66" i="2"/>
  <c r="AA66" i="2"/>
  <c r="AB66" i="2"/>
  <c r="AC66" i="2"/>
  <c r="W65" i="2"/>
  <c r="X65" i="2"/>
  <c r="AA65" i="2"/>
  <c r="AB65" i="2"/>
  <c r="AC65" i="2"/>
  <c r="W64" i="2"/>
  <c r="AA64" i="2"/>
  <c r="X64" i="2"/>
  <c r="AB64" i="2"/>
  <c r="AC64" i="2"/>
  <c r="W63" i="2"/>
  <c r="AB63" i="2"/>
  <c r="AA63" i="2"/>
  <c r="X63" i="2"/>
  <c r="X88" i="2" l="1"/>
  <c r="AA88" i="2"/>
  <c r="AB88" i="2"/>
  <c r="AC88" i="2"/>
  <c r="X89" i="2"/>
  <c r="AA89" i="2"/>
  <c r="AB89" i="2"/>
  <c r="AC89" i="2"/>
  <c r="W89" i="2"/>
  <c r="AC104" i="2"/>
  <c r="AB104" i="2"/>
  <c r="AA104" i="2"/>
  <c r="X104" i="2"/>
  <c r="W104" i="2"/>
  <c r="AC103" i="2"/>
  <c r="AB103" i="2"/>
  <c r="AA103" i="2"/>
  <c r="X103" i="2"/>
  <c r="W103" i="2"/>
  <c r="AC102" i="2"/>
  <c r="AB102" i="2"/>
  <c r="AA102" i="2"/>
  <c r="X102" i="2"/>
  <c r="W102" i="2"/>
  <c r="AC101" i="2"/>
  <c r="AB101" i="2"/>
  <c r="AA101" i="2"/>
  <c r="X101" i="2"/>
  <c r="W101" i="2"/>
  <c r="AC100" i="2"/>
  <c r="AB100" i="2"/>
  <c r="AA100" i="2"/>
  <c r="X100" i="2"/>
  <c r="W100" i="2"/>
  <c r="AC99" i="2"/>
  <c r="AB99" i="2"/>
  <c r="AA99" i="2"/>
  <c r="X99" i="2"/>
  <c r="W99" i="2"/>
  <c r="AC98" i="2"/>
  <c r="AB98" i="2"/>
  <c r="AA98" i="2"/>
  <c r="X98" i="2"/>
  <c r="W98" i="2"/>
  <c r="AC97" i="2"/>
  <c r="AB97" i="2"/>
  <c r="AA97" i="2"/>
  <c r="X97" i="2"/>
  <c r="W97" i="2"/>
  <c r="AC96" i="2"/>
  <c r="AB96" i="2"/>
  <c r="AA96" i="2"/>
  <c r="X96" i="2"/>
  <c r="W96" i="2"/>
  <c r="AC95" i="2"/>
  <c r="AB95" i="2"/>
  <c r="AA95" i="2"/>
  <c r="X95" i="2"/>
  <c r="W95" i="2"/>
  <c r="AC94" i="2"/>
  <c r="AB94" i="2"/>
  <c r="AA94" i="2"/>
  <c r="X94" i="2"/>
  <c r="W94" i="2"/>
  <c r="W88" i="2"/>
  <c r="AC87" i="2"/>
  <c r="AB87" i="2"/>
  <c r="AA87" i="2"/>
  <c r="X87" i="2"/>
  <c r="W87" i="2"/>
  <c r="AC86" i="2"/>
  <c r="AB86" i="2"/>
  <c r="AA86" i="2"/>
  <c r="X86" i="2"/>
  <c r="W86" i="2"/>
  <c r="AC85" i="2"/>
  <c r="AB85" i="2"/>
  <c r="AA85" i="2"/>
  <c r="X85" i="2"/>
  <c r="W85" i="2"/>
  <c r="AC84" i="2"/>
  <c r="AB84" i="2"/>
  <c r="AA84" i="2"/>
  <c r="X84" i="2"/>
  <c r="W84" i="2"/>
  <c r="AC83" i="2"/>
  <c r="AB83" i="2"/>
  <c r="AA83" i="2"/>
  <c r="X83" i="2"/>
  <c r="W83" i="2"/>
  <c r="AC82" i="2"/>
  <c r="AB82" i="2"/>
  <c r="AA82" i="2"/>
  <c r="X82" i="2"/>
  <c r="W82" i="2"/>
  <c r="AC81" i="2"/>
  <c r="AB81" i="2"/>
  <c r="AA81" i="2"/>
  <c r="X81" i="2"/>
  <c r="W81" i="2"/>
  <c r="AC80" i="2"/>
  <c r="AB80" i="2"/>
  <c r="AA80" i="2"/>
  <c r="X80" i="2"/>
  <c r="W80" i="2"/>
  <c r="AC79" i="2"/>
  <c r="AB79" i="2"/>
  <c r="AA79" i="2"/>
  <c r="X79" i="2"/>
  <c r="W79" i="2"/>
</calcChain>
</file>

<file path=xl/sharedStrings.xml><?xml version="1.0" encoding="utf-8"?>
<sst xmlns="http://schemas.openxmlformats.org/spreadsheetml/2006/main" count="561" uniqueCount="82">
  <si>
    <t>ARRAIGNMENT OUTCOMES BY BORO (cases continued at arraignment)</t>
  </si>
  <si>
    <t>BRONX</t>
  </si>
  <si>
    <t>BROOKLYN</t>
  </si>
  <si>
    <t>MANHATTAN</t>
  </si>
  <si>
    <t>QUEENS</t>
  </si>
  <si>
    <t>STATEN ISLAND</t>
  </si>
  <si>
    <t>missing</t>
  </si>
  <si>
    <t>remand</t>
  </si>
  <si>
    <t>ROR</t>
  </si>
  <si>
    <t>RUS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</si>
  <si>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</si>
  <si>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</si>
  <si>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</si>
  <si>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</si>
  <si>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</si>
  <si>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</si>
  <si>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</si>
  <si>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</si>
  <si>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</si>
  <si>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</si>
  <si>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</si>
  <si>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ROR = released on recognizance (i.e. without conditions set by the court)</t>
  </si>
  <si>
    <t>RUS = released under supervision (i.e. released into a court-ordered pretrial program)</t>
  </si>
  <si>
    <t>Misd- missing</t>
  </si>
  <si>
    <t>Misd- remand</t>
  </si>
  <si>
    <t>Misd-ROR</t>
  </si>
  <si>
    <t>Misd- Sup Rel</t>
  </si>
  <si>
    <t>Misd Total</t>
  </si>
  <si>
    <t>NVFO- missing</t>
  </si>
  <si>
    <t>NVFO- remand</t>
  </si>
  <si>
    <t>NVFO-ROR</t>
  </si>
  <si>
    <t>NVFO- Sup Rel</t>
  </si>
  <si>
    <t>NVFO Total</t>
  </si>
  <si>
    <t>VFO- missing</t>
  </si>
  <si>
    <t>VFO- remand</t>
  </si>
  <si>
    <t>VFO-ROR</t>
  </si>
  <si>
    <t>VFO- Sup Rel</t>
  </si>
  <si>
    <t>VFO Total</t>
  </si>
  <si>
    <t>Arraignments- missing</t>
  </si>
  <si>
    <t>Arraignments- remand</t>
  </si>
  <si>
    <t>Arraignments-ROR</t>
  </si>
  <si>
    <t>Arraignments- Sup Rel</t>
  </si>
  <si>
    <t>Arraignments Total</t>
  </si>
  <si>
    <t>December</t>
  </si>
  <si>
    <t>WEAPON- missing</t>
  </si>
  <si>
    <t>WEAPON- remand</t>
  </si>
  <si>
    <t>WEAPON-ROR</t>
  </si>
  <si>
    <t>WEAPON- Sup Rel</t>
  </si>
  <si>
    <t>WEAPON Total</t>
  </si>
  <si>
    <t>Arraignments--Weapons subset PL 265.02 and .03</t>
  </si>
  <si>
    <t>Continued Cases***</t>
  </si>
  <si>
    <t>Arraignment Outcome***</t>
  </si>
  <si>
    <t>Misdemeanor/ Violation</t>
  </si>
  <si>
    <t>Nonviolent felony</t>
  </si>
  <si>
    <t>Violent Felony</t>
  </si>
  <si>
    <t>Remand</t>
  </si>
  <si>
    <t>Bail Set</t>
  </si>
  <si>
    <t>Supervised Release</t>
  </si>
  <si>
    <t>Source:</t>
  </si>
  <si>
    <t>Year</t>
  </si>
  <si>
    <t xml:space="preserve"> CJA</t>
  </si>
  <si>
    <t>*All percentages approximate</t>
  </si>
  <si>
    <t>Source</t>
  </si>
  <si>
    <t>*updated monthly</t>
  </si>
  <si>
    <t>*1993-2019 https://www.nycja.org/publications/test-3</t>
  </si>
  <si>
    <t>Arraignments (cases continued at arraginment)</t>
  </si>
  <si>
    <t>updated monthly</t>
  </si>
  <si>
    <t>Arraignments (cases continued at arraignment)</t>
  </si>
  <si>
    <t>Misd-$1 bail</t>
  </si>
  <si>
    <t>Misd- money bail</t>
  </si>
  <si>
    <t>NVFO-$1bail</t>
  </si>
  <si>
    <t>NVFO- Money Bail</t>
  </si>
  <si>
    <t>VFO-$1 bail</t>
  </si>
  <si>
    <t>VFO-money bail</t>
  </si>
  <si>
    <t>Arraignments- $1 bail</t>
  </si>
  <si>
    <t>Arraignments-money bail set</t>
  </si>
  <si>
    <t>$1bail</t>
  </si>
  <si>
    <t>moneybail</t>
  </si>
  <si>
    <t>WEAPON-$1 bail</t>
  </si>
  <si>
    <t>WEAPON- Money bail</t>
  </si>
  <si>
    <t>Updated Annually</t>
  </si>
  <si>
    <t>2020 - 2024:calculated from monthly tab, original numbers provided by 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</si>
</sst>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5911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D3D2DD"/>
        <bgColor rgb="FFD3EBF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8">
    <xf numFmtId="0" fontId="0" fillId="0" borderId="0"/>
    <xf numFmtId="9" fontId="16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3">
    <xf numFmtId="0" fontId="0" fillId="0" borderId="0" xfId="0"/>
    <xf numFmtId="9" fontId="19" fillId="0" borderId="0" xfId="1" applyFont="1" applyFill="1" applyBorder="1" applyAlignment="1">
      <alignment horizontal="center" vertical="center"/>
    </xf>
    <xf numFmtId="9" fontId="19" fillId="0" borderId="0" xfId="0" applyNumberFormat="1" applyFont="1" applyAlignment="1">
      <alignment horizontal="center" vertical="center"/>
    </xf>
    <xf numFmtId="9" fontId="19" fillId="2" borderId="0" xfId="1" applyFont="1" applyFill="1" applyBorder="1" applyAlignment="1">
      <alignment horizontal="center" vertical="center"/>
    </xf>
    <xf numFmtId="9" fontId="19" fillId="2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" fontId="27" fillId="0" borderId="0" xfId="0" applyNumberFormat="1" applyFont="1"/>
    <xf numFmtId="9" fontId="27" fillId="0" borderId="0" xfId="0" applyNumberFormat="1" applyFont="1"/>
    <xf numFmtId="0" fontId="26" fillId="9" borderId="1" xfId="0" applyFont="1" applyFill="1" applyBorder="1" applyAlignment="1">
      <alignment horizontal="center" vertical="center" wrapText="1"/>
    </xf>
    <xf numFmtId="0" fontId="26" fillId="9" borderId="2" xfId="0" applyFont="1" applyFill="1" applyBorder="1" applyAlignment="1">
      <alignment horizontal="center" vertical="center" wrapText="1"/>
    </xf>
    <xf numFmtId="0" fontId="26" fillId="9" borderId="3" xfId="0" applyFont="1" applyFill="1" applyBorder="1" applyAlignment="1">
      <alignment horizontal="center" vertical="center" wrapText="1"/>
    </xf>
    <xf numFmtId="0" fontId="0" fillId="2" borderId="0" xfId="0" applyFill="1"/>
    <xf numFmtId="1" fontId="27" fillId="2" borderId="0" xfId="0" applyNumberFormat="1" applyFont="1" applyFill="1"/>
    <xf numFmtId="9" fontId="27" fillId="2" borderId="0" xfId="0" applyNumberFormat="1" applyFont="1" applyFill="1"/>
    <xf numFmtId="0" fontId="17" fillId="10" borderId="4" xfId="0" applyFont="1" applyFill="1" applyBorder="1" applyAlignment="1">
      <alignment horizontal="center" vertical="center"/>
    </xf>
    <xf numFmtId="9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22" fillId="0" borderId="0" xfId="1" applyNumberFormat="1" applyFont="1" applyAlignment="1">
      <alignment horizontal="center" vertical="center" wrapText="1"/>
    </xf>
    <xf numFmtId="0" fontId="31" fillId="17" borderId="0" xfId="0" applyFont="1" applyFill="1"/>
    <xf numFmtId="9" fontId="15" fillId="0" borderId="0" xfId="3" applyFont="1" applyFill="1" applyAlignment="1">
      <alignment horizontal="center"/>
    </xf>
    <xf numFmtId="0" fontId="13" fillId="0" borderId="0" xfId="15" applyAlignment="1">
      <alignment horizontal="center"/>
    </xf>
    <xf numFmtId="9" fontId="13" fillId="2" borderId="0" xfId="16" applyFont="1" applyFill="1" applyAlignment="1">
      <alignment horizontal="center"/>
    </xf>
    <xf numFmtId="9" fontId="15" fillId="2" borderId="0" xfId="3" applyFont="1" applyFill="1" applyAlignment="1">
      <alignment horizontal="center"/>
    </xf>
    <xf numFmtId="9" fontId="13" fillId="0" borderId="0" xfId="16" applyFont="1" applyFill="1" applyAlignment="1">
      <alignment horizontal="center"/>
    </xf>
    <xf numFmtId="9" fontId="13" fillId="0" borderId="0" xfId="16" applyFont="1" applyAlignment="1">
      <alignment horizontal="center"/>
    </xf>
    <xf numFmtId="0" fontId="11" fillId="0" borderId="0" xfId="38" applyAlignment="1">
      <alignment horizontal="center"/>
    </xf>
    <xf numFmtId="9" fontId="10" fillId="2" borderId="0" xfId="52" applyFont="1" applyFill="1" applyAlignment="1">
      <alignment horizontal="center"/>
    </xf>
    <xf numFmtId="9" fontId="10" fillId="0" borderId="0" xfId="52" applyFont="1" applyFill="1" applyAlignment="1">
      <alignment horizontal="center"/>
    </xf>
    <xf numFmtId="9" fontId="10" fillId="0" borderId="0" xfId="52" applyFont="1" applyAlignment="1">
      <alignment horizontal="center"/>
    </xf>
    <xf numFmtId="0" fontId="8" fillId="0" borderId="0" xfId="77" applyAlignment="1">
      <alignment horizontal="center"/>
    </xf>
    <xf numFmtId="0" fontId="7" fillId="0" borderId="0" xfId="90" applyAlignment="1">
      <alignment horizontal="center"/>
    </xf>
    <xf numFmtId="0" fontId="7" fillId="21" borderId="0" xfId="90" applyFill="1" applyAlignment="1">
      <alignment horizontal="center"/>
    </xf>
    <xf numFmtId="0" fontId="5" fillId="0" borderId="0" xfId="116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90" applyFont="1" applyAlignment="1">
      <alignment horizontal="center"/>
    </xf>
    <xf numFmtId="0" fontId="2" fillId="0" borderId="0" xfId="1" applyNumberFormat="1" applyFont="1" applyAlignment="1">
      <alignment horizontal="center" vertical="center" wrapText="1"/>
    </xf>
    <xf numFmtId="9" fontId="0" fillId="0" borderId="0" xfId="1" applyFont="1" applyFill="1"/>
    <xf numFmtId="0" fontId="31" fillId="22" borderId="0" xfId="0" applyFont="1" applyFill="1"/>
    <xf numFmtId="0" fontId="29" fillId="22" borderId="0" xfId="0" applyFont="1" applyFill="1" applyAlignment="1">
      <alignment horizontal="center" vertical="center" wrapText="1"/>
    </xf>
    <xf numFmtId="0" fontId="29" fillId="19" borderId="0" xfId="0" applyFont="1" applyFill="1" applyAlignment="1">
      <alignment horizontal="center" vertical="center" wrapText="1"/>
    </xf>
    <xf numFmtId="0" fontId="17" fillId="11" borderId="0" xfId="0" applyFont="1" applyFill="1" applyAlignment="1">
      <alignment horizontal="center" vertical="center" wrapText="1"/>
    </xf>
    <xf numFmtId="0" fontId="28" fillId="3" borderId="0" xfId="0" applyFont="1" applyFill="1" applyAlignment="1">
      <alignment horizontal="center" vertical="center" wrapText="1"/>
    </xf>
    <xf numFmtId="0" fontId="28" fillId="6" borderId="0" xfId="0" applyFont="1" applyFill="1" applyAlignment="1">
      <alignment horizontal="center" vertical="center" wrapText="1"/>
    </xf>
    <xf numFmtId="0" fontId="28" fillId="12" borderId="0" xfId="0" applyFont="1" applyFill="1" applyAlignment="1">
      <alignment horizontal="center" vertical="center" wrapText="1"/>
    </xf>
    <xf numFmtId="0" fontId="29" fillId="17" borderId="0" xfId="0" applyFont="1" applyFill="1" applyAlignment="1">
      <alignment horizontal="center" vertical="center" wrapText="1"/>
    </xf>
    <xf numFmtId="0" fontId="28" fillId="14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30" fillId="22" borderId="0" xfId="0" applyFont="1" applyFill="1" applyAlignment="1">
      <alignment horizontal="center" vertical="center" wrapText="1"/>
    </xf>
    <xf numFmtId="0" fontId="30" fillId="23" borderId="0" xfId="0" applyFont="1" applyFill="1" applyAlignment="1">
      <alignment horizontal="center" vertical="center" wrapText="1"/>
    </xf>
    <xf numFmtId="0" fontId="30" fillId="19" borderId="0" xfId="0" applyFont="1" applyFill="1" applyAlignment="1">
      <alignment horizontal="center" vertical="center" wrapText="1"/>
    </xf>
    <xf numFmtId="0" fontId="30" fillId="20" borderId="0" xfId="0" applyFont="1" applyFill="1" applyAlignment="1">
      <alignment horizontal="center" vertical="center" wrapText="1"/>
    </xf>
    <xf numFmtId="0" fontId="30" fillId="17" borderId="0" xfId="0" applyFont="1" applyFill="1" applyAlignment="1">
      <alignment horizontal="center" vertical="center" wrapText="1"/>
    </xf>
    <xf numFmtId="0" fontId="30" fillId="18" borderId="0" xfId="0" applyFont="1" applyFill="1" applyAlignment="1">
      <alignment horizontal="center" vertical="center" wrapText="1"/>
    </xf>
    <xf numFmtId="0" fontId="23" fillId="8" borderId="0" xfId="0" applyFont="1" applyFill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 wrapText="1"/>
    </xf>
    <xf numFmtId="0" fontId="20" fillId="14" borderId="0" xfId="0" applyFont="1" applyFill="1" applyAlignment="1">
      <alignment horizontal="center" vertical="center" wrapText="1"/>
    </xf>
    <xf numFmtId="0" fontId="23" fillId="15" borderId="0" xfId="0" applyFont="1" applyFill="1" applyAlignment="1">
      <alignment horizontal="center" vertical="center" wrapText="1"/>
    </xf>
    <xf numFmtId="0" fontId="21" fillId="12" borderId="0" xfId="0" applyFont="1" applyFill="1" applyAlignment="1">
      <alignment horizontal="center" vertical="center" wrapText="1"/>
    </xf>
    <xf numFmtId="0" fontId="23" fillId="13" borderId="0" xfId="0" applyFont="1" applyFill="1" applyAlignment="1">
      <alignment horizontal="center" vertical="center" wrapText="1"/>
    </xf>
    <xf numFmtId="0" fontId="23" fillId="7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/>
    </xf>
    <xf numFmtId="9" fontId="1" fillId="0" borderId="0" xfId="155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155" applyAlignment="1">
      <alignment horizontal="center" vertical="center"/>
    </xf>
  </cellXfs>
  <cellStyles count="168">
    <cellStyle name="Normal" xfId="0" builtinId="0"/>
    <cellStyle name="Normal 10" xfId="90" xr:uid="{FF38CBE4-89C5-4DF6-A51E-99850A5A5038}"/>
    <cellStyle name="Normal 11" xfId="103" xr:uid="{9D66C2D9-9973-4052-AA46-6B5361480BA4}"/>
    <cellStyle name="Normal 12" xfId="116" xr:uid="{49D88B3D-79A8-4BAC-95DB-F21CFD741435}"/>
    <cellStyle name="Normal 13" xfId="129" xr:uid="{24CF8333-FB4D-4DCA-9AC8-EFE8A0E18573}"/>
    <cellStyle name="Normal 14" xfId="142" xr:uid="{3E24664E-E8E5-4186-8CB1-F57892C3D5FD}"/>
    <cellStyle name="Normal 15" xfId="155" xr:uid="{E2265ADC-049F-494E-A8A1-D80386DA097C}"/>
    <cellStyle name="Normal 2" xfId="2" xr:uid="{AB19E34D-6D0C-4FBA-BB4F-F7ECD50B0677}"/>
    <cellStyle name="Normal 3" xfId="7" xr:uid="{102DF72E-65A6-452D-B074-002126DF1FAB}"/>
    <cellStyle name="Normal 4" xfId="15" xr:uid="{5378F1FA-A5C2-4F3D-974D-F11F6BB3B9E3}"/>
    <cellStyle name="Normal 5" xfId="25" xr:uid="{8D27C837-CA81-4B72-BAD1-194A32DD8F1E}"/>
    <cellStyle name="Normal 6" xfId="38" xr:uid="{0CF73FB3-55BC-4BBE-98C3-76F41843611E}"/>
    <cellStyle name="Normal 7" xfId="51" xr:uid="{6DA9EAFC-04FF-4D78-B29F-25D5A94AACAF}"/>
    <cellStyle name="Normal 8" xfId="64" xr:uid="{A8D76A62-F82B-45F8-975C-7CB35F57E0D4}"/>
    <cellStyle name="Normal 9" xfId="77" xr:uid="{81BF1818-9032-4898-9381-621CA94E9BE2}"/>
    <cellStyle name="Percent" xfId="1" builtinId="5"/>
    <cellStyle name="Percent 10" xfId="91" xr:uid="{AB554987-B88C-4759-84E5-83AD082ABFED}"/>
    <cellStyle name="Percent 11" xfId="104" xr:uid="{148D47E6-D2CE-4733-991B-809EACAFFE2E}"/>
    <cellStyle name="Percent 12" xfId="117" xr:uid="{B8883235-1D1A-476E-B05F-5D95B527710F}"/>
    <cellStyle name="Percent 13" xfId="130" xr:uid="{A1F265A5-5FC4-447D-9768-CD57A5FBA884}"/>
    <cellStyle name="Percent 14" xfId="143" xr:uid="{52935794-3033-4AAB-8945-64DE80691AC3}"/>
    <cellStyle name="Percent 15" xfId="156" xr:uid="{F9EF7C78-0F90-40A6-BAD1-15604835CFC9}"/>
    <cellStyle name="Percent 2" xfId="3" xr:uid="{9BDF19AA-A114-48A2-914B-53186D1907AC}"/>
    <cellStyle name="Percent 3" xfId="8" xr:uid="{63E22DFA-C33D-4986-989D-65995C9764CB}"/>
    <cellStyle name="Percent 4" xfId="16" xr:uid="{B84D2B20-CB3D-4FBD-87B1-6C5A5DFBF787}"/>
    <cellStyle name="Percent 5" xfId="26" xr:uid="{6F9D1F05-AA24-4337-B983-4B71E716DEF6}"/>
    <cellStyle name="Percent 6" xfId="39" xr:uid="{4917EE06-7FC2-4CDD-9861-7F7E4C549ECB}"/>
    <cellStyle name="Percent 7" xfId="52" xr:uid="{6FE2D27D-7604-415D-83C3-295120F174A3}"/>
    <cellStyle name="Percent 8" xfId="65" xr:uid="{87568AAD-38DA-4BBE-8211-B5B42B990A8C}"/>
    <cellStyle name="Percent 9" xfId="78" xr:uid="{69BA05B7-C262-45D6-A6E5-85594855D7A8}"/>
    <cellStyle name="style1675720295205" xfId="4" xr:uid="{5B0A60E5-9451-4E30-AE09-8D92715B0549}"/>
    <cellStyle name="style1675720295205 10" xfId="105" xr:uid="{F275FCAC-2248-4EAF-BC52-07EAA303F657}"/>
    <cellStyle name="style1675720295205 11" xfId="118" xr:uid="{A0FBBE52-6DA5-41E9-82F1-27D8F50FC683}"/>
    <cellStyle name="style1675720295205 12" xfId="131" xr:uid="{AA85CF1F-5B44-4E2D-B14E-E425522A1664}"/>
    <cellStyle name="style1675720295205 13" xfId="144" xr:uid="{9F9A026E-7EC7-4318-80E2-6C5A142DF19E}"/>
    <cellStyle name="style1675720295205 14" xfId="157" xr:uid="{1EA9B852-1770-4355-AD95-ACF3125A5B72}"/>
    <cellStyle name="style1675720295205 2" xfId="9" xr:uid="{D85A3D9E-7A81-48F4-B5BF-E59808D5F0C1}"/>
    <cellStyle name="style1675720295205 3" xfId="17" xr:uid="{A2F1D888-5D0F-4F16-94D5-31869B9C3751}"/>
    <cellStyle name="style1675720295205 4" xfId="27" xr:uid="{E401F848-6507-4344-B67F-5EF1D7132499}"/>
    <cellStyle name="style1675720295205 5" xfId="40" xr:uid="{5C917A4B-B2B9-4658-AEE9-F41A8997A2D0}"/>
    <cellStyle name="style1675720295205 6" xfId="53" xr:uid="{A9961D59-AB1C-4518-95E3-D39EDA2EC7C6}"/>
    <cellStyle name="style1675720295205 7" xfId="66" xr:uid="{A84D0000-72DA-4E29-9528-06DC91BC919B}"/>
    <cellStyle name="style1675720295205 8" xfId="79" xr:uid="{0E3B376C-2274-4541-90F9-D6774DAAA997}"/>
    <cellStyle name="style1675720295205 9" xfId="92" xr:uid="{DBB70497-0037-4239-B6B2-7E1255732ED9}"/>
    <cellStyle name="style1675720295268" xfId="5" xr:uid="{BAD1AA7F-1D52-46CE-9876-DB34C9E7C26D}"/>
    <cellStyle name="style1675720295268 10" xfId="106" xr:uid="{9F371334-3E80-4C8A-9339-21F527F2AF01}"/>
    <cellStyle name="style1675720295268 11" xfId="119" xr:uid="{F5B7F8EF-8BD4-4C55-BD4D-0828488BC252}"/>
    <cellStyle name="style1675720295268 12" xfId="132" xr:uid="{B880D147-FF96-42D2-8372-AF634486F91E}"/>
    <cellStyle name="style1675720295268 13" xfId="145" xr:uid="{4CB9D0B5-4C6A-45D4-B3CD-8C374DB5DBCD}"/>
    <cellStyle name="style1675720295268 14" xfId="158" xr:uid="{F06DFA41-2DBE-4CEF-8EF8-7EE673AD7F5B}"/>
    <cellStyle name="style1675720295268 2" xfId="10" xr:uid="{8AFB245F-4B47-4F13-BC5A-F7F8969798AD}"/>
    <cellStyle name="style1675720295268 3" xfId="18" xr:uid="{71DF3601-3DE4-4B76-9044-23363F4006F7}"/>
    <cellStyle name="style1675720295268 4" xfId="28" xr:uid="{CAF33623-088F-45D2-8837-349886F790AF}"/>
    <cellStyle name="style1675720295268 5" xfId="41" xr:uid="{FFE34255-6B00-41D4-93AE-DBC2B3932603}"/>
    <cellStyle name="style1675720295268 6" xfId="54" xr:uid="{C68F90A3-5F27-4643-BC58-536039768A96}"/>
    <cellStyle name="style1675720295268 7" xfId="67" xr:uid="{46367161-3311-4AFF-81AB-8022DF9C6B38}"/>
    <cellStyle name="style1675720295268 8" xfId="80" xr:uid="{7AA5B2EF-F239-4BFF-A98E-79D0FD06EE3D}"/>
    <cellStyle name="style1675720295268 9" xfId="93" xr:uid="{227D4626-21A6-4534-8C54-8C8B1E0B0914}"/>
    <cellStyle name="style1675720295565" xfId="6" xr:uid="{82B7A997-963A-4082-88A2-CA8A12CA8F23}"/>
    <cellStyle name="style1675720295565 10" xfId="107" xr:uid="{08D303F4-5978-4ECE-B80C-A88C001D961B}"/>
    <cellStyle name="style1675720295565 11" xfId="120" xr:uid="{AF7DB537-33C4-43FB-889F-9321DC65F732}"/>
    <cellStyle name="style1675720295565 12" xfId="133" xr:uid="{0DD9137E-2C0C-4208-9360-C5EA2F662207}"/>
    <cellStyle name="style1675720295565 13" xfId="146" xr:uid="{3FEA0A1E-0DD5-4D20-8301-D411043380AB}"/>
    <cellStyle name="style1675720295565 14" xfId="159" xr:uid="{B3A0BA10-F75A-437B-BEC0-ECAF3522CDBF}"/>
    <cellStyle name="style1675720295565 2" xfId="11" xr:uid="{91ED6916-9E7C-4791-A1D0-A14A7AEA2287}"/>
    <cellStyle name="style1675720295565 3" xfId="19" xr:uid="{BA836FDE-222D-4D8E-AD63-077AF75564EA}"/>
    <cellStyle name="style1675720295565 4" xfId="29" xr:uid="{7EA05AF4-8329-4DD2-A897-2A0692FC7E28}"/>
    <cellStyle name="style1675720295565 5" xfId="42" xr:uid="{5DA75F3D-0417-4758-94E6-4ABF307A6AC2}"/>
    <cellStyle name="style1675720295565 6" xfId="55" xr:uid="{14294FCF-9DC6-4220-A00B-79F5054A1BDF}"/>
    <cellStyle name="style1675720295565 7" xfId="68" xr:uid="{D7C22B18-D723-4F7F-A320-42F42197B7BE}"/>
    <cellStyle name="style1675720295565 8" xfId="81" xr:uid="{A595E833-E917-4EB8-BB88-8E54639EF450}"/>
    <cellStyle name="style1675720295565 9" xfId="94" xr:uid="{0E1A8814-CAE2-40F0-B7D0-35E6FE4E5B65}"/>
    <cellStyle name="style1678221359639" xfId="12" xr:uid="{4B2C7316-BFDF-4287-AD1D-F6A0621CB526}"/>
    <cellStyle name="style1678221359639 10" xfId="121" xr:uid="{1EA6C760-68D1-4246-B8F9-2ABFE43709C3}"/>
    <cellStyle name="style1678221359639 11" xfId="134" xr:uid="{2BB3E583-8B04-4568-96A1-FC0E3DC00A02}"/>
    <cellStyle name="style1678221359639 12" xfId="147" xr:uid="{D50DE568-BF69-41BD-9EC6-B8D79F6400DB}"/>
    <cellStyle name="style1678221359639 13" xfId="160" xr:uid="{E5366F92-0927-474C-8C74-24144749F6AC}"/>
    <cellStyle name="style1678221359639 2" xfId="20" xr:uid="{38AC912B-B351-4FB3-BBC2-9446BB57A895}"/>
    <cellStyle name="style1678221359639 3" xfId="30" xr:uid="{CDD1311F-0099-4FBD-80B4-F3CF457546BC}"/>
    <cellStyle name="style1678221359639 4" xfId="43" xr:uid="{120531A6-A703-462A-9E39-2AE7F49B32C9}"/>
    <cellStyle name="style1678221359639 5" xfId="56" xr:uid="{FB159413-83B0-4216-BD91-41DB4C8DFFF4}"/>
    <cellStyle name="style1678221359639 6" xfId="69" xr:uid="{D69E7AC4-2F94-44E5-A2AF-3DF2285BE046}"/>
    <cellStyle name="style1678221359639 7" xfId="82" xr:uid="{8AE0F0E3-7842-4BA8-83B4-99FA7E277CE6}"/>
    <cellStyle name="style1678221359639 8" xfId="95" xr:uid="{7264E972-5923-4920-8387-45353D35704B}"/>
    <cellStyle name="style1678221359639 9" xfId="108" xr:uid="{3BD069AB-684F-417D-B320-3E562C2159E0}"/>
    <cellStyle name="style1678221361404" xfId="14" xr:uid="{CBEC9CFC-8525-4B91-B9CE-085DEA41D036}"/>
    <cellStyle name="style1678221361404 10" xfId="123" xr:uid="{3B260E45-FFB0-496D-A911-0E946CDDE7FD}"/>
    <cellStyle name="style1678221361404 11" xfId="136" xr:uid="{53C38182-9B2E-46F7-87BC-C73134D1A3E4}"/>
    <cellStyle name="style1678221361404 12" xfId="149" xr:uid="{38C95E3F-86B6-4153-9B46-6FBF34F27274}"/>
    <cellStyle name="style1678221361404 13" xfId="162" xr:uid="{4B24E70F-0EB1-4E08-BFFA-4EDA78DBCA10}"/>
    <cellStyle name="style1678221361404 2" xfId="22" xr:uid="{6DEC0C98-B7C7-482D-936D-62412E792503}"/>
    <cellStyle name="style1678221361404 3" xfId="32" xr:uid="{66EB7D6E-7372-4471-86B8-A32D467D9A39}"/>
    <cellStyle name="style1678221361404 4" xfId="45" xr:uid="{B9A61FE1-1EB4-46BC-B700-6B3F0981076C}"/>
    <cellStyle name="style1678221361404 5" xfId="58" xr:uid="{15AEE950-85B3-455F-8AE0-DF8451513780}"/>
    <cellStyle name="style1678221361404 6" xfId="71" xr:uid="{8E8290B8-9A54-46C6-BAB0-92A6EDC5C5FB}"/>
    <cellStyle name="style1678221361404 7" xfId="84" xr:uid="{DED5EF49-407C-40D7-B5D0-974A6DEDFB23}"/>
    <cellStyle name="style1678221361404 8" xfId="97" xr:uid="{EA570400-B4C1-40EA-91F7-EBF632B265B7}"/>
    <cellStyle name="style1678221361404 9" xfId="110" xr:uid="{64AB61F7-CA23-4213-A041-04EDC062C9E8}"/>
    <cellStyle name="style1678221361558" xfId="13" xr:uid="{FD538C4C-56B1-4373-BCDA-455E63BF4C63}"/>
    <cellStyle name="style1678221361558 10" xfId="122" xr:uid="{A0707B96-4C52-45A6-BF5A-C5F375865545}"/>
    <cellStyle name="style1678221361558 11" xfId="135" xr:uid="{200BEF56-031D-49CB-A6DA-DA5A38A6E308}"/>
    <cellStyle name="style1678221361558 12" xfId="148" xr:uid="{2132AF15-1948-460D-879A-E3D06D0DCF6A}"/>
    <cellStyle name="style1678221361558 13" xfId="161" xr:uid="{D33FE5A9-10C5-4FA3-9CD0-EC7F33D65948}"/>
    <cellStyle name="style1678221361558 2" xfId="21" xr:uid="{5B2953CF-37AD-47AD-84EF-E9545F1D9AF9}"/>
    <cellStyle name="style1678221361558 3" xfId="31" xr:uid="{65A2F639-75CA-46DF-8F99-BBF638B7656F}"/>
    <cellStyle name="style1678221361558 4" xfId="44" xr:uid="{FDECD316-7D86-4A03-BA98-51B6306EA6C3}"/>
    <cellStyle name="style1678221361558 5" xfId="57" xr:uid="{5819540C-4DE8-4DA6-B4AE-7FD81AB64689}"/>
    <cellStyle name="style1678221361558 6" xfId="70" xr:uid="{CA844E97-9132-43A9-8BB9-0112AC9C590C}"/>
    <cellStyle name="style1678221361558 7" xfId="83" xr:uid="{03F0749E-451A-4AAF-AA70-30FAE41A48F8}"/>
    <cellStyle name="style1678221361558 8" xfId="96" xr:uid="{71083681-8F52-43BC-BC44-457197765998}"/>
    <cellStyle name="style1678221361558 9" xfId="109" xr:uid="{A2DA1983-6C48-4559-8179-B646136734B1}"/>
    <cellStyle name="style1681758886826" xfId="23" xr:uid="{36312955-7750-4F87-8B3C-28304808E5C5}"/>
    <cellStyle name="style1681758886826 10" xfId="137" xr:uid="{CB133B7C-CE00-4BF9-B9A3-E51A89BA1EDC}"/>
    <cellStyle name="style1681758886826 11" xfId="150" xr:uid="{1B818ACB-FFA6-4D8E-A30C-7C3C4D29D66E}"/>
    <cellStyle name="style1681758886826 12" xfId="163" xr:uid="{8F9C0912-F2B1-4F92-ABE8-89591DB06C78}"/>
    <cellStyle name="style1681758886826 2" xfId="33" xr:uid="{12E86E7D-7799-4162-9F08-1AEE3AE933A8}"/>
    <cellStyle name="style1681758886826 3" xfId="46" xr:uid="{BC5F63C8-B4A8-496B-BB57-4D46DF322BDA}"/>
    <cellStyle name="style1681758886826 4" xfId="59" xr:uid="{565559D6-3280-4555-A7D1-DEE4E6219878}"/>
    <cellStyle name="style1681758886826 5" xfId="72" xr:uid="{CF60E640-5D9C-4F2A-AE96-64087E6F9B38}"/>
    <cellStyle name="style1681758886826 6" xfId="85" xr:uid="{3846D672-2F06-4486-99C8-F8740383B498}"/>
    <cellStyle name="style1681758886826 7" xfId="98" xr:uid="{DEE568AE-EE46-4C11-93AB-B6E467023586}"/>
    <cellStyle name="style1681758886826 8" xfId="111" xr:uid="{896BCAEB-CA96-48E6-AC71-903DF25F19CF}"/>
    <cellStyle name="style1681758886826 9" xfId="124" xr:uid="{38B722D2-8EB6-49C6-94F6-A7CA44D1BFFC}"/>
    <cellStyle name="style1681758886979" xfId="24" xr:uid="{0CC5D27F-794F-4135-AFF3-91CA732CD0F7}"/>
    <cellStyle name="style1681758886979 10" xfId="138" xr:uid="{FBE0C6A9-3316-4F29-8BA1-BC19AB743CC5}"/>
    <cellStyle name="style1681758886979 11" xfId="151" xr:uid="{8250E072-A6DF-437C-A358-7E142E07DF20}"/>
    <cellStyle name="style1681758886979 12" xfId="164" xr:uid="{44C6D11D-A325-4BDF-B3E7-DEEAB528A22C}"/>
    <cellStyle name="style1681758886979 2" xfId="34" xr:uid="{01E138ED-C58C-4248-9990-B3DFE8476507}"/>
    <cellStyle name="style1681758886979 3" xfId="47" xr:uid="{6D545CD0-7314-4378-A103-1A921295CC4A}"/>
    <cellStyle name="style1681758886979 4" xfId="60" xr:uid="{6F33D255-F721-4FA3-9C85-29DF7B87DA8A}"/>
    <cellStyle name="style1681758886979 5" xfId="73" xr:uid="{DA73C666-DA25-4BDA-998D-664C8BF712C9}"/>
    <cellStyle name="style1681758886979 6" xfId="86" xr:uid="{A1503B7B-A0CB-4808-A1F8-D4CAD35B0AFA}"/>
    <cellStyle name="style1681758886979 7" xfId="99" xr:uid="{8A8FD7F9-9534-412A-A2B3-824601CFD580}"/>
    <cellStyle name="style1681758886979 8" xfId="112" xr:uid="{85FABA19-498A-4CC4-9296-1D55CE1BCD19}"/>
    <cellStyle name="style1681758886979 9" xfId="125" xr:uid="{0F8589EF-670A-4F50-9B07-CDB7E1397BA2}"/>
    <cellStyle name="style1683660009854" xfId="35" xr:uid="{20D6719C-D022-4D12-9729-42ED6E4167A7}"/>
    <cellStyle name="style1683660009854 10" xfId="152" xr:uid="{7A6B4064-0977-46EA-BFE5-253267DA0478}"/>
    <cellStyle name="style1683660009854 11" xfId="165" xr:uid="{9AD96686-8A99-4DA6-8953-3F7C8CABDBEF}"/>
    <cellStyle name="style1683660009854 2" xfId="48" xr:uid="{885C371B-84FE-4135-A1C4-BCADE620CEF4}"/>
    <cellStyle name="style1683660009854 3" xfId="61" xr:uid="{2528FAC0-4F82-410C-B815-4F3106E62C8C}"/>
    <cellStyle name="style1683660009854 4" xfId="74" xr:uid="{20FC27FE-F3A3-4D41-BA9B-EEC2A2213AAF}"/>
    <cellStyle name="style1683660009854 5" xfId="87" xr:uid="{2B0B236E-7522-4E6C-865D-7CFD40FDC265}"/>
    <cellStyle name="style1683660009854 6" xfId="100" xr:uid="{4D4DD912-DEB6-49CA-8D73-17CAF9436FE6}"/>
    <cellStyle name="style1683660009854 7" xfId="113" xr:uid="{D318BA86-A160-4650-A848-834429640A8F}"/>
    <cellStyle name="style1683660009854 8" xfId="126" xr:uid="{490716C6-0E7B-41E7-974E-782318F7800E}"/>
    <cellStyle name="style1683660009854 9" xfId="139" xr:uid="{A1AF5D6B-0455-4ACD-A7AF-3DCDE1DCB16F}"/>
    <cellStyle name="style1683660009886" xfId="36" xr:uid="{42F88E89-89AA-4FD4-A7BA-175EDF351C0D}"/>
    <cellStyle name="style1683660009886 10" xfId="153" xr:uid="{64B48B4F-789D-4BC2-9579-22D8ACBDEDD0}"/>
    <cellStyle name="style1683660009886 11" xfId="166" xr:uid="{0910925A-4EAA-46B8-A074-B894639F995F}"/>
    <cellStyle name="style1683660009886 2" xfId="49" xr:uid="{45472438-2B73-4D8F-9DF1-0D06B2912522}"/>
    <cellStyle name="style1683660009886 3" xfId="62" xr:uid="{C2D34D9F-B6D8-4452-9666-75A47C9B8DB8}"/>
    <cellStyle name="style1683660009886 4" xfId="75" xr:uid="{9C682EDD-AD92-4B29-8113-3BEF4A19063B}"/>
    <cellStyle name="style1683660009886 5" xfId="88" xr:uid="{84ADCE4E-09BF-4547-9131-61F2F06B014E}"/>
    <cellStyle name="style1683660009886 6" xfId="101" xr:uid="{84E5BBDC-9B6F-46E8-819F-8B922F7815F2}"/>
    <cellStyle name="style1683660009886 7" xfId="114" xr:uid="{B120DAA5-CC81-4082-9EB2-645D0E8A10F6}"/>
    <cellStyle name="style1683660009886 8" xfId="127" xr:uid="{F733D85D-D349-4A8F-B5F1-178A4ABF26EB}"/>
    <cellStyle name="style1683660009886 9" xfId="140" xr:uid="{F583D78C-44F3-4DE5-A6DA-26538789DD27}"/>
    <cellStyle name="style1683660010036" xfId="37" xr:uid="{799C4D05-69F1-42F5-9C2B-E0EE149D7D09}"/>
    <cellStyle name="style1683660010036 10" xfId="154" xr:uid="{B4B16F74-F3C1-4151-9459-9A0CA13F33B3}"/>
    <cellStyle name="style1683660010036 11" xfId="167" xr:uid="{C17E0419-1495-4BAC-98E3-F805F607EFF0}"/>
    <cellStyle name="style1683660010036 2" xfId="50" xr:uid="{24B24252-22B2-490C-8596-3833899969EF}"/>
    <cellStyle name="style1683660010036 3" xfId="63" xr:uid="{D40855F9-F950-427F-BA79-DAC04B5AA816}"/>
    <cellStyle name="style1683660010036 4" xfId="76" xr:uid="{84D2F267-70EB-44BC-B086-992E8DC5303A}"/>
    <cellStyle name="style1683660010036 5" xfId="89" xr:uid="{47477CF3-1ECB-4B76-96BC-D29233A26C21}"/>
    <cellStyle name="style1683660010036 6" xfId="102" xr:uid="{D002FFB1-F5D9-4158-A9C2-D02A4389B7C0}"/>
    <cellStyle name="style1683660010036 7" xfId="115" xr:uid="{3AE8033B-7397-487D-AFAB-CA8B47A3C348}"/>
    <cellStyle name="style1683660010036 8" xfId="128" xr:uid="{31D24F5B-BCC4-43CF-A8A9-FA670713F9CD}"/>
    <cellStyle name="style1683660010036 9" xfId="141" xr:uid="{245FAAC8-C38D-416C-B009-800F8F7ED49A}"/>
  </cellStyles>
  <dxfs count="0"/>
  <tableStyles count="0" defaultTableStyle="TableStyleMedium2" defaultPivotStyle="PivotStyleLight16"/>
  <colors>
    <mruColors>
      <color rgb="FF02AD93"/>
      <color rgb="FF70CF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75D7-23FF-AC40-B2B4-F20B71763F0E}">
  <dimension ref="A1:AL109"/>
  <sheetViews>
    <sheetView zoomScaleNormal="100" workbookViewId="0">
      <selection activeCell="B3" sqref="B3:AD3"/>
    </sheetView>
  </sheetViews>
  <sheetFormatPr defaultColWidth="10.875" defaultRowHeight="15.75" x14ac:dyDescent="0.25"/>
  <cols>
    <col min="1" max="1" width="15.5" customWidth="1"/>
    <col min="7" max="7" width="14.875" bestFit="1" customWidth="1"/>
    <col min="21" max="21" width="14.875" bestFit="1" customWidth="1"/>
    <col min="23" max="23" width="15.375" customWidth="1"/>
    <col min="24" max="25" width="16.625" customWidth="1"/>
    <col min="26" max="26" width="17.875" customWidth="1"/>
    <col min="27" max="27" width="17.625" customWidth="1"/>
    <col min="28" max="28" width="15.625" customWidth="1"/>
    <col min="29" max="29" width="17.125" customWidth="1"/>
    <col min="31" max="32" width="15.125" customWidth="1"/>
  </cols>
  <sheetData>
    <row r="1" spans="1:30" s="50" customFormat="1" x14ac:dyDescent="0.25">
      <c r="A1" s="51">
        <v>2025</v>
      </c>
      <c r="B1" s="51" t="s">
        <v>67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</row>
    <row r="2" spans="1:30" ht="31.5" x14ac:dyDescent="0.25">
      <c r="A2" s="51"/>
      <c r="B2" s="23" t="s">
        <v>23</v>
      </c>
      <c r="C2" s="23" t="s">
        <v>24</v>
      </c>
      <c r="D2" s="23" t="s">
        <v>68</v>
      </c>
      <c r="E2" s="23" t="s">
        <v>69</v>
      </c>
      <c r="F2" s="23" t="s">
        <v>25</v>
      </c>
      <c r="G2" s="23" t="s">
        <v>26</v>
      </c>
      <c r="H2" s="23" t="s">
        <v>27</v>
      </c>
      <c r="I2" s="23" t="s">
        <v>28</v>
      </c>
      <c r="J2" s="23" t="s">
        <v>29</v>
      </c>
      <c r="K2" s="23" t="s">
        <v>70</v>
      </c>
      <c r="L2" s="23" t="s">
        <v>71</v>
      </c>
      <c r="M2" s="23" t="s">
        <v>30</v>
      </c>
      <c r="N2" s="23" t="s">
        <v>31</v>
      </c>
      <c r="O2" s="23" t="s">
        <v>32</v>
      </c>
      <c r="P2" s="23" t="s">
        <v>33</v>
      </c>
      <c r="Q2" s="23" t="s">
        <v>34</v>
      </c>
      <c r="R2" s="23" t="s">
        <v>72</v>
      </c>
      <c r="S2" s="23" t="s">
        <v>73</v>
      </c>
      <c r="T2" s="23" t="s">
        <v>35</v>
      </c>
      <c r="U2" s="23" t="s">
        <v>36</v>
      </c>
      <c r="V2" s="23" t="s">
        <v>37</v>
      </c>
      <c r="W2" s="24" t="s">
        <v>38</v>
      </c>
      <c r="X2" s="24" t="s">
        <v>39</v>
      </c>
      <c r="Y2" s="24" t="s">
        <v>74</v>
      </c>
      <c r="Z2" s="24" t="s">
        <v>75</v>
      </c>
      <c r="AA2" s="24" t="s">
        <v>40</v>
      </c>
      <c r="AB2" s="24" t="s">
        <v>41</v>
      </c>
      <c r="AC2" s="24" t="s">
        <v>42</v>
      </c>
    </row>
    <row r="3" spans="1:30" x14ac:dyDescent="0.25">
      <c r="A3" s="23" t="s">
        <v>10</v>
      </c>
      <c r="B3" s="82">
        <v>2</v>
      </c>
      <c r="C3" s="82">
        <v>0</v>
      </c>
      <c r="D3" s="82">
        <v>314</v>
      </c>
      <c r="E3" s="82">
        <v>265</v>
      </c>
      <c r="F3" s="82">
        <v>5373</v>
      </c>
      <c r="G3" s="82">
        <v>1549</v>
      </c>
      <c r="H3" s="20">
        <f>SUM(B3:G3)</f>
        <v>7503</v>
      </c>
      <c r="I3" s="82">
        <v>1</v>
      </c>
      <c r="J3" s="82">
        <v>13</v>
      </c>
      <c r="K3" s="82">
        <v>64</v>
      </c>
      <c r="L3" s="82">
        <v>339</v>
      </c>
      <c r="M3" s="82">
        <v>642</v>
      </c>
      <c r="N3" s="82">
        <v>693</v>
      </c>
      <c r="O3" s="20">
        <f>SUM(I3:N3)</f>
        <v>1752</v>
      </c>
      <c r="P3" s="82">
        <v>14</v>
      </c>
      <c r="Q3" s="82">
        <v>83</v>
      </c>
      <c r="R3" s="82">
        <v>16</v>
      </c>
      <c r="S3" s="82">
        <v>739</v>
      </c>
      <c r="T3" s="82">
        <v>346</v>
      </c>
      <c r="U3" s="82">
        <v>490</v>
      </c>
      <c r="V3" s="20">
        <f>SUM(P3:U3)</f>
        <v>1688</v>
      </c>
      <c r="W3" s="82">
        <v>17</v>
      </c>
      <c r="X3" s="82">
        <v>96</v>
      </c>
      <c r="Y3" s="82">
        <v>394</v>
      </c>
      <c r="Z3" s="82">
        <v>1343</v>
      </c>
      <c r="AA3" s="82">
        <v>6361</v>
      </c>
      <c r="AB3" s="82">
        <v>2732</v>
      </c>
      <c r="AC3" s="20">
        <f>SUM(W3:AB3)</f>
        <v>10943</v>
      </c>
      <c r="AD3" s="81"/>
    </row>
    <row r="4" spans="1:30" x14ac:dyDescent="0.25">
      <c r="A4" s="23" t="s">
        <v>11</v>
      </c>
    </row>
    <row r="5" spans="1:30" x14ac:dyDescent="0.25">
      <c r="A5" s="23" t="s">
        <v>12</v>
      </c>
    </row>
    <row r="6" spans="1:30" x14ac:dyDescent="0.25">
      <c r="A6" s="23" t="s">
        <v>13</v>
      </c>
    </row>
    <row r="7" spans="1:30" x14ac:dyDescent="0.25">
      <c r="A7" s="23" t="s">
        <v>14</v>
      </c>
    </row>
    <row r="8" spans="1:30" x14ac:dyDescent="0.25">
      <c r="A8" s="23" t="s">
        <v>15</v>
      </c>
    </row>
    <row r="9" spans="1:30" x14ac:dyDescent="0.25">
      <c r="A9" s="23" t="s">
        <v>16</v>
      </c>
    </row>
    <row r="10" spans="1:30" x14ac:dyDescent="0.25">
      <c r="A10" s="23" t="s">
        <v>17</v>
      </c>
    </row>
    <row r="11" spans="1:30" x14ac:dyDescent="0.25">
      <c r="A11" s="23" t="s">
        <v>18</v>
      </c>
    </row>
    <row r="12" spans="1:30" x14ac:dyDescent="0.25">
      <c r="A12" s="23" t="s">
        <v>19</v>
      </c>
    </row>
    <row r="13" spans="1:30" x14ac:dyDescent="0.25">
      <c r="A13" s="23" t="s">
        <v>20</v>
      </c>
    </row>
    <row r="14" spans="1:30" x14ac:dyDescent="0.25">
      <c r="A14" s="23" t="s">
        <v>43</v>
      </c>
    </row>
    <row r="16" spans="1:30" s="30" customFormat="1" x14ac:dyDescent="0.25">
      <c r="A16" s="52">
        <v>2024</v>
      </c>
      <c r="B16" s="52" t="s">
        <v>67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</row>
    <row r="17" spans="1:38" ht="31.5" x14ac:dyDescent="0.25">
      <c r="A17" s="52"/>
      <c r="B17" s="23" t="s">
        <v>23</v>
      </c>
      <c r="C17" s="23" t="s">
        <v>24</v>
      </c>
      <c r="D17" s="23" t="s">
        <v>68</v>
      </c>
      <c r="E17" s="23" t="s">
        <v>69</v>
      </c>
      <c r="F17" s="23" t="s">
        <v>25</v>
      </c>
      <c r="G17" s="23" t="s">
        <v>26</v>
      </c>
      <c r="H17" s="23" t="s">
        <v>27</v>
      </c>
      <c r="I17" s="23" t="s">
        <v>28</v>
      </c>
      <c r="J17" s="23" t="s">
        <v>29</v>
      </c>
      <c r="K17" s="23" t="s">
        <v>70</v>
      </c>
      <c r="L17" s="23" t="s">
        <v>71</v>
      </c>
      <c r="M17" s="23" t="s">
        <v>30</v>
      </c>
      <c r="N17" s="23" t="s">
        <v>31</v>
      </c>
      <c r="O17" s="23" t="s">
        <v>32</v>
      </c>
      <c r="P17" s="23" t="s">
        <v>33</v>
      </c>
      <c r="Q17" s="23" t="s">
        <v>34</v>
      </c>
      <c r="R17" s="23" t="s">
        <v>72</v>
      </c>
      <c r="S17" s="23" t="s">
        <v>73</v>
      </c>
      <c r="T17" s="23" t="s">
        <v>35</v>
      </c>
      <c r="U17" s="23" t="s">
        <v>36</v>
      </c>
      <c r="V17" s="23" t="s">
        <v>37</v>
      </c>
      <c r="W17" s="24" t="s">
        <v>38</v>
      </c>
      <c r="X17" s="24" t="s">
        <v>39</v>
      </c>
      <c r="Y17" s="24" t="s">
        <v>74</v>
      </c>
      <c r="Z17" s="24" t="s">
        <v>75</v>
      </c>
      <c r="AA17" s="24" t="s">
        <v>40</v>
      </c>
      <c r="AB17" s="24" t="s">
        <v>41</v>
      </c>
      <c r="AC17" s="24" t="s">
        <v>42</v>
      </c>
    </row>
    <row r="18" spans="1:38" x14ac:dyDescent="0.25">
      <c r="A18" s="23" t="s">
        <v>10</v>
      </c>
      <c r="B18" s="27">
        <v>7</v>
      </c>
      <c r="C18" s="27">
        <v>2</v>
      </c>
      <c r="D18" s="27">
        <v>254</v>
      </c>
      <c r="E18" s="27">
        <v>220</v>
      </c>
      <c r="F18" s="27">
        <v>4831</v>
      </c>
      <c r="G18" s="27">
        <v>1065</v>
      </c>
      <c r="H18" s="25">
        <f>SUM(B18:G18)</f>
        <v>6379</v>
      </c>
      <c r="I18" s="27">
        <v>6</v>
      </c>
      <c r="J18" s="27">
        <v>17</v>
      </c>
      <c r="K18" s="27">
        <v>81</v>
      </c>
      <c r="L18" s="27">
        <v>315</v>
      </c>
      <c r="M18" s="27">
        <v>726</v>
      </c>
      <c r="N18" s="27">
        <v>515</v>
      </c>
      <c r="O18" s="25">
        <f>SUM(I18:N18)</f>
        <v>1660</v>
      </c>
      <c r="P18" s="27">
        <v>9</v>
      </c>
      <c r="Q18" s="27">
        <v>59</v>
      </c>
      <c r="R18" s="27">
        <v>28</v>
      </c>
      <c r="S18" s="27">
        <v>578</v>
      </c>
      <c r="T18" s="27">
        <v>425</v>
      </c>
      <c r="U18" s="27">
        <v>452</v>
      </c>
      <c r="V18" s="25">
        <f>SUM(P18:U18)</f>
        <v>1551</v>
      </c>
      <c r="W18" s="25">
        <f t="shared" ref="W18" si="0">SUM(B18,I18,P18)</f>
        <v>22</v>
      </c>
      <c r="X18" s="25">
        <f t="shared" ref="X18:X29" si="1">SUM(C18,J18,Q18)</f>
        <v>78</v>
      </c>
      <c r="Y18" s="25">
        <f>SUM(D18,K18,R18)</f>
        <v>363</v>
      </c>
      <c r="Z18" s="25">
        <f>SUM(E18,L18,S18)</f>
        <v>1113</v>
      </c>
      <c r="AA18" s="25">
        <f t="shared" ref="AA18:AA29" si="2">SUM(F18,M18,T18)</f>
        <v>5982</v>
      </c>
      <c r="AB18" s="25">
        <f t="shared" ref="AB18:AB20" si="3">SUM(G18,N18,U18)</f>
        <v>2032</v>
      </c>
      <c r="AC18" s="25">
        <f>SUM(H18,O18,V18)</f>
        <v>9590</v>
      </c>
    </row>
    <row r="19" spans="1:38" x14ac:dyDescent="0.25">
      <c r="A19" s="23" t="s">
        <v>11</v>
      </c>
      <c r="B19" s="27">
        <v>1</v>
      </c>
      <c r="C19" s="27">
        <v>2</v>
      </c>
      <c r="D19" s="27">
        <v>241</v>
      </c>
      <c r="E19" s="27">
        <v>198</v>
      </c>
      <c r="F19" s="27">
        <v>4812</v>
      </c>
      <c r="G19" s="27">
        <v>1215</v>
      </c>
      <c r="H19" s="25">
        <f t="shared" ref="H19:H20" si="4">SUM(B19:G19)</f>
        <v>6469</v>
      </c>
      <c r="I19" s="27">
        <v>7</v>
      </c>
      <c r="J19" s="27">
        <v>28</v>
      </c>
      <c r="K19" s="27">
        <v>98</v>
      </c>
      <c r="L19" s="27">
        <v>308</v>
      </c>
      <c r="M19" s="27">
        <v>707</v>
      </c>
      <c r="N19" s="27">
        <v>590</v>
      </c>
      <c r="O19" s="25">
        <f t="shared" ref="O19:O29" si="5">SUM(I19:N19)</f>
        <v>1738</v>
      </c>
      <c r="P19" s="27">
        <v>12</v>
      </c>
      <c r="Q19" s="27">
        <v>68</v>
      </c>
      <c r="R19" s="27">
        <v>30</v>
      </c>
      <c r="S19" s="27">
        <v>648</v>
      </c>
      <c r="T19" s="27">
        <v>398</v>
      </c>
      <c r="U19" s="27">
        <v>428</v>
      </c>
      <c r="V19" s="25">
        <f t="shared" ref="V19" si="6">SUM(P19:U19)</f>
        <v>1584</v>
      </c>
      <c r="W19" s="25">
        <f>SUM(B19,I19,P19)</f>
        <v>20</v>
      </c>
      <c r="X19" s="25">
        <f t="shared" si="1"/>
        <v>98</v>
      </c>
      <c r="Y19" s="25">
        <f t="shared" ref="Y19:Y29" si="7">SUM(D19,K19,R19)</f>
        <v>369</v>
      </c>
      <c r="Z19" s="25">
        <f t="shared" ref="Z19:Z29" si="8">SUM(E19,L19,S19)</f>
        <v>1154</v>
      </c>
      <c r="AA19" s="25">
        <f t="shared" si="2"/>
        <v>5917</v>
      </c>
      <c r="AB19" s="25">
        <f t="shared" si="3"/>
        <v>2233</v>
      </c>
      <c r="AC19" s="25">
        <f t="shared" ref="AC19:AC29" si="9">SUM(H19,O19,V19)</f>
        <v>9791</v>
      </c>
    </row>
    <row r="20" spans="1:38" x14ac:dyDescent="0.25">
      <c r="A20" s="23" t="s">
        <v>12</v>
      </c>
      <c r="B20" s="42">
        <v>2</v>
      </c>
      <c r="C20" s="42">
        <v>2</v>
      </c>
      <c r="D20" s="42">
        <v>265</v>
      </c>
      <c r="E20" s="42">
        <v>246</v>
      </c>
      <c r="F20" s="42">
        <v>4959</v>
      </c>
      <c r="G20" s="42">
        <v>1219</v>
      </c>
      <c r="H20" s="25">
        <f t="shared" si="4"/>
        <v>6693</v>
      </c>
      <c r="I20" s="42">
        <v>9</v>
      </c>
      <c r="J20" s="42">
        <v>18</v>
      </c>
      <c r="K20" s="42">
        <v>95</v>
      </c>
      <c r="L20" s="42">
        <v>340</v>
      </c>
      <c r="M20" s="42">
        <v>642</v>
      </c>
      <c r="N20" s="42">
        <v>599</v>
      </c>
      <c r="O20" s="25">
        <f t="shared" si="5"/>
        <v>1703</v>
      </c>
      <c r="P20" s="42">
        <v>5</v>
      </c>
      <c r="Q20" s="42">
        <v>69</v>
      </c>
      <c r="R20" s="42">
        <v>28</v>
      </c>
      <c r="S20" s="42">
        <v>733</v>
      </c>
      <c r="T20" s="42">
        <v>392</v>
      </c>
      <c r="U20" s="42">
        <v>543</v>
      </c>
      <c r="V20" s="25">
        <f>SUM(P20:U20)</f>
        <v>1770</v>
      </c>
      <c r="W20" s="25">
        <f>SUM(B20,I20,P20)</f>
        <v>16</v>
      </c>
      <c r="X20" s="25">
        <f t="shared" si="1"/>
        <v>89</v>
      </c>
      <c r="Y20" s="25">
        <f t="shared" si="7"/>
        <v>388</v>
      </c>
      <c r="Z20" s="25">
        <f t="shared" si="8"/>
        <v>1319</v>
      </c>
      <c r="AA20" s="25">
        <f t="shared" si="2"/>
        <v>5993</v>
      </c>
      <c r="AB20" s="25">
        <f t="shared" si="3"/>
        <v>2361</v>
      </c>
      <c r="AC20" s="25">
        <f t="shared" si="9"/>
        <v>10166</v>
      </c>
    </row>
    <row r="21" spans="1:38" x14ac:dyDescent="0.25">
      <c r="A21" s="23" t="s">
        <v>13</v>
      </c>
      <c r="B21" s="42">
        <v>0</v>
      </c>
      <c r="C21" s="42">
        <v>3</v>
      </c>
      <c r="D21" s="42">
        <v>236</v>
      </c>
      <c r="E21" s="42">
        <v>270</v>
      </c>
      <c r="F21" s="42">
        <v>4745</v>
      </c>
      <c r="G21" s="42">
        <v>1131</v>
      </c>
      <c r="H21" s="25">
        <f>SUM(B21:G21)</f>
        <v>6385</v>
      </c>
      <c r="I21" s="42">
        <v>1</v>
      </c>
      <c r="J21" s="42">
        <v>14</v>
      </c>
      <c r="K21" s="42">
        <v>93</v>
      </c>
      <c r="L21" s="42">
        <v>287</v>
      </c>
      <c r="M21" s="42">
        <v>646</v>
      </c>
      <c r="N21" s="42">
        <v>509</v>
      </c>
      <c r="O21" s="25">
        <f t="shared" si="5"/>
        <v>1550</v>
      </c>
      <c r="P21" s="42">
        <v>5</v>
      </c>
      <c r="Q21" s="42">
        <v>52</v>
      </c>
      <c r="R21" s="42">
        <v>17</v>
      </c>
      <c r="S21" s="42">
        <v>688</v>
      </c>
      <c r="T21" s="42">
        <v>373</v>
      </c>
      <c r="U21" s="42">
        <v>513</v>
      </c>
      <c r="V21" s="25">
        <f t="shared" ref="V21:V29" si="10">SUM(P21:U21)</f>
        <v>1648</v>
      </c>
      <c r="W21" s="25">
        <f t="shared" ref="W21:W29" si="11">SUM(B21,I21,P21)</f>
        <v>6</v>
      </c>
      <c r="X21" s="25">
        <f t="shared" si="1"/>
        <v>69</v>
      </c>
      <c r="Y21" s="25">
        <f t="shared" si="7"/>
        <v>346</v>
      </c>
      <c r="Z21" s="25">
        <f t="shared" si="8"/>
        <v>1245</v>
      </c>
      <c r="AA21" s="25">
        <f t="shared" si="2"/>
        <v>5764</v>
      </c>
      <c r="AB21" s="25">
        <f>SUM(G21,N21,U21)</f>
        <v>2153</v>
      </c>
      <c r="AC21" s="25">
        <f t="shared" si="9"/>
        <v>9583</v>
      </c>
      <c r="AD21" s="25"/>
    </row>
    <row r="22" spans="1:38" x14ac:dyDescent="0.25">
      <c r="A22" s="23" t="s">
        <v>14</v>
      </c>
      <c r="B22" s="42">
        <v>4</v>
      </c>
      <c r="C22" s="42">
        <v>0</v>
      </c>
      <c r="D22" s="42">
        <v>241</v>
      </c>
      <c r="E22" s="42">
        <v>256</v>
      </c>
      <c r="F22" s="42">
        <v>5273</v>
      </c>
      <c r="G22" s="42">
        <v>1231</v>
      </c>
      <c r="H22" s="25">
        <f t="shared" ref="H22:H29" si="12">SUM(B22:G22)</f>
        <v>7005</v>
      </c>
      <c r="I22" s="43">
        <v>3</v>
      </c>
      <c r="J22" s="42">
        <v>12</v>
      </c>
      <c r="K22" s="42">
        <v>74</v>
      </c>
      <c r="L22" s="42">
        <v>327</v>
      </c>
      <c r="M22" s="42">
        <v>763</v>
      </c>
      <c r="N22" s="42">
        <v>609</v>
      </c>
      <c r="O22" s="25">
        <f t="shared" si="5"/>
        <v>1788</v>
      </c>
      <c r="P22" s="43">
        <v>8</v>
      </c>
      <c r="Q22" s="42">
        <v>51</v>
      </c>
      <c r="R22" s="42">
        <v>18</v>
      </c>
      <c r="S22" s="42">
        <v>734</v>
      </c>
      <c r="T22" s="42">
        <v>487</v>
      </c>
      <c r="U22" s="42">
        <v>627</v>
      </c>
      <c r="V22" s="25">
        <f t="shared" si="10"/>
        <v>1925</v>
      </c>
      <c r="W22" s="25">
        <f t="shared" si="11"/>
        <v>15</v>
      </c>
      <c r="X22" s="25">
        <f t="shared" si="1"/>
        <v>63</v>
      </c>
      <c r="Y22" s="25">
        <f t="shared" si="7"/>
        <v>333</v>
      </c>
      <c r="Z22" s="25">
        <f t="shared" si="8"/>
        <v>1317</v>
      </c>
      <c r="AA22" s="25">
        <f t="shared" si="2"/>
        <v>6523</v>
      </c>
      <c r="AB22" s="25">
        <f>SUM(G22,N22,U22)</f>
        <v>2467</v>
      </c>
      <c r="AC22" s="25">
        <f t="shared" si="9"/>
        <v>10718</v>
      </c>
    </row>
    <row r="23" spans="1:38" x14ac:dyDescent="0.25">
      <c r="A23" s="23" t="s">
        <v>15</v>
      </c>
      <c r="B23" s="42">
        <v>1</v>
      </c>
      <c r="C23" s="42">
        <v>3</v>
      </c>
      <c r="D23" s="42">
        <v>236</v>
      </c>
      <c r="E23" s="42">
        <v>200</v>
      </c>
      <c r="F23" s="42">
        <v>5057</v>
      </c>
      <c r="G23" s="42">
        <v>1226</v>
      </c>
      <c r="H23" s="25">
        <f t="shared" si="12"/>
        <v>6723</v>
      </c>
      <c r="I23" s="42">
        <v>1</v>
      </c>
      <c r="J23" s="42">
        <v>4</v>
      </c>
      <c r="K23" s="42">
        <v>83</v>
      </c>
      <c r="L23" s="42">
        <v>277</v>
      </c>
      <c r="M23" s="42">
        <v>735</v>
      </c>
      <c r="N23" s="42">
        <v>650</v>
      </c>
      <c r="O23" s="25">
        <f t="shared" si="5"/>
        <v>1750</v>
      </c>
      <c r="P23" s="42">
        <v>8</v>
      </c>
      <c r="Q23" s="42">
        <v>69</v>
      </c>
      <c r="R23" s="42">
        <v>13</v>
      </c>
      <c r="S23" s="42">
        <v>790</v>
      </c>
      <c r="T23" s="42">
        <v>431</v>
      </c>
      <c r="U23" s="42">
        <v>615</v>
      </c>
      <c r="V23" s="25">
        <f t="shared" si="10"/>
        <v>1926</v>
      </c>
      <c r="W23" s="25">
        <f t="shared" si="11"/>
        <v>10</v>
      </c>
      <c r="X23" s="25">
        <f t="shared" si="1"/>
        <v>76</v>
      </c>
      <c r="Y23" s="25">
        <f t="shared" si="7"/>
        <v>332</v>
      </c>
      <c r="Z23" s="25">
        <f t="shared" si="8"/>
        <v>1267</v>
      </c>
      <c r="AA23" s="25">
        <f t="shared" si="2"/>
        <v>6223</v>
      </c>
      <c r="AB23" s="25">
        <f t="shared" ref="AB23:AB29" si="13">SUM(G23,N23,U23)</f>
        <v>2491</v>
      </c>
      <c r="AC23" s="25">
        <f t="shared" si="9"/>
        <v>10399</v>
      </c>
    </row>
    <row r="24" spans="1:38" x14ac:dyDescent="0.25">
      <c r="A24" s="23" t="s">
        <v>16</v>
      </c>
      <c r="B24" s="27">
        <v>0</v>
      </c>
      <c r="C24" s="27">
        <v>3</v>
      </c>
      <c r="D24" s="27">
        <v>249</v>
      </c>
      <c r="E24" s="27">
        <v>236</v>
      </c>
      <c r="F24" s="27">
        <v>5075</v>
      </c>
      <c r="G24" s="27">
        <v>1233</v>
      </c>
      <c r="H24" s="25">
        <f t="shared" si="12"/>
        <v>6796</v>
      </c>
      <c r="I24" s="27">
        <v>2</v>
      </c>
      <c r="J24" s="27">
        <v>20</v>
      </c>
      <c r="K24" s="27">
        <v>97</v>
      </c>
      <c r="L24" s="27">
        <v>298</v>
      </c>
      <c r="M24" s="27">
        <v>761</v>
      </c>
      <c r="N24" s="27">
        <v>668</v>
      </c>
      <c r="O24" s="25">
        <f t="shared" si="5"/>
        <v>1846</v>
      </c>
      <c r="P24" s="27">
        <v>8</v>
      </c>
      <c r="Q24" s="27">
        <v>93</v>
      </c>
      <c r="R24" s="27">
        <v>32</v>
      </c>
      <c r="S24" s="27">
        <v>786</v>
      </c>
      <c r="T24" s="27">
        <v>554</v>
      </c>
      <c r="U24" s="27">
        <v>706</v>
      </c>
      <c r="V24" s="25">
        <f t="shared" si="10"/>
        <v>2179</v>
      </c>
      <c r="W24" s="25">
        <v>10</v>
      </c>
      <c r="X24" s="25">
        <v>116</v>
      </c>
      <c r="Y24" s="25">
        <v>378</v>
      </c>
      <c r="Z24" s="25">
        <v>1320</v>
      </c>
      <c r="AA24" s="25">
        <v>6390</v>
      </c>
      <c r="AB24" s="25">
        <v>2607</v>
      </c>
      <c r="AC24" s="25">
        <f t="shared" si="9"/>
        <v>10821</v>
      </c>
    </row>
    <row r="25" spans="1:38" x14ac:dyDescent="0.25">
      <c r="A25" s="23" t="s">
        <v>17</v>
      </c>
      <c r="B25" s="44">
        <v>2</v>
      </c>
      <c r="C25" s="44">
        <v>1</v>
      </c>
      <c r="D25" s="44">
        <v>277</v>
      </c>
      <c r="E25" s="44">
        <v>254</v>
      </c>
      <c r="F25" s="44">
        <v>5105</v>
      </c>
      <c r="G25" s="44">
        <v>1315</v>
      </c>
      <c r="H25" s="25">
        <f t="shared" si="12"/>
        <v>6954</v>
      </c>
      <c r="I25" s="44">
        <v>1</v>
      </c>
      <c r="J25" s="44">
        <v>20</v>
      </c>
      <c r="K25" s="44">
        <v>93</v>
      </c>
      <c r="L25" s="44">
        <v>329</v>
      </c>
      <c r="M25" s="44">
        <v>687</v>
      </c>
      <c r="N25" s="44">
        <v>631</v>
      </c>
      <c r="O25" s="25">
        <f t="shared" si="5"/>
        <v>1761</v>
      </c>
      <c r="P25" s="44">
        <v>11</v>
      </c>
      <c r="Q25" s="44">
        <v>101</v>
      </c>
      <c r="R25" s="44">
        <v>25</v>
      </c>
      <c r="S25" s="44">
        <v>805</v>
      </c>
      <c r="T25" s="44">
        <v>488</v>
      </c>
      <c r="U25" s="44">
        <v>634</v>
      </c>
      <c r="V25" s="25">
        <f t="shared" si="10"/>
        <v>2064</v>
      </c>
      <c r="W25" s="25">
        <f t="shared" si="11"/>
        <v>14</v>
      </c>
      <c r="X25" s="25">
        <f t="shared" si="1"/>
        <v>122</v>
      </c>
      <c r="Y25" s="25">
        <f t="shared" si="7"/>
        <v>395</v>
      </c>
      <c r="Z25" s="25">
        <f t="shared" si="8"/>
        <v>1388</v>
      </c>
      <c r="AA25" s="25">
        <f t="shared" si="2"/>
        <v>6280</v>
      </c>
      <c r="AB25" s="25">
        <f t="shared" si="13"/>
        <v>2580</v>
      </c>
      <c r="AC25" s="25">
        <f t="shared" si="9"/>
        <v>10779</v>
      </c>
    </row>
    <row r="26" spans="1:38" x14ac:dyDescent="0.25">
      <c r="A26" s="23" t="s">
        <v>18</v>
      </c>
      <c r="B26" s="27">
        <v>0</v>
      </c>
      <c r="C26" s="27">
        <v>0</v>
      </c>
      <c r="D26" s="27">
        <v>261</v>
      </c>
      <c r="E26" s="27">
        <v>222</v>
      </c>
      <c r="F26" s="27">
        <v>4698</v>
      </c>
      <c r="G26" s="27">
        <v>1241</v>
      </c>
      <c r="H26" s="25">
        <f t="shared" si="12"/>
        <v>6422</v>
      </c>
      <c r="I26" s="41">
        <v>2</v>
      </c>
      <c r="J26" s="41">
        <v>13</v>
      </c>
      <c r="K26" s="41">
        <v>73</v>
      </c>
      <c r="L26" s="41">
        <v>288</v>
      </c>
      <c r="M26" s="41">
        <v>691</v>
      </c>
      <c r="N26" s="41">
        <v>576</v>
      </c>
      <c r="O26" s="25">
        <f t="shared" si="5"/>
        <v>1643</v>
      </c>
      <c r="P26" s="25">
        <v>11</v>
      </c>
      <c r="Q26" s="25">
        <v>62</v>
      </c>
      <c r="R26" s="25">
        <v>23</v>
      </c>
      <c r="S26" s="25">
        <v>787</v>
      </c>
      <c r="T26" s="25">
        <v>409</v>
      </c>
      <c r="U26" s="25">
        <v>604</v>
      </c>
      <c r="V26" s="25">
        <f t="shared" si="10"/>
        <v>1896</v>
      </c>
      <c r="W26" s="25">
        <f t="shared" si="11"/>
        <v>13</v>
      </c>
      <c r="X26" s="25">
        <f t="shared" si="1"/>
        <v>75</v>
      </c>
      <c r="Y26" s="25">
        <f t="shared" si="7"/>
        <v>357</v>
      </c>
      <c r="Z26" s="25">
        <f t="shared" si="8"/>
        <v>1297</v>
      </c>
      <c r="AA26" s="25">
        <f t="shared" si="2"/>
        <v>5798</v>
      </c>
      <c r="AB26" s="25">
        <f t="shared" si="13"/>
        <v>2421</v>
      </c>
      <c r="AC26" s="25">
        <f t="shared" si="9"/>
        <v>9961</v>
      </c>
    </row>
    <row r="27" spans="1:38" x14ac:dyDescent="0.25">
      <c r="A27" s="23" t="s">
        <v>19</v>
      </c>
      <c r="B27" s="25">
        <v>2</v>
      </c>
      <c r="C27" s="25">
        <v>4</v>
      </c>
      <c r="D27" s="25">
        <v>296</v>
      </c>
      <c r="E27" s="25">
        <v>245</v>
      </c>
      <c r="F27" s="25">
        <v>5018</v>
      </c>
      <c r="G27" s="25">
        <v>1315</v>
      </c>
      <c r="H27" s="25">
        <f t="shared" si="12"/>
        <v>6880</v>
      </c>
      <c r="I27" s="25">
        <v>1</v>
      </c>
      <c r="J27" s="25">
        <v>16</v>
      </c>
      <c r="K27" s="25">
        <v>101</v>
      </c>
      <c r="L27" s="25">
        <v>293</v>
      </c>
      <c r="M27" s="25">
        <v>640</v>
      </c>
      <c r="N27" s="25">
        <v>671</v>
      </c>
      <c r="O27" s="25">
        <f t="shared" si="5"/>
        <v>1722</v>
      </c>
      <c r="P27" s="25">
        <v>7</v>
      </c>
      <c r="Q27" s="25">
        <v>82</v>
      </c>
      <c r="R27" s="25">
        <v>37</v>
      </c>
      <c r="S27" s="25">
        <v>797</v>
      </c>
      <c r="T27" s="25">
        <v>458</v>
      </c>
      <c r="U27" s="25">
        <v>657</v>
      </c>
      <c r="V27" s="25">
        <f t="shared" si="10"/>
        <v>2038</v>
      </c>
      <c r="W27" s="25">
        <f t="shared" si="11"/>
        <v>10</v>
      </c>
      <c r="X27" s="25">
        <f t="shared" si="1"/>
        <v>102</v>
      </c>
      <c r="Y27" s="25">
        <f t="shared" si="7"/>
        <v>434</v>
      </c>
      <c r="Z27" s="25">
        <f t="shared" si="8"/>
        <v>1335</v>
      </c>
      <c r="AA27" s="25">
        <f t="shared" si="2"/>
        <v>6116</v>
      </c>
      <c r="AB27" s="25">
        <f t="shared" si="13"/>
        <v>2643</v>
      </c>
      <c r="AC27" s="25">
        <f t="shared" si="9"/>
        <v>10640</v>
      </c>
    </row>
    <row r="28" spans="1:38" x14ac:dyDescent="0.25">
      <c r="A28" s="23" t="s">
        <v>20</v>
      </c>
      <c r="B28" s="25">
        <v>4</v>
      </c>
      <c r="C28" s="25">
        <v>2</v>
      </c>
      <c r="D28" s="25">
        <v>264</v>
      </c>
      <c r="E28" s="25">
        <v>253</v>
      </c>
      <c r="F28" s="25">
        <v>4762</v>
      </c>
      <c r="G28" s="25">
        <v>1337</v>
      </c>
      <c r="H28" s="25">
        <f t="shared" si="12"/>
        <v>6622</v>
      </c>
      <c r="I28" s="27">
        <v>5</v>
      </c>
      <c r="J28" s="27">
        <v>14</v>
      </c>
      <c r="K28" s="27">
        <v>75</v>
      </c>
      <c r="L28" s="27">
        <v>321</v>
      </c>
      <c r="M28" s="27">
        <v>655</v>
      </c>
      <c r="N28" s="27">
        <v>657</v>
      </c>
      <c r="O28" s="25">
        <f t="shared" si="5"/>
        <v>1727</v>
      </c>
      <c r="P28" s="25">
        <v>9</v>
      </c>
      <c r="Q28" s="25">
        <v>76</v>
      </c>
      <c r="R28" s="25">
        <v>26</v>
      </c>
      <c r="S28" s="25">
        <v>685</v>
      </c>
      <c r="T28" s="25">
        <v>332</v>
      </c>
      <c r="U28" s="25">
        <v>545</v>
      </c>
      <c r="V28" s="25">
        <f t="shared" si="10"/>
        <v>1673</v>
      </c>
      <c r="W28" s="25">
        <f t="shared" si="11"/>
        <v>18</v>
      </c>
      <c r="X28" s="25">
        <f t="shared" si="1"/>
        <v>92</v>
      </c>
      <c r="Y28" s="25">
        <f t="shared" si="7"/>
        <v>365</v>
      </c>
      <c r="Z28" s="25">
        <f t="shared" si="8"/>
        <v>1259</v>
      </c>
      <c r="AA28" s="25">
        <f t="shared" si="2"/>
        <v>5749</v>
      </c>
      <c r="AB28" s="25">
        <f t="shared" si="13"/>
        <v>2539</v>
      </c>
      <c r="AC28" s="25">
        <f t="shared" si="9"/>
        <v>10022</v>
      </c>
    </row>
    <row r="29" spans="1:38" x14ac:dyDescent="0.25">
      <c r="A29" s="23" t="s">
        <v>43</v>
      </c>
      <c r="B29" s="27">
        <v>2</v>
      </c>
      <c r="C29" s="27">
        <v>2</v>
      </c>
      <c r="D29" s="27">
        <v>244</v>
      </c>
      <c r="E29" s="27">
        <v>287</v>
      </c>
      <c r="F29" s="27">
        <v>4690</v>
      </c>
      <c r="G29" s="27">
        <v>1379</v>
      </c>
      <c r="H29" s="25">
        <f t="shared" si="12"/>
        <v>6604</v>
      </c>
      <c r="I29" s="27">
        <v>4</v>
      </c>
      <c r="J29" s="27">
        <v>16</v>
      </c>
      <c r="K29" s="27">
        <v>69</v>
      </c>
      <c r="L29" s="27">
        <v>254</v>
      </c>
      <c r="M29" s="27">
        <v>527</v>
      </c>
      <c r="N29" s="27">
        <v>587</v>
      </c>
      <c r="O29" s="25">
        <f t="shared" si="5"/>
        <v>1457</v>
      </c>
      <c r="P29" s="27">
        <v>13</v>
      </c>
      <c r="Q29" s="27">
        <v>59</v>
      </c>
      <c r="R29" s="27">
        <v>20</v>
      </c>
      <c r="S29" s="27">
        <v>633</v>
      </c>
      <c r="T29" s="27">
        <v>289</v>
      </c>
      <c r="U29" s="27">
        <v>493</v>
      </c>
      <c r="V29" s="25">
        <f t="shared" si="10"/>
        <v>1507</v>
      </c>
      <c r="W29" s="25">
        <f t="shared" si="11"/>
        <v>19</v>
      </c>
      <c r="X29" s="25">
        <f t="shared" si="1"/>
        <v>77</v>
      </c>
      <c r="Y29" s="25">
        <f t="shared" si="7"/>
        <v>333</v>
      </c>
      <c r="Z29" s="25">
        <f t="shared" si="8"/>
        <v>1174</v>
      </c>
      <c r="AA29" s="25">
        <f t="shared" si="2"/>
        <v>5506</v>
      </c>
      <c r="AB29" s="25">
        <f t="shared" si="13"/>
        <v>2459</v>
      </c>
      <c r="AC29" s="25">
        <f t="shared" si="9"/>
        <v>9568</v>
      </c>
      <c r="AG29" s="25"/>
      <c r="AH29" s="25"/>
      <c r="AI29" s="25"/>
      <c r="AJ29" s="25"/>
      <c r="AK29" s="25"/>
      <c r="AL29" s="25"/>
    </row>
    <row r="30" spans="1:38" x14ac:dyDescent="0.25">
      <c r="A30" s="23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G30" s="25"/>
      <c r="AH30" s="25"/>
      <c r="AI30" s="25"/>
      <c r="AJ30" s="25"/>
      <c r="AK30" s="25"/>
      <c r="AL30" s="25"/>
    </row>
    <row r="31" spans="1:38" s="30" customFormat="1" x14ac:dyDescent="0.25">
      <c r="A31" s="57">
        <v>2023</v>
      </c>
      <c r="B31" s="57" t="s">
        <v>67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</row>
    <row r="32" spans="1:38" ht="31.5" x14ac:dyDescent="0.25">
      <c r="A32" s="57"/>
      <c r="B32" s="23" t="s">
        <v>23</v>
      </c>
      <c r="C32" s="23" t="s">
        <v>24</v>
      </c>
      <c r="D32" s="23" t="s">
        <v>68</v>
      </c>
      <c r="E32" s="23" t="s">
        <v>69</v>
      </c>
      <c r="F32" s="23" t="s">
        <v>25</v>
      </c>
      <c r="G32" s="23" t="s">
        <v>26</v>
      </c>
      <c r="H32" s="23" t="s">
        <v>27</v>
      </c>
      <c r="I32" s="23" t="s">
        <v>28</v>
      </c>
      <c r="J32" s="23" t="s">
        <v>29</v>
      </c>
      <c r="K32" s="23" t="s">
        <v>70</v>
      </c>
      <c r="L32" s="23" t="s">
        <v>71</v>
      </c>
      <c r="M32" s="23" t="s">
        <v>30</v>
      </c>
      <c r="N32" s="23" t="s">
        <v>31</v>
      </c>
      <c r="O32" s="23" t="s">
        <v>32</v>
      </c>
      <c r="P32" s="23" t="s">
        <v>33</v>
      </c>
      <c r="Q32" s="23" t="s">
        <v>34</v>
      </c>
      <c r="R32" s="23" t="s">
        <v>72</v>
      </c>
      <c r="S32" s="23" t="s">
        <v>73</v>
      </c>
      <c r="T32" s="23" t="s">
        <v>35</v>
      </c>
      <c r="U32" s="23" t="s">
        <v>36</v>
      </c>
      <c r="V32" s="23" t="s">
        <v>37</v>
      </c>
      <c r="W32" s="24" t="s">
        <v>38</v>
      </c>
      <c r="X32" s="24" t="s">
        <v>39</v>
      </c>
      <c r="Y32" s="24" t="s">
        <v>74</v>
      </c>
      <c r="Z32" s="24" t="s">
        <v>75</v>
      </c>
      <c r="AA32" s="24" t="s">
        <v>40</v>
      </c>
      <c r="AB32" s="24" t="s">
        <v>41</v>
      </c>
      <c r="AC32" s="24" t="s">
        <v>42</v>
      </c>
    </row>
    <row r="33" spans="1:38" x14ac:dyDescent="0.25">
      <c r="A33" s="23" t="s">
        <v>10</v>
      </c>
      <c r="B33" s="27">
        <v>7</v>
      </c>
      <c r="C33" s="27">
        <v>9</v>
      </c>
      <c r="D33" s="27">
        <v>213</v>
      </c>
      <c r="E33" s="27">
        <v>163</v>
      </c>
      <c r="F33" s="27">
        <v>4437</v>
      </c>
      <c r="G33" s="27">
        <v>960</v>
      </c>
      <c r="H33" s="25">
        <f>SUM(B33:G33)</f>
        <v>5789</v>
      </c>
      <c r="I33" s="20">
        <v>2</v>
      </c>
      <c r="J33" s="20">
        <v>14</v>
      </c>
      <c r="K33" s="20">
        <v>71</v>
      </c>
      <c r="L33" s="20">
        <v>279</v>
      </c>
      <c r="M33" s="20">
        <v>572</v>
      </c>
      <c r="N33" s="20">
        <v>480</v>
      </c>
      <c r="O33" s="25">
        <f>SUM(I33:N33)</f>
        <v>1418</v>
      </c>
      <c r="P33" s="27">
        <v>7</v>
      </c>
      <c r="Q33" s="27">
        <v>89</v>
      </c>
      <c r="R33" s="27">
        <v>23</v>
      </c>
      <c r="S33" s="27">
        <v>664</v>
      </c>
      <c r="T33" s="27">
        <v>362</v>
      </c>
      <c r="U33" s="27">
        <v>432</v>
      </c>
      <c r="V33" s="25">
        <f>SUM(P33:U33)</f>
        <v>1577</v>
      </c>
      <c r="W33" s="25">
        <f t="shared" ref="W33" si="14">SUM(B33,I33,P33)</f>
        <v>16</v>
      </c>
      <c r="X33" s="25">
        <f t="shared" ref="X33:X39" si="15">SUM(C33,J33,Q33)</f>
        <v>112</v>
      </c>
      <c r="Y33" s="25">
        <f>SUM(D33,K33,R33)</f>
        <v>307</v>
      </c>
      <c r="Z33" s="25">
        <f>SUM(E33,L33,S33)</f>
        <v>1106</v>
      </c>
      <c r="AA33" s="25">
        <f t="shared" ref="AA33:AA39" si="16">SUM(F33,M33,T33)</f>
        <v>5371</v>
      </c>
      <c r="AB33" s="25">
        <f t="shared" ref="AB33:AB35" si="17">SUM(G33,N33,U33)</f>
        <v>1872</v>
      </c>
      <c r="AC33" s="25">
        <f>SUM(H33,O33,V33)</f>
        <v>8784</v>
      </c>
    </row>
    <row r="34" spans="1:38" x14ac:dyDescent="0.25">
      <c r="A34" s="23" t="s">
        <v>11</v>
      </c>
      <c r="B34" s="27">
        <v>3</v>
      </c>
      <c r="C34" s="27">
        <v>1</v>
      </c>
      <c r="D34" s="27">
        <v>195</v>
      </c>
      <c r="E34" s="27">
        <v>191</v>
      </c>
      <c r="F34" s="27">
        <v>4080</v>
      </c>
      <c r="G34" s="27">
        <v>928</v>
      </c>
      <c r="H34" s="25">
        <f t="shared" ref="H34:H35" si="18">SUM(B34:G34)</f>
        <v>5398</v>
      </c>
      <c r="I34" s="27">
        <v>0</v>
      </c>
      <c r="J34" s="27">
        <v>11</v>
      </c>
      <c r="K34" s="27">
        <v>70</v>
      </c>
      <c r="L34" s="27">
        <v>218</v>
      </c>
      <c r="M34" s="27">
        <v>514</v>
      </c>
      <c r="N34" s="27">
        <v>429</v>
      </c>
      <c r="O34" s="25">
        <f t="shared" ref="O34:O44" si="19">SUM(I34:N34)</f>
        <v>1242</v>
      </c>
      <c r="P34" s="27">
        <v>2</v>
      </c>
      <c r="Q34" s="27">
        <v>57</v>
      </c>
      <c r="R34" s="27">
        <v>18</v>
      </c>
      <c r="S34" s="27">
        <v>604</v>
      </c>
      <c r="T34" s="27">
        <v>364</v>
      </c>
      <c r="U34" s="27">
        <v>393</v>
      </c>
      <c r="V34" s="25">
        <f t="shared" ref="V34" si="20">SUM(P34:U34)</f>
        <v>1438</v>
      </c>
      <c r="W34" s="25">
        <f>SUM(B34,I34,P34)</f>
        <v>5</v>
      </c>
      <c r="X34" s="25">
        <f t="shared" si="15"/>
        <v>69</v>
      </c>
      <c r="Y34" s="25">
        <f t="shared" ref="Y34:Y39" si="21">SUM(D34,K34,R34)</f>
        <v>283</v>
      </c>
      <c r="Z34" s="25">
        <f t="shared" ref="Z34:Z39" si="22">SUM(E34,L34,S34)</f>
        <v>1013</v>
      </c>
      <c r="AA34" s="25">
        <f t="shared" si="16"/>
        <v>4958</v>
      </c>
      <c r="AB34" s="25">
        <f t="shared" si="17"/>
        <v>1750</v>
      </c>
      <c r="AC34" s="25">
        <f t="shared" ref="AC34:AC44" si="23">SUM(H34,O34,V34)</f>
        <v>8078</v>
      </c>
    </row>
    <row r="35" spans="1:38" x14ac:dyDescent="0.25">
      <c r="A35" s="23" t="s">
        <v>12</v>
      </c>
      <c r="B35" s="27">
        <v>3</v>
      </c>
      <c r="C35" s="27">
        <v>0</v>
      </c>
      <c r="D35" s="27">
        <v>228</v>
      </c>
      <c r="E35" s="27">
        <v>194</v>
      </c>
      <c r="F35" s="27">
        <v>4463</v>
      </c>
      <c r="G35" s="27">
        <v>1041</v>
      </c>
      <c r="H35" s="25">
        <f t="shared" si="18"/>
        <v>5929</v>
      </c>
      <c r="I35" s="32">
        <v>1</v>
      </c>
      <c r="J35" s="32">
        <v>22</v>
      </c>
      <c r="K35" s="32">
        <v>77</v>
      </c>
      <c r="L35" s="32">
        <v>282</v>
      </c>
      <c r="M35" s="32">
        <v>646</v>
      </c>
      <c r="N35" s="32">
        <v>529</v>
      </c>
      <c r="O35" s="25">
        <f t="shared" si="19"/>
        <v>1557</v>
      </c>
      <c r="P35" s="32">
        <v>4</v>
      </c>
      <c r="Q35" s="32">
        <v>89</v>
      </c>
      <c r="R35" s="32">
        <v>15</v>
      </c>
      <c r="S35" s="32">
        <v>643</v>
      </c>
      <c r="T35" s="32">
        <v>381</v>
      </c>
      <c r="U35" s="32">
        <v>390</v>
      </c>
      <c r="V35" s="25">
        <f>SUM(P35:U35)</f>
        <v>1522</v>
      </c>
      <c r="W35" s="25">
        <f>SUM(B35,I35,P35)</f>
        <v>8</v>
      </c>
      <c r="X35" s="25">
        <f t="shared" si="15"/>
        <v>111</v>
      </c>
      <c r="Y35" s="25">
        <f t="shared" si="21"/>
        <v>320</v>
      </c>
      <c r="Z35" s="25">
        <f t="shared" si="22"/>
        <v>1119</v>
      </c>
      <c r="AA35" s="25">
        <f t="shared" si="16"/>
        <v>5490</v>
      </c>
      <c r="AB35" s="25">
        <f t="shared" si="17"/>
        <v>1960</v>
      </c>
      <c r="AC35" s="25">
        <f t="shared" si="23"/>
        <v>9008</v>
      </c>
    </row>
    <row r="36" spans="1:38" x14ac:dyDescent="0.25">
      <c r="A36" s="23" t="s">
        <v>13</v>
      </c>
      <c r="B36" s="27">
        <v>3</v>
      </c>
      <c r="C36" s="27">
        <v>4</v>
      </c>
      <c r="D36" s="27">
        <v>217</v>
      </c>
      <c r="E36" s="27">
        <v>220</v>
      </c>
      <c r="F36" s="27">
        <v>4393</v>
      </c>
      <c r="G36" s="27">
        <v>1101</v>
      </c>
      <c r="H36" s="25">
        <f>SUM(B36:G36)</f>
        <v>5938</v>
      </c>
      <c r="I36" s="27">
        <v>1</v>
      </c>
      <c r="J36" s="27">
        <v>17</v>
      </c>
      <c r="K36" s="27">
        <v>60</v>
      </c>
      <c r="L36" s="27">
        <v>284</v>
      </c>
      <c r="M36" s="27">
        <v>598</v>
      </c>
      <c r="N36" s="27">
        <v>525</v>
      </c>
      <c r="O36" s="25">
        <f t="shared" si="19"/>
        <v>1485</v>
      </c>
      <c r="P36" s="20">
        <v>4</v>
      </c>
      <c r="Q36" s="20">
        <v>79</v>
      </c>
      <c r="R36" s="20">
        <v>7</v>
      </c>
      <c r="S36" s="20">
        <v>712</v>
      </c>
      <c r="T36" s="20">
        <v>343</v>
      </c>
      <c r="U36" s="20">
        <v>480</v>
      </c>
      <c r="V36" s="25">
        <f t="shared" ref="V36:V44" si="24">SUM(P36:U36)</f>
        <v>1625</v>
      </c>
      <c r="W36" s="25">
        <f t="shared" ref="W36:W39" si="25">SUM(B36,I36,P36)</f>
        <v>8</v>
      </c>
      <c r="X36" s="25">
        <f t="shared" si="15"/>
        <v>100</v>
      </c>
      <c r="Y36" s="25">
        <f t="shared" si="21"/>
        <v>284</v>
      </c>
      <c r="Z36" s="25">
        <f t="shared" si="22"/>
        <v>1216</v>
      </c>
      <c r="AA36" s="25">
        <f t="shared" si="16"/>
        <v>5334</v>
      </c>
      <c r="AB36" s="25">
        <f>SUM(G36,N36,U36)</f>
        <v>2106</v>
      </c>
      <c r="AC36" s="25">
        <f t="shared" si="23"/>
        <v>9048</v>
      </c>
      <c r="AD36" s="25"/>
    </row>
    <row r="37" spans="1:38" x14ac:dyDescent="0.25">
      <c r="A37" s="23" t="s">
        <v>14</v>
      </c>
      <c r="B37" s="37">
        <v>5</v>
      </c>
      <c r="C37" s="37">
        <v>4</v>
      </c>
      <c r="D37" s="37">
        <v>218</v>
      </c>
      <c r="E37" s="37">
        <v>207</v>
      </c>
      <c r="F37" s="37">
        <v>4682</v>
      </c>
      <c r="G37" s="37">
        <v>1104</v>
      </c>
      <c r="H37" s="25">
        <f t="shared" ref="H37:H44" si="26">SUM(B37:G37)</f>
        <v>6220</v>
      </c>
      <c r="I37" s="37">
        <v>0</v>
      </c>
      <c r="J37" s="37">
        <v>14</v>
      </c>
      <c r="K37" s="37">
        <v>80</v>
      </c>
      <c r="L37" s="37">
        <v>352</v>
      </c>
      <c r="M37" s="37">
        <v>627</v>
      </c>
      <c r="N37" s="37">
        <v>544</v>
      </c>
      <c r="O37" s="25">
        <f t="shared" si="19"/>
        <v>1617</v>
      </c>
      <c r="P37" s="37">
        <v>5</v>
      </c>
      <c r="Q37" s="37">
        <v>89</v>
      </c>
      <c r="R37" s="37">
        <v>17</v>
      </c>
      <c r="S37" s="37">
        <v>668</v>
      </c>
      <c r="T37" s="37">
        <v>387</v>
      </c>
      <c r="U37" s="37">
        <v>492</v>
      </c>
      <c r="V37" s="25">
        <f t="shared" si="24"/>
        <v>1658</v>
      </c>
      <c r="W37" s="25">
        <f t="shared" si="25"/>
        <v>10</v>
      </c>
      <c r="X37" s="25">
        <f t="shared" si="15"/>
        <v>107</v>
      </c>
      <c r="Y37" s="25">
        <f t="shared" si="21"/>
        <v>315</v>
      </c>
      <c r="Z37" s="25">
        <f t="shared" si="22"/>
        <v>1227</v>
      </c>
      <c r="AA37" s="25">
        <f t="shared" si="16"/>
        <v>5696</v>
      </c>
      <c r="AB37" s="25">
        <f>SUM(G37,N37,U37)</f>
        <v>2140</v>
      </c>
      <c r="AC37" s="25">
        <f t="shared" si="23"/>
        <v>9495</v>
      </c>
    </row>
    <row r="38" spans="1:38" x14ac:dyDescent="0.25">
      <c r="A38" s="23" t="s">
        <v>15</v>
      </c>
      <c r="B38" s="27">
        <v>1</v>
      </c>
      <c r="C38" s="27">
        <v>7</v>
      </c>
      <c r="D38" s="27">
        <v>229</v>
      </c>
      <c r="E38" s="27">
        <v>230</v>
      </c>
      <c r="F38" s="27">
        <v>4543</v>
      </c>
      <c r="G38" s="27">
        <v>1141</v>
      </c>
      <c r="H38" s="25">
        <f t="shared" si="26"/>
        <v>6151</v>
      </c>
      <c r="I38" s="27">
        <v>0</v>
      </c>
      <c r="J38" s="27">
        <v>16</v>
      </c>
      <c r="K38" s="27">
        <v>107</v>
      </c>
      <c r="L38" s="27">
        <v>311</v>
      </c>
      <c r="M38" s="27">
        <v>589</v>
      </c>
      <c r="N38" s="27">
        <v>564</v>
      </c>
      <c r="O38" s="25">
        <f t="shared" si="19"/>
        <v>1587</v>
      </c>
      <c r="P38" s="27">
        <v>7</v>
      </c>
      <c r="Q38" s="27">
        <v>67</v>
      </c>
      <c r="R38" s="27">
        <v>19</v>
      </c>
      <c r="S38" s="27">
        <v>765</v>
      </c>
      <c r="T38" s="27">
        <v>378</v>
      </c>
      <c r="U38" s="27">
        <v>522</v>
      </c>
      <c r="V38" s="25">
        <f t="shared" si="24"/>
        <v>1758</v>
      </c>
      <c r="W38" s="25">
        <f t="shared" si="25"/>
        <v>8</v>
      </c>
      <c r="X38" s="25">
        <f t="shared" si="15"/>
        <v>90</v>
      </c>
      <c r="Y38" s="25">
        <f t="shared" si="21"/>
        <v>355</v>
      </c>
      <c r="Z38" s="25">
        <f t="shared" si="22"/>
        <v>1306</v>
      </c>
      <c r="AA38" s="25">
        <f t="shared" si="16"/>
        <v>5510</v>
      </c>
      <c r="AB38" s="25">
        <f t="shared" ref="AB38:AB39" si="27">SUM(G38,N38,U38)</f>
        <v>2227</v>
      </c>
      <c r="AC38" s="25">
        <f t="shared" si="23"/>
        <v>9496</v>
      </c>
    </row>
    <row r="39" spans="1:38" x14ac:dyDescent="0.25">
      <c r="A39" s="23" t="s">
        <v>16</v>
      </c>
      <c r="B39" s="27">
        <v>1</v>
      </c>
      <c r="C39" s="27">
        <v>2</v>
      </c>
      <c r="D39" s="27">
        <v>223</v>
      </c>
      <c r="E39" s="27">
        <v>223</v>
      </c>
      <c r="F39" s="27">
        <v>4575</v>
      </c>
      <c r="G39" s="27">
        <v>1091</v>
      </c>
      <c r="H39" s="25">
        <f t="shared" si="26"/>
        <v>6115</v>
      </c>
      <c r="I39" s="27">
        <v>1</v>
      </c>
      <c r="J39" s="27">
        <v>16</v>
      </c>
      <c r="K39" s="27">
        <v>78</v>
      </c>
      <c r="L39" s="27">
        <v>308</v>
      </c>
      <c r="M39" s="27">
        <v>573</v>
      </c>
      <c r="N39" s="27">
        <v>551</v>
      </c>
      <c r="O39" s="25">
        <f t="shared" si="19"/>
        <v>1527</v>
      </c>
      <c r="P39" s="27">
        <v>1</v>
      </c>
      <c r="Q39" s="27">
        <v>79</v>
      </c>
      <c r="R39" s="27">
        <v>22</v>
      </c>
      <c r="S39" s="27">
        <v>777</v>
      </c>
      <c r="T39" s="27">
        <v>414</v>
      </c>
      <c r="U39" s="27">
        <v>507</v>
      </c>
      <c r="V39" s="25">
        <f t="shared" si="24"/>
        <v>1800</v>
      </c>
      <c r="W39" s="25">
        <f t="shared" si="25"/>
        <v>3</v>
      </c>
      <c r="X39" s="25">
        <f t="shared" si="15"/>
        <v>97</v>
      </c>
      <c r="Y39" s="25">
        <f t="shared" si="21"/>
        <v>323</v>
      </c>
      <c r="Z39" s="25">
        <f t="shared" si="22"/>
        <v>1308</v>
      </c>
      <c r="AA39" s="25">
        <f t="shared" si="16"/>
        <v>5562</v>
      </c>
      <c r="AB39" s="25">
        <f t="shared" si="27"/>
        <v>2149</v>
      </c>
      <c r="AC39" s="25">
        <f t="shared" si="23"/>
        <v>9442</v>
      </c>
    </row>
    <row r="40" spans="1:38" x14ac:dyDescent="0.25">
      <c r="A40" s="23" t="s">
        <v>17</v>
      </c>
      <c r="B40" s="25">
        <v>0</v>
      </c>
      <c r="C40" s="25">
        <v>3</v>
      </c>
      <c r="D40" s="25">
        <v>231</v>
      </c>
      <c r="E40" s="25">
        <v>236</v>
      </c>
      <c r="F40" s="25">
        <v>4672</v>
      </c>
      <c r="G40" s="25">
        <v>1099</v>
      </c>
      <c r="H40" s="25">
        <f t="shared" si="26"/>
        <v>6241</v>
      </c>
      <c r="I40" s="27">
        <v>0</v>
      </c>
      <c r="J40" s="27">
        <v>21</v>
      </c>
      <c r="K40" s="27">
        <v>93</v>
      </c>
      <c r="L40" s="27">
        <v>291</v>
      </c>
      <c r="M40" s="27">
        <v>617</v>
      </c>
      <c r="N40" s="27">
        <v>532</v>
      </c>
      <c r="O40" s="25">
        <f t="shared" si="19"/>
        <v>1554</v>
      </c>
      <c r="P40" s="25">
        <v>4</v>
      </c>
      <c r="Q40" s="25">
        <v>65</v>
      </c>
      <c r="R40" s="25">
        <v>25</v>
      </c>
      <c r="S40" s="25">
        <v>679</v>
      </c>
      <c r="T40" s="25">
        <v>403</v>
      </c>
      <c r="U40" s="25">
        <v>604</v>
      </c>
      <c r="V40" s="25">
        <f t="shared" si="24"/>
        <v>1780</v>
      </c>
      <c r="W40" s="25">
        <f t="shared" ref="W40" si="28">SUM(B40,I40,P40)</f>
        <v>4</v>
      </c>
      <c r="X40" s="25">
        <f t="shared" ref="X40" si="29">SUM(C40,J40,Q40)</f>
        <v>89</v>
      </c>
      <c r="Y40" s="25">
        <f t="shared" ref="Y40" si="30">SUM(D40,K40,R40)</f>
        <v>349</v>
      </c>
      <c r="Z40" s="25">
        <f t="shared" ref="Z40" si="31">SUM(E40,L40,S40)</f>
        <v>1206</v>
      </c>
      <c r="AA40" s="25">
        <f t="shared" ref="AA40" si="32">SUM(F40,M40,T40)</f>
        <v>5692</v>
      </c>
      <c r="AB40" s="25">
        <f t="shared" ref="AB40" si="33">SUM(G40,N40,U40)</f>
        <v>2235</v>
      </c>
      <c r="AC40" s="25">
        <f t="shared" ref="AC40" si="34">SUM(H40,O40,V40)</f>
        <v>9575</v>
      </c>
    </row>
    <row r="41" spans="1:38" x14ac:dyDescent="0.25">
      <c r="A41" s="23" t="s">
        <v>18</v>
      </c>
      <c r="B41" s="27">
        <v>0</v>
      </c>
      <c r="C41" s="27">
        <v>2</v>
      </c>
      <c r="D41" s="27">
        <v>225</v>
      </c>
      <c r="E41" s="27">
        <v>195</v>
      </c>
      <c r="F41" s="27">
        <v>4321</v>
      </c>
      <c r="G41" s="27">
        <v>980</v>
      </c>
      <c r="H41" s="25">
        <f t="shared" si="26"/>
        <v>5723</v>
      </c>
      <c r="I41" s="41">
        <v>2</v>
      </c>
      <c r="J41" s="41">
        <v>11</v>
      </c>
      <c r="K41" s="41">
        <v>89</v>
      </c>
      <c r="L41" s="41">
        <v>259</v>
      </c>
      <c r="M41" s="41">
        <v>543</v>
      </c>
      <c r="N41" s="41">
        <v>584</v>
      </c>
      <c r="O41" s="25">
        <f t="shared" si="19"/>
        <v>1488</v>
      </c>
      <c r="P41" s="25">
        <v>2</v>
      </c>
      <c r="Q41" s="25">
        <v>75</v>
      </c>
      <c r="R41" s="25">
        <v>29</v>
      </c>
      <c r="S41" s="25">
        <v>693</v>
      </c>
      <c r="T41" s="25">
        <v>376</v>
      </c>
      <c r="U41" s="25">
        <v>527</v>
      </c>
      <c r="V41" s="25">
        <f t="shared" si="24"/>
        <v>1702</v>
      </c>
      <c r="W41" s="25">
        <f t="shared" ref="W41:W44" si="35">SUM(B41,I41,P41)</f>
        <v>4</v>
      </c>
      <c r="X41" s="25">
        <f t="shared" ref="X41:X44" si="36">SUM(C41,J41,Q41)</f>
        <v>88</v>
      </c>
      <c r="Y41" s="25">
        <f t="shared" ref="Y41:Y44" si="37">SUM(D41,K41,R41)</f>
        <v>343</v>
      </c>
      <c r="Z41" s="25">
        <f t="shared" ref="Z41:Z44" si="38">SUM(E41,L41,S41)</f>
        <v>1147</v>
      </c>
      <c r="AA41" s="25">
        <f t="shared" ref="AA41:AA44" si="39">SUM(F41,M41,T41)</f>
        <v>5240</v>
      </c>
      <c r="AB41" s="25">
        <f t="shared" ref="AB41:AB44" si="40">SUM(G41,N41,U41)</f>
        <v>2091</v>
      </c>
      <c r="AC41" s="25">
        <f t="shared" si="23"/>
        <v>8913</v>
      </c>
    </row>
    <row r="42" spans="1:38" x14ac:dyDescent="0.25">
      <c r="A42" s="23" t="s">
        <v>19</v>
      </c>
      <c r="B42" s="25">
        <v>2</v>
      </c>
      <c r="C42" s="25">
        <v>1</v>
      </c>
      <c r="D42" s="25">
        <v>225</v>
      </c>
      <c r="E42" s="25">
        <v>236</v>
      </c>
      <c r="F42" s="25">
        <v>4614</v>
      </c>
      <c r="G42" s="25">
        <v>1026</v>
      </c>
      <c r="H42" s="25">
        <f t="shared" si="26"/>
        <v>6104</v>
      </c>
      <c r="I42" s="25">
        <v>6</v>
      </c>
      <c r="J42" s="25">
        <v>13</v>
      </c>
      <c r="K42" s="25">
        <v>68</v>
      </c>
      <c r="L42" s="25">
        <v>312</v>
      </c>
      <c r="M42" s="25">
        <v>570</v>
      </c>
      <c r="N42" s="25">
        <v>537</v>
      </c>
      <c r="O42" s="25">
        <f t="shared" si="19"/>
        <v>1506</v>
      </c>
      <c r="P42" s="25">
        <v>9</v>
      </c>
      <c r="Q42" s="25">
        <v>64</v>
      </c>
      <c r="R42" s="25">
        <v>24</v>
      </c>
      <c r="S42" s="25">
        <v>652</v>
      </c>
      <c r="T42" s="25">
        <v>409</v>
      </c>
      <c r="U42" s="25">
        <v>555</v>
      </c>
      <c r="V42" s="25">
        <f t="shared" si="24"/>
        <v>1713</v>
      </c>
      <c r="W42" s="25">
        <f t="shared" si="35"/>
        <v>17</v>
      </c>
      <c r="X42" s="25">
        <f t="shared" si="36"/>
        <v>78</v>
      </c>
      <c r="Y42" s="25">
        <f t="shared" si="37"/>
        <v>317</v>
      </c>
      <c r="Z42" s="25">
        <f t="shared" si="38"/>
        <v>1200</v>
      </c>
      <c r="AA42" s="25">
        <f t="shared" si="39"/>
        <v>5593</v>
      </c>
      <c r="AB42" s="25">
        <f t="shared" si="40"/>
        <v>2118</v>
      </c>
      <c r="AC42" s="25">
        <f t="shared" si="23"/>
        <v>9323</v>
      </c>
    </row>
    <row r="43" spans="1:38" x14ac:dyDescent="0.25">
      <c r="A43" s="23" t="s">
        <v>20</v>
      </c>
      <c r="B43" s="25">
        <v>0</v>
      </c>
      <c r="C43" s="25">
        <v>4</v>
      </c>
      <c r="D43" s="25">
        <v>242</v>
      </c>
      <c r="E43" s="25">
        <v>212</v>
      </c>
      <c r="F43" s="25">
        <v>4507</v>
      </c>
      <c r="G43" s="25">
        <v>959</v>
      </c>
      <c r="H43" s="25">
        <f t="shared" si="26"/>
        <v>5924</v>
      </c>
      <c r="I43" s="25">
        <v>1</v>
      </c>
      <c r="J43" s="25">
        <v>9</v>
      </c>
      <c r="K43" s="25">
        <v>77</v>
      </c>
      <c r="L43" s="25">
        <v>285</v>
      </c>
      <c r="M43" s="25">
        <v>677</v>
      </c>
      <c r="N43" s="25">
        <v>510</v>
      </c>
      <c r="O43" s="25">
        <f t="shared" si="19"/>
        <v>1559</v>
      </c>
      <c r="P43" s="25">
        <v>6</v>
      </c>
      <c r="Q43" s="25">
        <v>49</v>
      </c>
      <c r="R43" s="25">
        <v>23</v>
      </c>
      <c r="S43" s="25">
        <v>690</v>
      </c>
      <c r="T43" s="25">
        <v>395</v>
      </c>
      <c r="U43" s="25">
        <v>461</v>
      </c>
      <c r="V43" s="25">
        <f t="shared" si="24"/>
        <v>1624</v>
      </c>
      <c r="W43" s="25">
        <f t="shared" si="35"/>
        <v>7</v>
      </c>
      <c r="X43" s="25">
        <f t="shared" si="36"/>
        <v>62</v>
      </c>
      <c r="Y43" s="25">
        <f t="shared" si="37"/>
        <v>342</v>
      </c>
      <c r="Z43" s="25">
        <f t="shared" si="38"/>
        <v>1187</v>
      </c>
      <c r="AA43" s="25">
        <f t="shared" si="39"/>
        <v>5579</v>
      </c>
      <c r="AB43" s="25">
        <f t="shared" si="40"/>
        <v>1930</v>
      </c>
      <c r="AC43" s="25">
        <f t="shared" si="23"/>
        <v>9107</v>
      </c>
    </row>
    <row r="44" spans="1:38" x14ac:dyDescent="0.25">
      <c r="A44" s="23" t="s">
        <v>43</v>
      </c>
      <c r="B44" s="27">
        <v>2</v>
      </c>
      <c r="C44" s="27">
        <v>2</v>
      </c>
      <c r="D44" s="27">
        <v>183</v>
      </c>
      <c r="E44" s="27">
        <v>164</v>
      </c>
      <c r="F44" s="27">
        <v>4355</v>
      </c>
      <c r="G44" s="27">
        <v>996</v>
      </c>
      <c r="H44" s="25">
        <f t="shared" si="26"/>
        <v>5702</v>
      </c>
      <c r="I44" s="27">
        <v>0</v>
      </c>
      <c r="J44" s="27">
        <v>16</v>
      </c>
      <c r="K44" s="27">
        <v>70</v>
      </c>
      <c r="L44" s="27">
        <v>297</v>
      </c>
      <c r="M44" s="27">
        <v>527</v>
      </c>
      <c r="N44" s="27">
        <v>500</v>
      </c>
      <c r="O44" s="25">
        <f t="shared" si="19"/>
        <v>1410</v>
      </c>
      <c r="P44" s="27">
        <v>1</v>
      </c>
      <c r="Q44" s="27">
        <v>66</v>
      </c>
      <c r="R44" s="27">
        <v>20</v>
      </c>
      <c r="S44" s="27">
        <v>648</v>
      </c>
      <c r="T44" s="27">
        <v>343</v>
      </c>
      <c r="U44" s="27">
        <v>428</v>
      </c>
      <c r="V44" s="25">
        <f t="shared" si="24"/>
        <v>1506</v>
      </c>
      <c r="W44" s="25">
        <f t="shared" si="35"/>
        <v>3</v>
      </c>
      <c r="X44" s="25">
        <f t="shared" si="36"/>
        <v>84</v>
      </c>
      <c r="Y44" s="25">
        <f t="shared" si="37"/>
        <v>273</v>
      </c>
      <c r="Z44" s="25">
        <f t="shared" si="38"/>
        <v>1109</v>
      </c>
      <c r="AA44" s="25">
        <f t="shared" si="39"/>
        <v>5225</v>
      </c>
      <c r="AB44" s="25">
        <f t="shared" si="40"/>
        <v>1924</v>
      </c>
      <c r="AC44" s="25">
        <f t="shared" si="23"/>
        <v>8618</v>
      </c>
      <c r="AG44" s="25"/>
      <c r="AH44" s="25"/>
      <c r="AI44" s="25"/>
      <c r="AJ44" s="25"/>
      <c r="AK44" s="25"/>
      <c r="AL44" s="25"/>
    </row>
    <row r="45" spans="1:38" x14ac:dyDescent="0.25">
      <c r="A45" s="23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G45" s="25"/>
      <c r="AH45" s="25"/>
      <c r="AI45" s="25"/>
      <c r="AJ45" s="25"/>
      <c r="AK45" s="25"/>
      <c r="AL45" s="25"/>
    </row>
    <row r="46" spans="1:38" x14ac:dyDescent="0.25">
      <c r="A46" s="58">
        <v>2022</v>
      </c>
      <c r="B46" s="58" t="s">
        <v>67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G46" s="25"/>
      <c r="AH46" s="25"/>
      <c r="AI46" s="25"/>
      <c r="AJ46" s="25"/>
      <c r="AK46" s="25"/>
      <c r="AL46" s="25"/>
    </row>
    <row r="47" spans="1:38" ht="31.5" x14ac:dyDescent="0.25">
      <c r="A47" s="58"/>
      <c r="B47" s="23" t="s">
        <v>23</v>
      </c>
      <c r="C47" s="23" t="s">
        <v>24</v>
      </c>
      <c r="D47" s="23" t="s">
        <v>68</v>
      </c>
      <c r="E47" s="23" t="s">
        <v>69</v>
      </c>
      <c r="F47" s="23" t="s">
        <v>25</v>
      </c>
      <c r="G47" s="23" t="s">
        <v>26</v>
      </c>
      <c r="H47" s="23" t="s">
        <v>27</v>
      </c>
      <c r="I47" s="23" t="s">
        <v>28</v>
      </c>
      <c r="J47" s="23" t="s">
        <v>29</v>
      </c>
      <c r="K47" s="23" t="s">
        <v>70</v>
      </c>
      <c r="L47" s="23" t="s">
        <v>71</v>
      </c>
      <c r="M47" s="23" t="s">
        <v>30</v>
      </c>
      <c r="N47" s="23" t="s">
        <v>31</v>
      </c>
      <c r="O47" s="23" t="s">
        <v>32</v>
      </c>
      <c r="P47" s="23" t="s">
        <v>33</v>
      </c>
      <c r="Q47" s="23" t="s">
        <v>34</v>
      </c>
      <c r="R47" s="23" t="s">
        <v>72</v>
      </c>
      <c r="S47" s="23" t="s">
        <v>73</v>
      </c>
      <c r="T47" s="23" t="s">
        <v>35</v>
      </c>
      <c r="U47" s="23" t="s">
        <v>36</v>
      </c>
      <c r="V47" s="23" t="s">
        <v>37</v>
      </c>
      <c r="W47" s="24" t="s">
        <v>38</v>
      </c>
      <c r="X47" s="24" t="s">
        <v>39</v>
      </c>
      <c r="Y47" s="24" t="s">
        <v>74</v>
      </c>
      <c r="Z47" s="24" t="s">
        <v>75</v>
      </c>
      <c r="AA47" s="24" t="s">
        <v>40</v>
      </c>
      <c r="AB47" s="24" t="s">
        <v>41</v>
      </c>
      <c r="AC47" s="24" t="s">
        <v>42</v>
      </c>
    </row>
    <row r="48" spans="1:38" x14ac:dyDescent="0.25">
      <c r="A48" s="23" t="s">
        <v>10</v>
      </c>
      <c r="B48" s="27">
        <v>2</v>
      </c>
      <c r="C48" s="27">
        <v>3</v>
      </c>
      <c r="D48" s="27">
        <v>168</v>
      </c>
      <c r="E48" s="27">
        <v>51</v>
      </c>
      <c r="F48" s="27">
        <v>3297</v>
      </c>
      <c r="G48" s="27">
        <v>596</v>
      </c>
      <c r="H48" s="25">
        <f>SUM(B48:G48)</f>
        <v>4117</v>
      </c>
      <c r="I48" s="20">
        <v>2</v>
      </c>
      <c r="J48" s="20">
        <v>7</v>
      </c>
      <c r="K48" s="20">
        <v>74</v>
      </c>
      <c r="L48" s="20">
        <v>140</v>
      </c>
      <c r="M48" s="20">
        <v>450</v>
      </c>
      <c r="N48" s="20">
        <v>363</v>
      </c>
      <c r="O48" s="25">
        <f>SUM(I48:N48)</f>
        <v>1036</v>
      </c>
      <c r="P48" s="27">
        <v>4</v>
      </c>
      <c r="Q48" s="27">
        <v>56</v>
      </c>
      <c r="R48" s="27">
        <v>16</v>
      </c>
      <c r="S48" s="27">
        <v>553</v>
      </c>
      <c r="T48" s="27">
        <v>287</v>
      </c>
      <c r="U48" s="27">
        <v>365</v>
      </c>
      <c r="V48" s="25">
        <f>SUM(P48:U48)</f>
        <v>1281</v>
      </c>
      <c r="W48" s="25">
        <f t="shared" ref="W48" si="41">SUM(B48,I48,P48)</f>
        <v>8</v>
      </c>
      <c r="X48" s="25">
        <f t="shared" ref="X48" si="42">SUM(C48,J48,Q48)</f>
        <v>66</v>
      </c>
      <c r="Y48" s="25">
        <f>SUM(D48,K48,R48)</f>
        <v>258</v>
      </c>
      <c r="Z48" s="25">
        <f>SUM(E48,L48,S48)</f>
        <v>744</v>
      </c>
      <c r="AA48" s="25">
        <f t="shared" ref="AA48" si="43">SUM(F48,M48,T48)</f>
        <v>4034</v>
      </c>
      <c r="AB48" s="25">
        <f t="shared" ref="AB48" si="44">SUM(G48,N48,U48)</f>
        <v>1324</v>
      </c>
      <c r="AC48" s="25">
        <f>SUM(H48,O48,V48)</f>
        <v>6434</v>
      </c>
      <c r="AE48" s="26"/>
      <c r="AF48" s="26"/>
      <c r="AG48" s="26"/>
      <c r="AH48" s="26"/>
      <c r="AI48" s="26"/>
      <c r="AJ48" s="26"/>
      <c r="AK48" s="25"/>
      <c r="AL48" s="25"/>
    </row>
    <row r="49" spans="1:38" x14ac:dyDescent="0.25">
      <c r="A49" s="23" t="s">
        <v>11</v>
      </c>
      <c r="B49" s="27">
        <v>4</v>
      </c>
      <c r="C49" s="27">
        <v>3</v>
      </c>
      <c r="D49" s="27">
        <v>192</v>
      </c>
      <c r="E49" s="27">
        <v>92</v>
      </c>
      <c r="F49" s="27">
        <v>3347</v>
      </c>
      <c r="G49" s="27">
        <v>685</v>
      </c>
      <c r="H49" s="25">
        <f t="shared" ref="H49:H59" si="45">SUM(B49:G49)</f>
        <v>4323</v>
      </c>
      <c r="I49" s="27">
        <v>2</v>
      </c>
      <c r="J49" s="27">
        <v>12</v>
      </c>
      <c r="K49" s="27">
        <v>60</v>
      </c>
      <c r="L49" s="27">
        <v>173</v>
      </c>
      <c r="M49" s="27">
        <v>502</v>
      </c>
      <c r="N49" s="27">
        <v>348</v>
      </c>
      <c r="O49" s="25">
        <f t="shared" ref="O49:O59" si="46">SUM(I49:N49)</f>
        <v>1097</v>
      </c>
      <c r="P49" s="27">
        <v>2</v>
      </c>
      <c r="Q49" s="27">
        <v>75</v>
      </c>
      <c r="R49" s="27">
        <v>27</v>
      </c>
      <c r="S49" s="27">
        <v>559</v>
      </c>
      <c r="T49" s="27">
        <v>288</v>
      </c>
      <c r="U49" s="27">
        <v>279</v>
      </c>
      <c r="V49" s="25">
        <f t="shared" ref="V49:V59" si="47">SUM(P49:U49)</f>
        <v>1230</v>
      </c>
      <c r="W49" s="25">
        <f>SUM(B49,I49,P49)</f>
        <v>8</v>
      </c>
      <c r="X49" s="25">
        <f t="shared" ref="X49:X59" si="48">SUM(C49,J49,Q49)</f>
        <v>90</v>
      </c>
      <c r="Y49" s="25">
        <f t="shared" ref="Y49:Y59" si="49">SUM(D49,K49,R49)</f>
        <v>279</v>
      </c>
      <c r="Z49" s="25">
        <f t="shared" ref="Z49:Z59" si="50">SUM(E49,L49,S49)</f>
        <v>824</v>
      </c>
      <c r="AA49" s="25">
        <f t="shared" ref="AA49:AA59" si="51">SUM(F49,M49,T49)</f>
        <v>4137</v>
      </c>
      <c r="AB49" s="25">
        <f t="shared" ref="AB49:AB59" si="52">SUM(G49,N49,U49)</f>
        <v>1312</v>
      </c>
      <c r="AC49" s="25">
        <f t="shared" ref="AC49:AC59" si="53">SUM(H49,O49,V49)</f>
        <v>6650</v>
      </c>
    </row>
    <row r="50" spans="1:38" x14ac:dyDescent="0.25">
      <c r="A50" s="23" t="s">
        <v>12</v>
      </c>
      <c r="B50" s="27">
        <v>12</v>
      </c>
      <c r="C50" s="27">
        <v>5</v>
      </c>
      <c r="D50" s="27">
        <v>189</v>
      </c>
      <c r="E50" s="27">
        <v>115</v>
      </c>
      <c r="F50" s="27">
        <v>4044</v>
      </c>
      <c r="G50" s="27">
        <v>909</v>
      </c>
      <c r="H50" s="25">
        <f t="shared" si="45"/>
        <v>5274</v>
      </c>
      <c r="I50" s="20">
        <v>3</v>
      </c>
      <c r="J50" s="20">
        <v>15</v>
      </c>
      <c r="K50" s="20">
        <v>67</v>
      </c>
      <c r="L50" s="20">
        <v>216</v>
      </c>
      <c r="M50" s="20">
        <v>558</v>
      </c>
      <c r="N50" s="20">
        <v>411</v>
      </c>
      <c r="O50" s="25">
        <f t="shared" si="46"/>
        <v>1270</v>
      </c>
      <c r="P50" s="20">
        <v>0</v>
      </c>
      <c r="Q50" s="20">
        <v>70</v>
      </c>
      <c r="R50" s="20">
        <v>26</v>
      </c>
      <c r="S50" s="20">
        <v>640</v>
      </c>
      <c r="T50" s="20">
        <v>295</v>
      </c>
      <c r="U50" s="20">
        <v>380</v>
      </c>
      <c r="V50" s="25">
        <f>SUM(P50:U50)</f>
        <v>1411</v>
      </c>
      <c r="W50" s="25">
        <f>SUM(B50,I50,P50)</f>
        <v>15</v>
      </c>
      <c r="X50" s="25">
        <f t="shared" si="48"/>
        <v>90</v>
      </c>
      <c r="Y50" s="25">
        <f t="shared" si="49"/>
        <v>282</v>
      </c>
      <c r="Z50" s="25">
        <f t="shared" si="50"/>
        <v>971</v>
      </c>
      <c r="AA50" s="25">
        <f t="shared" si="51"/>
        <v>4897</v>
      </c>
      <c r="AB50" s="25">
        <f t="shared" si="52"/>
        <v>1700</v>
      </c>
      <c r="AC50" s="25">
        <f t="shared" si="53"/>
        <v>7955</v>
      </c>
      <c r="AG50" s="23"/>
      <c r="AH50" s="23"/>
      <c r="AI50" s="23"/>
      <c r="AJ50" s="23"/>
      <c r="AK50" s="23"/>
      <c r="AL50" s="23"/>
    </row>
    <row r="51" spans="1:38" x14ac:dyDescent="0.25">
      <c r="A51" s="23" t="s">
        <v>13</v>
      </c>
      <c r="B51" s="27">
        <v>107</v>
      </c>
      <c r="C51" s="27">
        <v>5</v>
      </c>
      <c r="D51" s="27">
        <v>177</v>
      </c>
      <c r="E51" s="27">
        <v>105</v>
      </c>
      <c r="F51" s="27">
        <v>3999</v>
      </c>
      <c r="G51" s="27">
        <v>925</v>
      </c>
      <c r="H51" s="25">
        <f>SUM(B51:G51)</f>
        <v>5318</v>
      </c>
      <c r="I51" s="27">
        <v>17</v>
      </c>
      <c r="J51" s="27">
        <v>10</v>
      </c>
      <c r="K51" s="27">
        <v>50</v>
      </c>
      <c r="L51" s="27">
        <v>226</v>
      </c>
      <c r="M51" s="27">
        <v>558</v>
      </c>
      <c r="N51" s="27">
        <v>404</v>
      </c>
      <c r="O51" s="25">
        <f t="shared" si="46"/>
        <v>1265</v>
      </c>
      <c r="P51" s="20">
        <v>18</v>
      </c>
      <c r="Q51" s="20">
        <v>65</v>
      </c>
      <c r="R51" s="20">
        <v>18</v>
      </c>
      <c r="S51" s="20">
        <v>610</v>
      </c>
      <c r="T51" s="20">
        <v>295</v>
      </c>
      <c r="U51" s="20">
        <v>395</v>
      </c>
      <c r="V51" s="25">
        <f t="shared" si="47"/>
        <v>1401</v>
      </c>
      <c r="W51" s="25">
        <f t="shared" ref="W51:W59" si="54">SUM(B51,I51,P51)</f>
        <v>142</v>
      </c>
      <c r="X51" s="25">
        <f t="shared" si="48"/>
        <v>80</v>
      </c>
      <c r="Y51" s="25">
        <f t="shared" si="49"/>
        <v>245</v>
      </c>
      <c r="Z51" s="25">
        <f t="shared" si="50"/>
        <v>941</v>
      </c>
      <c r="AA51" s="25">
        <f t="shared" si="51"/>
        <v>4852</v>
      </c>
      <c r="AB51" s="25">
        <f>SUM(G51,N51,U51)</f>
        <v>1724</v>
      </c>
      <c r="AC51" s="25">
        <f t="shared" si="53"/>
        <v>7984</v>
      </c>
      <c r="AG51" s="25"/>
      <c r="AH51" s="25"/>
      <c r="AI51" s="25"/>
      <c r="AJ51" s="25"/>
      <c r="AK51" s="25"/>
      <c r="AL51" s="25"/>
    </row>
    <row r="52" spans="1:38" x14ac:dyDescent="0.25">
      <c r="A52" s="23" t="s">
        <v>14</v>
      </c>
      <c r="B52" s="27">
        <v>3</v>
      </c>
      <c r="C52" s="27">
        <v>2</v>
      </c>
      <c r="D52" s="27">
        <v>194</v>
      </c>
      <c r="E52" s="27">
        <v>146</v>
      </c>
      <c r="F52" s="27">
        <v>4284</v>
      </c>
      <c r="G52" s="27">
        <v>956</v>
      </c>
      <c r="H52" s="25">
        <f t="shared" si="45"/>
        <v>5585</v>
      </c>
      <c r="I52" s="27">
        <v>2</v>
      </c>
      <c r="J52" s="27">
        <v>19</v>
      </c>
      <c r="K52" s="27">
        <v>56</v>
      </c>
      <c r="L52" s="27">
        <v>233</v>
      </c>
      <c r="M52" s="27">
        <v>535</v>
      </c>
      <c r="N52" s="27">
        <v>447</v>
      </c>
      <c r="O52" s="25">
        <f t="shared" si="46"/>
        <v>1292</v>
      </c>
      <c r="P52" s="27">
        <v>1</v>
      </c>
      <c r="Q52" s="27">
        <v>81</v>
      </c>
      <c r="R52" s="27">
        <v>9</v>
      </c>
      <c r="S52" s="27">
        <v>683</v>
      </c>
      <c r="T52" s="27">
        <v>313</v>
      </c>
      <c r="U52" s="27">
        <v>414</v>
      </c>
      <c r="V52" s="25">
        <f t="shared" si="47"/>
        <v>1501</v>
      </c>
      <c r="W52" s="25">
        <f t="shared" si="54"/>
        <v>6</v>
      </c>
      <c r="X52" s="25">
        <f t="shared" si="48"/>
        <v>102</v>
      </c>
      <c r="Y52" s="25">
        <f t="shared" si="49"/>
        <v>259</v>
      </c>
      <c r="Z52" s="25">
        <f t="shared" si="50"/>
        <v>1062</v>
      </c>
      <c r="AA52" s="25">
        <f t="shared" si="51"/>
        <v>5132</v>
      </c>
      <c r="AB52" s="25">
        <f>SUM(G52,N52,U52)</f>
        <v>1817</v>
      </c>
      <c r="AC52" s="25">
        <f t="shared" si="53"/>
        <v>8378</v>
      </c>
      <c r="AG52" s="25"/>
      <c r="AH52" s="25"/>
      <c r="AI52" s="25"/>
      <c r="AJ52" s="25"/>
      <c r="AK52" s="25"/>
      <c r="AL52" s="25"/>
    </row>
    <row r="53" spans="1:38" x14ac:dyDescent="0.25">
      <c r="A53" s="23" t="s">
        <v>15</v>
      </c>
      <c r="B53" s="27">
        <v>8</v>
      </c>
      <c r="C53" s="27">
        <v>2</v>
      </c>
      <c r="D53" s="27">
        <v>179</v>
      </c>
      <c r="E53" s="27">
        <v>139</v>
      </c>
      <c r="F53" s="27">
        <v>4432</v>
      </c>
      <c r="G53" s="27">
        <v>933</v>
      </c>
      <c r="H53" s="25">
        <f t="shared" si="45"/>
        <v>5693</v>
      </c>
      <c r="I53" s="27">
        <v>4</v>
      </c>
      <c r="J53" s="27">
        <v>14</v>
      </c>
      <c r="K53" s="27">
        <v>68</v>
      </c>
      <c r="L53" s="27">
        <v>237</v>
      </c>
      <c r="M53" s="27">
        <v>473</v>
      </c>
      <c r="N53" s="27">
        <v>404</v>
      </c>
      <c r="O53" s="25">
        <f t="shared" si="46"/>
        <v>1200</v>
      </c>
      <c r="P53" s="27">
        <v>6</v>
      </c>
      <c r="Q53" s="27">
        <v>74</v>
      </c>
      <c r="R53" s="27">
        <v>18</v>
      </c>
      <c r="S53" s="27">
        <v>678</v>
      </c>
      <c r="T53" s="27">
        <v>344</v>
      </c>
      <c r="U53" s="27">
        <v>411</v>
      </c>
      <c r="V53" s="25">
        <f t="shared" si="47"/>
        <v>1531</v>
      </c>
      <c r="W53" s="25">
        <f t="shared" si="54"/>
        <v>18</v>
      </c>
      <c r="X53" s="25">
        <f t="shared" si="48"/>
        <v>90</v>
      </c>
      <c r="Y53" s="25">
        <f t="shared" si="49"/>
        <v>265</v>
      </c>
      <c r="Z53" s="25">
        <f t="shared" si="50"/>
        <v>1054</v>
      </c>
      <c r="AA53" s="25">
        <f t="shared" si="51"/>
        <v>5249</v>
      </c>
      <c r="AB53" s="25">
        <f t="shared" si="52"/>
        <v>1748</v>
      </c>
      <c r="AC53" s="25">
        <f t="shared" si="53"/>
        <v>8424</v>
      </c>
      <c r="AG53" s="25"/>
      <c r="AH53" s="25"/>
      <c r="AI53" s="25"/>
      <c r="AJ53" s="25"/>
      <c r="AK53" s="25"/>
      <c r="AL53" s="25"/>
    </row>
    <row r="54" spans="1:38" x14ac:dyDescent="0.25">
      <c r="A54" s="23" t="s">
        <v>16</v>
      </c>
      <c r="B54" s="27">
        <v>21</v>
      </c>
      <c r="C54" s="27">
        <v>3</v>
      </c>
      <c r="D54" s="27">
        <v>185</v>
      </c>
      <c r="E54" s="27">
        <v>171</v>
      </c>
      <c r="F54" s="27">
        <v>4371</v>
      </c>
      <c r="G54" s="27">
        <v>952</v>
      </c>
      <c r="H54" s="25">
        <f t="shared" si="45"/>
        <v>5703</v>
      </c>
      <c r="I54" s="27">
        <v>3</v>
      </c>
      <c r="J54" s="27">
        <v>9</v>
      </c>
      <c r="K54" s="27">
        <v>56</v>
      </c>
      <c r="L54" s="27">
        <v>237</v>
      </c>
      <c r="M54" s="27">
        <v>438</v>
      </c>
      <c r="N54" s="27">
        <v>414</v>
      </c>
      <c r="O54" s="25">
        <f t="shared" si="46"/>
        <v>1157</v>
      </c>
      <c r="P54" s="27">
        <v>4</v>
      </c>
      <c r="Q54" s="27">
        <v>79</v>
      </c>
      <c r="R54" s="27">
        <v>17</v>
      </c>
      <c r="S54" s="27">
        <v>677</v>
      </c>
      <c r="T54" s="27">
        <v>362</v>
      </c>
      <c r="U54" s="27">
        <v>361</v>
      </c>
      <c r="V54" s="25">
        <f t="shared" si="47"/>
        <v>1500</v>
      </c>
      <c r="W54" s="25">
        <f t="shared" si="54"/>
        <v>28</v>
      </c>
      <c r="X54" s="25">
        <f t="shared" si="48"/>
        <v>91</v>
      </c>
      <c r="Y54" s="25">
        <f t="shared" si="49"/>
        <v>258</v>
      </c>
      <c r="Z54" s="25">
        <f t="shared" si="50"/>
        <v>1085</v>
      </c>
      <c r="AA54" s="25">
        <f t="shared" si="51"/>
        <v>5171</v>
      </c>
      <c r="AB54" s="25">
        <f t="shared" si="52"/>
        <v>1727</v>
      </c>
      <c r="AC54" s="25">
        <f t="shared" si="53"/>
        <v>8360</v>
      </c>
      <c r="AG54" s="25"/>
      <c r="AH54" s="25"/>
      <c r="AI54" s="25"/>
      <c r="AJ54" s="25"/>
      <c r="AK54" s="25"/>
      <c r="AL54" s="25"/>
    </row>
    <row r="55" spans="1:38" x14ac:dyDescent="0.25">
      <c r="A55" s="23" t="s">
        <v>17</v>
      </c>
      <c r="B55" s="25">
        <v>50</v>
      </c>
      <c r="C55" s="25">
        <v>2</v>
      </c>
      <c r="D55" s="25">
        <v>155</v>
      </c>
      <c r="E55" s="25">
        <v>175</v>
      </c>
      <c r="F55" s="25">
        <v>3753</v>
      </c>
      <c r="G55" s="25">
        <v>920</v>
      </c>
      <c r="H55" s="25">
        <f t="shared" si="45"/>
        <v>5055</v>
      </c>
      <c r="I55" s="27">
        <v>12</v>
      </c>
      <c r="J55" s="27">
        <v>19</v>
      </c>
      <c r="K55" s="27">
        <v>52</v>
      </c>
      <c r="L55" s="27">
        <v>244</v>
      </c>
      <c r="M55" s="27">
        <v>419</v>
      </c>
      <c r="N55" s="27">
        <v>351</v>
      </c>
      <c r="O55" s="25">
        <f t="shared" si="46"/>
        <v>1097</v>
      </c>
      <c r="P55" s="25">
        <v>13</v>
      </c>
      <c r="Q55" s="25">
        <v>79</v>
      </c>
      <c r="R55" s="25">
        <v>21</v>
      </c>
      <c r="S55" s="25">
        <v>662</v>
      </c>
      <c r="T55" s="25">
        <v>284</v>
      </c>
      <c r="U55" s="25">
        <v>402</v>
      </c>
      <c r="V55" s="25">
        <f t="shared" si="47"/>
        <v>1461</v>
      </c>
      <c r="W55" s="25">
        <v>75</v>
      </c>
      <c r="X55" s="25">
        <v>100</v>
      </c>
      <c r="Y55" s="25">
        <v>228</v>
      </c>
      <c r="Z55" s="25">
        <v>1081</v>
      </c>
      <c r="AA55" s="25">
        <v>4456</v>
      </c>
      <c r="AB55" s="25">
        <v>1673</v>
      </c>
      <c r="AC55" s="25">
        <f t="shared" si="53"/>
        <v>7613</v>
      </c>
      <c r="AG55" s="25"/>
      <c r="AH55" s="25"/>
      <c r="AI55" s="25"/>
      <c r="AJ55" s="25"/>
      <c r="AK55" s="25"/>
      <c r="AL55" s="25"/>
    </row>
    <row r="56" spans="1:38" x14ac:dyDescent="0.25">
      <c r="A56" s="23" t="s">
        <v>18</v>
      </c>
      <c r="B56" s="27">
        <v>34</v>
      </c>
      <c r="C56" s="27">
        <v>2</v>
      </c>
      <c r="D56" s="27">
        <v>168</v>
      </c>
      <c r="E56" s="27">
        <v>212</v>
      </c>
      <c r="F56" s="27">
        <v>3761</v>
      </c>
      <c r="G56" s="27">
        <v>937</v>
      </c>
      <c r="H56" s="25">
        <f t="shared" si="45"/>
        <v>5114</v>
      </c>
      <c r="I56" s="25">
        <v>11</v>
      </c>
      <c r="J56" s="25">
        <v>22</v>
      </c>
      <c r="K56" s="25">
        <v>56</v>
      </c>
      <c r="L56" s="25">
        <v>240</v>
      </c>
      <c r="M56" s="25">
        <v>420</v>
      </c>
      <c r="N56" s="25">
        <v>426</v>
      </c>
      <c r="O56" s="25">
        <f t="shared" si="46"/>
        <v>1175</v>
      </c>
      <c r="P56" s="25">
        <v>5</v>
      </c>
      <c r="Q56" s="25">
        <v>97</v>
      </c>
      <c r="R56" s="25">
        <v>20</v>
      </c>
      <c r="S56" s="25">
        <v>773</v>
      </c>
      <c r="T56" s="25">
        <v>277</v>
      </c>
      <c r="U56" s="25">
        <v>408</v>
      </c>
      <c r="V56" s="25">
        <f t="shared" si="47"/>
        <v>1580</v>
      </c>
      <c r="W56" s="25">
        <f t="shared" si="54"/>
        <v>50</v>
      </c>
      <c r="X56" s="25">
        <f t="shared" si="48"/>
        <v>121</v>
      </c>
      <c r="Y56" s="25">
        <f t="shared" si="49"/>
        <v>244</v>
      </c>
      <c r="Z56" s="25">
        <f t="shared" si="50"/>
        <v>1225</v>
      </c>
      <c r="AA56" s="25">
        <f t="shared" si="51"/>
        <v>4458</v>
      </c>
      <c r="AB56" s="25">
        <f t="shared" si="52"/>
        <v>1771</v>
      </c>
      <c r="AC56" s="25">
        <f t="shared" si="53"/>
        <v>7869</v>
      </c>
      <c r="AG56" s="25"/>
      <c r="AH56" s="25"/>
      <c r="AI56" s="25"/>
      <c r="AJ56" s="25"/>
      <c r="AK56" s="25"/>
      <c r="AL56" s="25"/>
    </row>
    <row r="57" spans="1:38" x14ac:dyDescent="0.25">
      <c r="A57" s="23" t="s">
        <v>19</v>
      </c>
      <c r="B57" s="25">
        <v>14</v>
      </c>
      <c r="C57" s="25">
        <v>2</v>
      </c>
      <c r="D57" s="25">
        <v>206</v>
      </c>
      <c r="E57" s="25">
        <v>182</v>
      </c>
      <c r="F57" s="25">
        <v>4130</v>
      </c>
      <c r="G57" s="25">
        <v>954</v>
      </c>
      <c r="H57" s="25">
        <f t="shared" si="45"/>
        <v>5488</v>
      </c>
      <c r="I57" s="25">
        <v>2</v>
      </c>
      <c r="J57" s="25">
        <v>14</v>
      </c>
      <c r="K57" s="25">
        <v>62</v>
      </c>
      <c r="L57" s="25">
        <v>249</v>
      </c>
      <c r="M57" s="25">
        <v>469</v>
      </c>
      <c r="N57" s="25">
        <v>473</v>
      </c>
      <c r="O57" s="25">
        <f t="shared" si="46"/>
        <v>1269</v>
      </c>
      <c r="P57" s="25">
        <v>6</v>
      </c>
      <c r="Q57" s="25">
        <v>82</v>
      </c>
      <c r="R57" s="25">
        <v>17</v>
      </c>
      <c r="S57" s="25">
        <v>736</v>
      </c>
      <c r="T57" s="25">
        <v>282</v>
      </c>
      <c r="U57" s="25">
        <v>438</v>
      </c>
      <c r="V57" s="25">
        <f t="shared" si="47"/>
        <v>1561</v>
      </c>
      <c r="W57" s="25">
        <f t="shared" si="54"/>
        <v>22</v>
      </c>
      <c r="X57" s="25">
        <f t="shared" si="48"/>
        <v>98</v>
      </c>
      <c r="Y57" s="25">
        <f t="shared" si="49"/>
        <v>285</v>
      </c>
      <c r="Z57" s="25">
        <f t="shared" si="50"/>
        <v>1167</v>
      </c>
      <c r="AA57" s="25">
        <f t="shared" si="51"/>
        <v>4881</v>
      </c>
      <c r="AB57" s="25">
        <f t="shared" si="52"/>
        <v>1865</v>
      </c>
      <c r="AC57" s="25">
        <f t="shared" si="53"/>
        <v>8318</v>
      </c>
      <c r="AG57" s="25"/>
      <c r="AH57" s="25"/>
      <c r="AI57" s="25"/>
      <c r="AJ57" s="25"/>
      <c r="AK57" s="25"/>
      <c r="AL57" s="25"/>
    </row>
    <row r="58" spans="1:38" x14ac:dyDescent="0.25">
      <c r="A58" s="23" t="s">
        <v>20</v>
      </c>
      <c r="B58" s="25">
        <v>8</v>
      </c>
      <c r="C58" s="25">
        <v>2</v>
      </c>
      <c r="D58" s="25">
        <v>187</v>
      </c>
      <c r="E58" s="25">
        <v>171</v>
      </c>
      <c r="F58" s="25">
        <v>4015</v>
      </c>
      <c r="G58" s="25">
        <v>910</v>
      </c>
      <c r="H58" s="25">
        <f t="shared" si="45"/>
        <v>5293</v>
      </c>
      <c r="I58" s="25">
        <v>1</v>
      </c>
      <c r="J58" s="25">
        <v>18</v>
      </c>
      <c r="K58" s="25">
        <v>39</v>
      </c>
      <c r="L58" s="25">
        <v>246</v>
      </c>
      <c r="M58" s="25">
        <v>430</v>
      </c>
      <c r="N58" s="25">
        <v>424</v>
      </c>
      <c r="O58" s="25">
        <f t="shared" si="46"/>
        <v>1158</v>
      </c>
      <c r="P58" s="25">
        <v>4</v>
      </c>
      <c r="Q58" s="25">
        <v>80</v>
      </c>
      <c r="R58" s="25">
        <v>19</v>
      </c>
      <c r="S58" s="25">
        <v>618</v>
      </c>
      <c r="T58" s="25">
        <v>327</v>
      </c>
      <c r="U58" s="25">
        <v>355</v>
      </c>
      <c r="V58" s="25">
        <f t="shared" si="47"/>
        <v>1403</v>
      </c>
      <c r="W58" s="25">
        <f t="shared" si="54"/>
        <v>13</v>
      </c>
      <c r="X58" s="25">
        <f t="shared" si="48"/>
        <v>100</v>
      </c>
      <c r="Y58" s="25">
        <f t="shared" si="49"/>
        <v>245</v>
      </c>
      <c r="Z58" s="25">
        <f t="shared" si="50"/>
        <v>1035</v>
      </c>
      <c r="AA58" s="25">
        <f t="shared" si="51"/>
        <v>4772</v>
      </c>
      <c r="AB58" s="25">
        <f t="shared" si="52"/>
        <v>1689</v>
      </c>
      <c r="AC58" s="25">
        <f t="shared" si="53"/>
        <v>7854</v>
      </c>
      <c r="AG58" s="25"/>
      <c r="AH58" s="25"/>
      <c r="AI58" s="25"/>
      <c r="AJ58" s="25"/>
      <c r="AK58" s="25"/>
      <c r="AL58" s="25"/>
    </row>
    <row r="59" spans="1:38" x14ac:dyDescent="0.25">
      <c r="A59" s="23" t="s">
        <v>43</v>
      </c>
      <c r="B59" s="25">
        <v>7</v>
      </c>
      <c r="C59" s="25">
        <v>3</v>
      </c>
      <c r="D59" s="25">
        <v>151</v>
      </c>
      <c r="E59" s="25">
        <v>165</v>
      </c>
      <c r="F59" s="25">
        <v>3760</v>
      </c>
      <c r="G59" s="25">
        <v>896</v>
      </c>
      <c r="H59" s="25">
        <f t="shared" si="45"/>
        <v>4982</v>
      </c>
      <c r="I59" s="25">
        <v>1</v>
      </c>
      <c r="J59" s="25">
        <v>7</v>
      </c>
      <c r="K59" s="25">
        <v>62</v>
      </c>
      <c r="L59" s="25">
        <v>231</v>
      </c>
      <c r="M59" s="25">
        <v>444</v>
      </c>
      <c r="N59" s="25">
        <v>433</v>
      </c>
      <c r="O59" s="25">
        <f t="shared" si="46"/>
        <v>1178</v>
      </c>
      <c r="P59" s="25">
        <v>3</v>
      </c>
      <c r="Q59" s="25">
        <v>81</v>
      </c>
      <c r="R59" s="25">
        <v>11</v>
      </c>
      <c r="S59" s="25">
        <v>613</v>
      </c>
      <c r="T59" s="25">
        <v>282</v>
      </c>
      <c r="U59" s="25">
        <v>341</v>
      </c>
      <c r="V59" s="25">
        <f t="shared" si="47"/>
        <v>1331</v>
      </c>
      <c r="W59" s="25">
        <f t="shared" si="54"/>
        <v>11</v>
      </c>
      <c r="X59" s="25">
        <f t="shared" si="48"/>
        <v>91</v>
      </c>
      <c r="Y59" s="25">
        <f t="shared" si="49"/>
        <v>224</v>
      </c>
      <c r="Z59" s="25">
        <f t="shared" si="50"/>
        <v>1009</v>
      </c>
      <c r="AA59" s="25">
        <f t="shared" si="51"/>
        <v>4486</v>
      </c>
      <c r="AB59" s="25">
        <f t="shared" si="52"/>
        <v>1670</v>
      </c>
      <c r="AC59" s="25">
        <f t="shared" si="53"/>
        <v>7491</v>
      </c>
      <c r="AG59" s="25"/>
      <c r="AH59" s="25"/>
      <c r="AI59" s="25"/>
      <c r="AJ59" s="25"/>
      <c r="AK59" s="25"/>
      <c r="AL59" s="25"/>
    </row>
    <row r="60" spans="1:38" x14ac:dyDescent="0.25">
      <c r="A60" s="23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G60" s="25"/>
      <c r="AH60" s="25"/>
      <c r="AI60" s="25"/>
      <c r="AJ60" s="25"/>
      <c r="AK60" s="25"/>
      <c r="AL60" s="25"/>
    </row>
    <row r="61" spans="1:38" x14ac:dyDescent="0.25">
      <c r="A61" s="56">
        <v>2021</v>
      </c>
      <c r="B61" s="56" t="s">
        <v>67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G61" s="25"/>
      <c r="AH61" s="25"/>
      <c r="AI61" s="25"/>
      <c r="AJ61" s="25"/>
      <c r="AK61" s="25"/>
      <c r="AL61" s="25"/>
    </row>
    <row r="62" spans="1:38" ht="31.5" x14ac:dyDescent="0.25">
      <c r="A62" s="56"/>
      <c r="B62" s="23" t="s">
        <v>23</v>
      </c>
      <c r="C62" s="23" t="s">
        <v>24</v>
      </c>
      <c r="D62" s="23" t="s">
        <v>68</v>
      </c>
      <c r="E62" s="23" t="s">
        <v>69</v>
      </c>
      <c r="F62" s="23" t="s">
        <v>25</v>
      </c>
      <c r="G62" s="23" t="s">
        <v>26</v>
      </c>
      <c r="H62" s="23" t="s">
        <v>27</v>
      </c>
      <c r="I62" s="23" t="s">
        <v>28</v>
      </c>
      <c r="J62" s="23" t="s">
        <v>29</v>
      </c>
      <c r="K62" s="23" t="s">
        <v>70</v>
      </c>
      <c r="L62" s="23" t="s">
        <v>71</v>
      </c>
      <c r="M62" s="23" t="s">
        <v>30</v>
      </c>
      <c r="N62" s="23" t="s">
        <v>31</v>
      </c>
      <c r="O62" s="23" t="s">
        <v>32</v>
      </c>
      <c r="P62" s="23" t="s">
        <v>33</v>
      </c>
      <c r="Q62" s="23" t="s">
        <v>34</v>
      </c>
      <c r="R62" s="23" t="s">
        <v>72</v>
      </c>
      <c r="S62" s="23" t="s">
        <v>73</v>
      </c>
      <c r="T62" s="23" t="s">
        <v>35</v>
      </c>
      <c r="U62" s="23" t="s">
        <v>36</v>
      </c>
      <c r="V62" s="23" t="s">
        <v>37</v>
      </c>
      <c r="W62" s="24" t="s">
        <v>38</v>
      </c>
      <c r="X62" s="24" t="s">
        <v>39</v>
      </c>
      <c r="Y62" s="24" t="s">
        <v>74</v>
      </c>
      <c r="Z62" s="24" t="s">
        <v>75</v>
      </c>
      <c r="AA62" s="24" t="s">
        <v>40</v>
      </c>
      <c r="AB62" s="24" t="s">
        <v>41</v>
      </c>
      <c r="AC62" s="24" t="s">
        <v>42</v>
      </c>
      <c r="AG62" s="25"/>
      <c r="AH62" s="25"/>
      <c r="AI62" s="25"/>
      <c r="AJ62" s="25"/>
      <c r="AK62" s="25"/>
      <c r="AL62" s="25"/>
    </row>
    <row r="63" spans="1:38" x14ac:dyDescent="0.25">
      <c r="A63" s="23" t="s">
        <v>10</v>
      </c>
      <c r="B63" s="27">
        <v>2</v>
      </c>
      <c r="C63" s="27">
        <v>8</v>
      </c>
      <c r="D63" s="27">
        <v>171</v>
      </c>
      <c r="E63" s="27">
        <v>80</v>
      </c>
      <c r="F63" s="27">
        <v>3503</v>
      </c>
      <c r="G63" s="27">
        <v>474</v>
      </c>
      <c r="H63" s="25">
        <f>SUM(B63:G63)</f>
        <v>4238</v>
      </c>
      <c r="I63" s="20">
        <v>2</v>
      </c>
      <c r="J63" s="20">
        <v>5</v>
      </c>
      <c r="K63" s="20">
        <v>82</v>
      </c>
      <c r="L63" s="20">
        <v>206</v>
      </c>
      <c r="M63" s="20">
        <v>548</v>
      </c>
      <c r="N63" s="20">
        <v>262</v>
      </c>
      <c r="O63" s="25">
        <f>SUM(I63:N63)</f>
        <v>1105</v>
      </c>
      <c r="P63" s="20">
        <v>2</v>
      </c>
      <c r="Q63" s="20">
        <v>60</v>
      </c>
      <c r="R63" s="20">
        <v>16</v>
      </c>
      <c r="S63" s="20">
        <v>658</v>
      </c>
      <c r="T63" s="20">
        <v>308</v>
      </c>
      <c r="U63" s="20">
        <v>261</v>
      </c>
      <c r="V63" s="25">
        <f>SUM(P63:U63)</f>
        <v>1305</v>
      </c>
      <c r="W63" s="25">
        <f t="shared" ref="W63:W68" si="55">SUM(B63,I63,P63)</f>
        <v>6</v>
      </c>
      <c r="X63" s="25">
        <f t="shared" ref="X63" si="56">SUM(C63,J63,Q63)</f>
        <v>73</v>
      </c>
      <c r="Y63" s="25">
        <f>SUM(D63,K63,R63)</f>
        <v>269</v>
      </c>
      <c r="Z63" s="25">
        <f>SUM(E63,L63,S63)</f>
        <v>944</v>
      </c>
      <c r="AA63" s="25">
        <f t="shared" ref="AA63" si="57">SUM(F63,M63,T63)</f>
        <v>4359</v>
      </c>
      <c r="AB63" s="25">
        <f t="shared" ref="AB63" si="58">SUM(G63,N63,U63)</f>
        <v>997</v>
      </c>
      <c r="AC63" s="25">
        <f>SUM(H63,O63,V63)</f>
        <v>6648</v>
      </c>
      <c r="AG63" s="25"/>
      <c r="AH63" s="25"/>
      <c r="AI63" s="25"/>
      <c r="AJ63" s="25"/>
      <c r="AK63" s="25"/>
      <c r="AL63" s="25"/>
    </row>
    <row r="64" spans="1:38" x14ac:dyDescent="0.25">
      <c r="A64" s="23" t="s">
        <v>11</v>
      </c>
      <c r="B64" s="27">
        <v>1</v>
      </c>
      <c r="C64" s="27">
        <v>11</v>
      </c>
      <c r="D64" s="27">
        <v>156</v>
      </c>
      <c r="E64" s="27">
        <v>94</v>
      </c>
      <c r="F64" s="27">
        <v>2940</v>
      </c>
      <c r="G64" s="27">
        <v>419</v>
      </c>
      <c r="H64" s="25">
        <f t="shared" ref="H64:H74" si="59">SUM(B64:G64)</f>
        <v>3621</v>
      </c>
      <c r="I64" s="20">
        <v>1</v>
      </c>
      <c r="J64" s="20">
        <v>15</v>
      </c>
      <c r="K64" s="20">
        <v>57</v>
      </c>
      <c r="L64" s="20">
        <v>191</v>
      </c>
      <c r="M64" s="20">
        <v>430</v>
      </c>
      <c r="N64" s="20">
        <v>223</v>
      </c>
      <c r="O64" s="25">
        <f t="shared" ref="O64:O74" si="60">SUM(I64:N64)</f>
        <v>917</v>
      </c>
      <c r="P64" s="20">
        <v>4</v>
      </c>
      <c r="Q64" s="20">
        <v>54</v>
      </c>
      <c r="R64" s="20">
        <v>14</v>
      </c>
      <c r="S64" s="20">
        <v>539</v>
      </c>
      <c r="T64" s="20">
        <v>246</v>
      </c>
      <c r="U64" s="20">
        <v>238</v>
      </c>
      <c r="V64" s="25">
        <f t="shared" ref="V64:V74" si="61">SUM(P64:U64)</f>
        <v>1095</v>
      </c>
      <c r="W64" s="25">
        <f t="shared" si="55"/>
        <v>6</v>
      </c>
      <c r="X64" s="25">
        <f t="shared" ref="X64:Z74" si="62">SUM(C64,J64,Q64)</f>
        <v>80</v>
      </c>
      <c r="Y64" s="25">
        <f t="shared" si="62"/>
        <v>227</v>
      </c>
      <c r="Z64" s="25">
        <f t="shared" si="62"/>
        <v>824</v>
      </c>
      <c r="AA64" s="25">
        <f t="shared" ref="AA64:AA69" si="63">SUM(F64,M64,T64)</f>
        <v>3616</v>
      </c>
      <c r="AB64" s="25">
        <f t="shared" ref="AB64" si="64">SUM(G64,N64,U64)</f>
        <v>880</v>
      </c>
      <c r="AC64" s="25">
        <f t="shared" ref="AC64:AC68" si="65">SUM(H64,O64,V64)</f>
        <v>5633</v>
      </c>
      <c r="AG64" s="25"/>
      <c r="AH64" s="25"/>
      <c r="AI64" s="25"/>
      <c r="AJ64" s="25"/>
      <c r="AK64" s="25"/>
      <c r="AL64" s="25"/>
    </row>
    <row r="65" spans="1:38" x14ac:dyDescent="0.25">
      <c r="A65" s="23" t="s">
        <v>12</v>
      </c>
      <c r="B65" s="27">
        <v>4</v>
      </c>
      <c r="C65" s="27">
        <v>10</v>
      </c>
      <c r="D65" s="27">
        <v>171</v>
      </c>
      <c r="E65" s="27">
        <v>107</v>
      </c>
      <c r="F65" s="27">
        <v>3539</v>
      </c>
      <c r="G65" s="27">
        <v>494</v>
      </c>
      <c r="H65" s="25">
        <f t="shared" si="59"/>
        <v>4325</v>
      </c>
      <c r="I65" s="20">
        <v>1</v>
      </c>
      <c r="J65" s="20">
        <v>11</v>
      </c>
      <c r="K65" s="20">
        <v>55</v>
      </c>
      <c r="L65" s="20">
        <v>195</v>
      </c>
      <c r="M65" s="20">
        <v>527</v>
      </c>
      <c r="N65" s="20">
        <v>281</v>
      </c>
      <c r="O65" s="25">
        <f t="shared" si="60"/>
        <v>1070</v>
      </c>
      <c r="P65" s="20">
        <v>6</v>
      </c>
      <c r="Q65" s="20">
        <v>52</v>
      </c>
      <c r="R65" s="20">
        <v>18</v>
      </c>
      <c r="S65" s="20">
        <v>676</v>
      </c>
      <c r="T65" s="20">
        <v>310</v>
      </c>
      <c r="U65" s="20">
        <v>261</v>
      </c>
      <c r="V65" s="25">
        <f t="shared" si="61"/>
        <v>1323</v>
      </c>
      <c r="W65" s="25">
        <f t="shared" si="55"/>
        <v>11</v>
      </c>
      <c r="X65" s="25">
        <f t="shared" ref="X65" si="66">SUM(C65,J65,Q65)</f>
        <v>73</v>
      </c>
      <c r="Y65" s="25">
        <f t="shared" si="62"/>
        <v>244</v>
      </c>
      <c r="Z65" s="25">
        <f t="shared" si="62"/>
        <v>978</v>
      </c>
      <c r="AA65" s="25">
        <f t="shared" si="63"/>
        <v>4376</v>
      </c>
      <c r="AB65" s="25">
        <f t="shared" ref="AB65" si="67">SUM(G65,N65,U65)</f>
        <v>1036</v>
      </c>
      <c r="AC65" s="25">
        <f t="shared" si="65"/>
        <v>6718</v>
      </c>
      <c r="AG65" s="25"/>
      <c r="AH65" s="25"/>
      <c r="AI65" s="25"/>
      <c r="AJ65" s="25"/>
      <c r="AK65" s="25"/>
      <c r="AL65" s="25"/>
    </row>
    <row r="66" spans="1:38" x14ac:dyDescent="0.25">
      <c r="A66" s="23" t="s">
        <v>13</v>
      </c>
      <c r="B66" s="27">
        <v>3</v>
      </c>
      <c r="C66" s="27">
        <v>24</v>
      </c>
      <c r="D66" s="27">
        <v>131</v>
      </c>
      <c r="E66" s="27">
        <v>99</v>
      </c>
      <c r="F66" s="27">
        <v>2650</v>
      </c>
      <c r="G66" s="27">
        <v>435</v>
      </c>
      <c r="H66" s="25">
        <f t="shared" si="59"/>
        <v>3342</v>
      </c>
      <c r="I66" s="20">
        <v>0</v>
      </c>
      <c r="J66" s="20">
        <v>9</v>
      </c>
      <c r="K66" s="20">
        <v>52</v>
      </c>
      <c r="L66" s="20">
        <v>171</v>
      </c>
      <c r="M66" s="20">
        <v>363</v>
      </c>
      <c r="N66" s="20">
        <v>195</v>
      </c>
      <c r="O66" s="25">
        <f t="shared" si="60"/>
        <v>790</v>
      </c>
      <c r="P66" s="20">
        <v>2</v>
      </c>
      <c r="Q66" s="20">
        <v>56</v>
      </c>
      <c r="R66" s="20">
        <v>20</v>
      </c>
      <c r="S66" s="20">
        <v>489</v>
      </c>
      <c r="T66" s="20">
        <v>268</v>
      </c>
      <c r="U66" s="20">
        <v>199</v>
      </c>
      <c r="V66" s="25">
        <f t="shared" si="61"/>
        <v>1034</v>
      </c>
      <c r="W66" s="25">
        <f t="shared" si="55"/>
        <v>5</v>
      </c>
      <c r="X66" s="25">
        <f t="shared" ref="X66" si="68">SUM(C66,J66,Q66)</f>
        <v>89</v>
      </c>
      <c r="Y66" s="25">
        <f t="shared" si="62"/>
        <v>203</v>
      </c>
      <c r="Z66" s="25">
        <f t="shared" si="62"/>
        <v>759</v>
      </c>
      <c r="AA66" s="25">
        <f t="shared" si="63"/>
        <v>3281</v>
      </c>
      <c r="AB66" s="25">
        <f t="shared" ref="AB66" si="69">SUM(G66,N66,U66)</f>
        <v>829</v>
      </c>
      <c r="AC66" s="25">
        <f t="shared" si="65"/>
        <v>5166</v>
      </c>
      <c r="AG66" s="25"/>
      <c r="AH66" s="25"/>
      <c r="AI66" s="25"/>
      <c r="AJ66" s="25"/>
      <c r="AK66" s="25"/>
      <c r="AL66" s="25"/>
    </row>
    <row r="67" spans="1:38" x14ac:dyDescent="0.25">
      <c r="A67" s="23" t="s">
        <v>14</v>
      </c>
      <c r="B67" s="27">
        <v>1</v>
      </c>
      <c r="C67" s="27">
        <v>6</v>
      </c>
      <c r="D67" s="27">
        <v>167</v>
      </c>
      <c r="E67" s="27">
        <v>113</v>
      </c>
      <c r="F67" s="27">
        <v>3126</v>
      </c>
      <c r="G67" s="27">
        <v>522</v>
      </c>
      <c r="H67" s="25">
        <f t="shared" si="59"/>
        <v>3935</v>
      </c>
      <c r="I67" s="20">
        <v>3</v>
      </c>
      <c r="J67" s="20">
        <v>14</v>
      </c>
      <c r="K67" s="20">
        <v>46</v>
      </c>
      <c r="L67" s="20">
        <v>182</v>
      </c>
      <c r="M67" s="20">
        <v>350</v>
      </c>
      <c r="N67" s="20">
        <v>214</v>
      </c>
      <c r="O67" s="25">
        <f t="shared" si="60"/>
        <v>809</v>
      </c>
      <c r="P67" s="20">
        <v>4</v>
      </c>
      <c r="Q67" s="20">
        <v>82</v>
      </c>
      <c r="R67" s="20">
        <v>14</v>
      </c>
      <c r="S67" s="20">
        <v>629</v>
      </c>
      <c r="T67" s="20">
        <v>244</v>
      </c>
      <c r="U67" s="20">
        <v>256</v>
      </c>
      <c r="V67" s="25">
        <f t="shared" si="61"/>
        <v>1229</v>
      </c>
      <c r="W67" s="25">
        <f t="shared" si="55"/>
        <v>8</v>
      </c>
      <c r="X67" s="25">
        <f t="shared" ref="X67" si="70">SUM(C67,J67,Q67)</f>
        <v>102</v>
      </c>
      <c r="Y67" s="25">
        <f t="shared" si="62"/>
        <v>227</v>
      </c>
      <c r="Z67" s="25">
        <f t="shared" si="62"/>
        <v>924</v>
      </c>
      <c r="AA67" s="25">
        <f t="shared" si="63"/>
        <v>3720</v>
      </c>
      <c r="AB67" s="25">
        <f t="shared" ref="AB67" si="71">SUM(G67,N67,U67)</f>
        <v>992</v>
      </c>
      <c r="AC67" s="25">
        <f t="shared" si="65"/>
        <v>5973</v>
      </c>
      <c r="AG67" s="25"/>
      <c r="AH67" s="25"/>
      <c r="AI67" s="25"/>
      <c r="AJ67" s="25"/>
      <c r="AK67" s="25"/>
      <c r="AL67" s="25"/>
    </row>
    <row r="68" spans="1:38" x14ac:dyDescent="0.25">
      <c r="A68" s="23" t="s">
        <v>15</v>
      </c>
      <c r="B68" s="27">
        <v>6</v>
      </c>
      <c r="C68" s="27">
        <v>14</v>
      </c>
      <c r="D68" s="27">
        <v>176</v>
      </c>
      <c r="E68" s="27">
        <v>117</v>
      </c>
      <c r="F68" s="27">
        <v>3254</v>
      </c>
      <c r="G68" s="27">
        <v>554</v>
      </c>
      <c r="H68" s="25">
        <f t="shared" si="59"/>
        <v>4121</v>
      </c>
      <c r="I68" s="20">
        <v>1</v>
      </c>
      <c r="J68" s="20">
        <v>23</v>
      </c>
      <c r="K68" s="20">
        <v>60</v>
      </c>
      <c r="L68" s="20">
        <v>191</v>
      </c>
      <c r="M68" s="20">
        <v>467</v>
      </c>
      <c r="N68" s="20">
        <v>260</v>
      </c>
      <c r="O68" s="25">
        <f t="shared" si="60"/>
        <v>1002</v>
      </c>
      <c r="P68" s="20">
        <v>5</v>
      </c>
      <c r="Q68" s="20">
        <v>88</v>
      </c>
      <c r="R68" s="20">
        <v>24</v>
      </c>
      <c r="S68" s="20">
        <v>643</v>
      </c>
      <c r="T68" s="20">
        <v>267</v>
      </c>
      <c r="U68" s="20">
        <v>227</v>
      </c>
      <c r="V68" s="25">
        <f t="shared" si="61"/>
        <v>1254</v>
      </c>
      <c r="W68" s="25">
        <f t="shared" si="55"/>
        <v>12</v>
      </c>
      <c r="X68" s="25">
        <f t="shared" ref="X68" si="72">SUM(C68,J68,Q68)</f>
        <v>125</v>
      </c>
      <c r="Y68" s="25">
        <f t="shared" si="62"/>
        <v>260</v>
      </c>
      <c r="Z68" s="25">
        <f t="shared" si="62"/>
        <v>951</v>
      </c>
      <c r="AA68" s="25">
        <f t="shared" si="63"/>
        <v>3988</v>
      </c>
      <c r="AB68" s="25">
        <f t="shared" ref="AB68" si="73">SUM(G68,N68,U68)</f>
        <v>1041</v>
      </c>
      <c r="AC68" s="25">
        <f t="shared" si="65"/>
        <v>6377</v>
      </c>
    </row>
    <row r="69" spans="1:38" x14ac:dyDescent="0.25">
      <c r="A69" s="23" t="s">
        <v>16</v>
      </c>
      <c r="B69" s="27">
        <v>2</v>
      </c>
      <c r="C69" s="27">
        <v>8</v>
      </c>
      <c r="D69" s="27">
        <v>155</v>
      </c>
      <c r="E69" s="27">
        <v>118</v>
      </c>
      <c r="F69" s="27">
        <v>3426</v>
      </c>
      <c r="G69" s="27">
        <v>600</v>
      </c>
      <c r="H69" s="25">
        <f t="shared" si="59"/>
        <v>4309</v>
      </c>
      <c r="I69" s="20">
        <v>1</v>
      </c>
      <c r="J69" s="20">
        <v>17</v>
      </c>
      <c r="K69" s="20">
        <v>70</v>
      </c>
      <c r="L69" s="20">
        <v>196</v>
      </c>
      <c r="M69" s="20">
        <v>503</v>
      </c>
      <c r="N69" s="20">
        <v>287</v>
      </c>
      <c r="O69" s="25">
        <f t="shared" si="60"/>
        <v>1074</v>
      </c>
      <c r="P69" s="20">
        <v>3</v>
      </c>
      <c r="Q69" s="20">
        <v>91</v>
      </c>
      <c r="R69" s="20">
        <v>24</v>
      </c>
      <c r="S69" s="20">
        <v>705</v>
      </c>
      <c r="T69" s="20">
        <v>272</v>
      </c>
      <c r="U69" s="20">
        <v>279</v>
      </c>
      <c r="V69" s="25">
        <f t="shared" si="61"/>
        <v>1374</v>
      </c>
      <c r="W69" s="25">
        <f t="shared" ref="W69" si="74">SUM(B69,I69,P69)</f>
        <v>6</v>
      </c>
      <c r="X69" s="25">
        <f t="shared" ref="X69" si="75">SUM(C69,J69,Q69)</f>
        <v>116</v>
      </c>
      <c r="Y69" s="25">
        <f t="shared" si="62"/>
        <v>249</v>
      </c>
      <c r="Z69" s="25">
        <f t="shared" si="62"/>
        <v>1019</v>
      </c>
      <c r="AA69" s="25">
        <f t="shared" si="63"/>
        <v>4201</v>
      </c>
      <c r="AB69" s="25">
        <f t="shared" ref="AB69" si="76">SUM(G69,N69,U69)</f>
        <v>1166</v>
      </c>
      <c r="AC69" s="25">
        <f t="shared" ref="AC69" si="77">SUM(H69,O69,V69)</f>
        <v>6757</v>
      </c>
    </row>
    <row r="70" spans="1:38" x14ac:dyDescent="0.25">
      <c r="A70" s="23" t="s">
        <v>17</v>
      </c>
      <c r="B70" s="27">
        <v>6</v>
      </c>
      <c r="C70" s="27">
        <v>9</v>
      </c>
      <c r="D70" s="27">
        <v>199</v>
      </c>
      <c r="E70" s="27">
        <v>128</v>
      </c>
      <c r="F70" s="27">
        <v>3432</v>
      </c>
      <c r="G70" s="27">
        <v>651</v>
      </c>
      <c r="H70" s="25">
        <f t="shared" si="59"/>
        <v>4425</v>
      </c>
      <c r="I70" s="20">
        <v>0</v>
      </c>
      <c r="J70" s="20">
        <v>16</v>
      </c>
      <c r="K70" s="20">
        <v>78</v>
      </c>
      <c r="L70" s="20">
        <v>168</v>
      </c>
      <c r="M70" s="20">
        <v>444</v>
      </c>
      <c r="N70" s="20">
        <v>320</v>
      </c>
      <c r="O70" s="25">
        <f t="shared" si="60"/>
        <v>1026</v>
      </c>
      <c r="P70" s="20">
        <v>5</v>
      </c>
      <c r="Q70" s="20">
        <v>80</v>
      </c>
      <c r="R70" s="20">
        <v>30</v>
      </c>
      <c r="S70" s="20">
        <v>674</v>
      </c>
      <c r="T70" s="20">
        <v>279</v>
      </c>
      <c r="U70" s="20">
        <v>290</v>
      </c>
      <c r="V70" s="25">
        <f t="shared" si="61"/>
        <v>1358</v>
      </c>
      <c r="W70" s="25">
        <f t="shared" ref="W70" si="78">SUM(B70,I70,P70)</f>
        <v>11</v>
      </c>
      <c r="X70" s="25">
        <f t="shared" ref="X70" si="79">SUM(C70,J70,Q70)</f>
        <v>105</v>
      </c>
      <c r="Y70" s="25">
        <f t="shared" si="62"/>
        <v>307</v>
      </c>
      <c r="Z70" s="25">
        <f t="shared" si="62"/>
        <v>970</v>
      </c>
      <c r="AA70" s="25">
        <f t="shared" ref="AA70" si="80">SUM(F70,M70,T70)</f>
        <v>4155</v>
      </c>
      <c r="AB70" s="25">
        <f t="shared" ref="AB70" si="81">SUM(G70,N70,U70)</f>
        <v>1261</v>
      </c>
      <c r="AC70" s="25">
        <f>SUM(H70,O70,V70)</f>
        <v>6809</v>
      </c>
    </row>
    <row r="71" spans="1:38" x14ac:dyDescent="0.25">
      <c r="A71" s="23" t="s">
        <v>18</v>
      </c>
      <c r="B71" s="27">
        <v>4</v>
      </c>
      <c r="C71" s="27">
        <v>0</v>
      </c>
      <c r="D71" s="27">
        <v>151</v>
      </c>
      <c r="E71" s="27">
        <v>70</v>
      </c>
      <c r="F71" s="27">
        <v>3519</v>
      </c>
      <c r="G71" s="27">
        <v>531</v>
      </c>
      <c r="H71" s="25">
        <f t="shared" si="59"/>
        <v>4275</v>
      </c>
      <c r="I71" s="20">
        <v>2</v>
      </c>
      <c r="J71" s="20">
        <v>12</v>
      </c>
      <c r="K71" s="20">
        <v>62</v>
      </c>
      <c r="L71" s="20">
        <v>171</v>
      </c>
      <c r="M71" s="20">
        <v>512</v>
      </c>
      <c r="N71" s="20">
        <v>299</v>
      </c>
      <c r="O71" s="25">
        <f t="shared" si="60"/>
        <v>1058</v>
      </c>
      <c r="P71" s="20">
        <v>4</v>
      </c>
      <c r="Q71" s="20">
        <v>70</v>
      </c>
      <c r="R71" s="20">
        <v>21</v>
      </c>
      <c r="S71" s="20">
        <v>571</v>
      </c>
      <c r="T71" s="20">
        <v>314</v>
      </c>
      <c r="U71" s="20">
        <v>349</v>
      </c>
      <c r="V71" s="25">
        <f t="shared" si="61"/>
        <v>1329</v>
      </c>
      <c r="W71" s="25">
        <f t="shared" ref="W71" si="82">SUM(B71,I71,P71)</f>
        <v>10</v>
      </c>
      <c r="X71" s="25">
        <f t="shared" ref="X71:X73" si="83">SUM(C71,J71,Q71)</f>
        <v>82</v>
      </c>
      <c r="Y71" s="25">
        <f t="shared" si="62"/>
        <v>234</v>
      </c>
      <c r="Z71" s="25">
        <f t="shared" si="62"/>
        <v>812</v>
      </c>
      <c r="AA71" s="25">
        <f t="shared" ref="AA71:AA73" si="84">SUM(F71,M71,T71)</f>
        <v>4345</v>
      </c>
      <c r="AB71" s="25">
        <f>SUM(G71,N71,U71)</f>
        <v>1179</v>
      </c>
      <c r="AC71" s="25">
        <f>SUM(H71,O71,V71)</f>
        <v>6662</v>
      </c>
    </row>
    <row r="72" spans="1:38" x14ac:dyDescent="0.25">
      <c r="A72" s="23" t="s">
        <v>19</v>
      </c>
      <c r="B72" s="27">
        <v>3</v>
      </c>
      <c r="C72" s="27">
        <v>2</v>
      </c>
      <c r="D72" s="27">
        <v>148</v>
      </c>
      <c r="E72" s="27">
        <v>64</v>
      </c>
      <c r="F72" s="27">
        <v>3634</v>
      </c>
      <c r="G72" s="27">
        <v>669</v>
      </c>
      <c r="H72" s="25">
        <f t="shared" si="59"/>
        <v>4520</v>
      </c>
      <c r="I72" s="20">
        <v>1</v>
      </c>
      <c r="J72" s="20">
        <v>13</v>
      </c>
      <c r="K72" s="20">
        <v>72</v>
      </c>
      <c r="L72" s="20">
        <v>155</v>
      </c>
      <c r="M72" s="20">
        <v>495</v>
      </c>
      <c r="N72" s="20">
        <v>356</v>
      </c>
      <c r="O72" s="25">
        <f t="shared" si="60"/>
        <v>1092</v>
      </c>
      <c r="P72" s="20">
        <v>3</v>
      </c>
      <c r="Q72" s="20">
        <v>69</v>
      </c>
      <c r="R72" s="20">
        <v>14</v>
      </c>
      <c r="S72" s="20">
        <v>586</v>
      </c>
      <c r="T72" s="20">
        <v>338</v>
      </c>
      <c r="U72" s="20">
        <v>392</v>
      </c>
      <c r="V72" s="25">
        <f t="shared" si="61"/>
        <v>1402</v>
      </c>
      <c r="W72" s="25">
        <f t="shared" ref="W72:W73" si="85">SUM(B72,I72,P72)</f>
        <v>7</v>
      </c>
      <c r="X72" s="25">
        <f t="shared" si="83"/>
        <v>84</v>
      </c>
      <c r="Y72" s="25">
        <f t="shared" si="62"/>
        <v>234</v>
      </c>
      <c r="Z72" s="25">
        <f t="shared" si="62"/>
        <v>805</v>
      </c>
      <c r="AA72" s="25">
        <f t="shared" si="84"/>
        <v>4467</v>
      </c>
      <c r="AB72" s="25">
        <f>SUM(G72,N72,U72)</f>
        <v>1417</v>
      </c>
      <c r="AC72" s="25">
        <f>SUM(H72,O72,V72)</f>
        <v>7014</v>
      </c>
    </row>
    <row r="73" spans="1:38" x14ac:dyDescent="0.25">
      <c r="A73" s="23" t="s">
        <v>20</v>
      </c>
      <c r="B73" s="27">
        <v>1</v>
      </c>
      <c r="C73" s="27">
        <v>4</v>
      </c>
      <c r="D73" s="27">
        <v>137</v>
      </c>
      <c r="E73" s="27">
        <v>60</v>
      </c>
      <c r="F73" s="27">
        <v>3350</v>
      </c>
      <c r="G73" s="27">
        <v>598</v>
      </c>
      <c r="H73" s="25">
        <f t="shared" si="59"/>
        <v>4150</v>
      </c>
      <c r="I73" s="20">
        <v>2</v>
      </c>
      <c r="J73" s="20">
        <v>20</v>
      </c>
      <c r="K73" s="20">
        <v>46</v>
      </c>
      <c r="L73" s="20">
        <v>134</v>
      </c>
      <c r="M73" s="20">
        <v>468</v>
      </c>
      <c r="N73" s="20">
        <v>317</v>
      </c>
      <c r="O73" s="25">
        <f t="shared" si="60"/>
        <v>987</v>
      </c>
      <c r="P73" s="20">
        <v>2</v>
      </c>
      <c r="Q73" s="20">
        <v>72</v>
      </c>
      <c r="R73" s="20">
        <v>23</v>
      </c>
      <c r="S73" s="20">
        <v>508</v>
      </c>
      <c r="T73" s="20">
        <v>254</v>
      </c>
      <c r="U73" s="20">
        <v>294</v>
      </c>
      <c r="V73" s="25">
        <f t="shared" si="61"/>
        <v>1153</v>
      </c>
      <c r="W73" s="25">
        <f t="shared" si="85"/>
        <v>5</v>
      </c>
      <c r="X73" s="25">
        <f t="shared" si="83"/>
        <v>96</v>
      </c>
      <c r="Y73" s="25">
        <f t="shared" si="62"/>
        <v>206</v>
      </c>
      <c r="Z73" s="25">
        <f t="shared" si="62"/>
        <v>702</v>
      </c>
      <c r="AA73" s="25">
        <f t="shared" si="84"/>
        <v>4072</v>
      </c>
      <c r="AB73" s="25">
        <f>SUM(G73,N73,U73)</f>
        <v>1209</v>
      </c>
      <c r="AC73" s="25">
        <f>SUM(H73,O73,V73)</f>
        <v>6290</v>
      </c>
    </row>
    <row r="74" spans="1:38" x14ac:dyDescent="0.25">
      <c r="A74" s="23" t="s">
        <v>43</v>
      </c>
      <c r="B74" s="27">
        <v>1</v>
      </c>
      <c r="C74" s="27">
        <v>2</v>
      </c>
      <c r="D74" s="27">
        <v>143</v>
      </c>
      <c r="E74" s="27">
        <v>68</v>
      </c>
      <c r="F74" s="27">
        <v>3119</v>
      </c>
      <c r="G74" s="27">
        <v>610</v>
      </c>
      <c r="H74" s="25">
        <f t="shared" si="59"/>
        <v>3943</v>
      </c>
      <c r="I74" s="20">
        <v>3</v>
      </c>
      <c r="J74" s="20">
        <v>5</v>
      </c>
      <c r="K74" s="20">
        <v>61</v>
      </c>
      <c r="L74" s="20">
        <v>167</v>
      </c>
      <c r="M74" s="20">
        <v>424</v>
      </c>
      <c r="N74" s="20">
        <v>307</v>
      </c>
      <c r="O74" s="25">
        <f t="shared" si="60"/>
        <v>967</v>
      </c>
      <c r="P74" s="20">
        <v>2</v>
      </c>
      <c r="Q74" s="20">
        <v>84</v>
      </c>
      <c r="R74" s="20">
        <v>28</v>
      </c>
      <c r="S74" s="20">
        <v>539</v>
      </c>
      <c r="T74" s="20">
        <v>290</v>
      </c>
      <c r="U74" s="20">
        <v>309</v>
      </c>
      <c r="V74" s="25">
        <f t="shared" si="61"/>
        <v>1252</v>
      </c>
      <c r="W74" s="25">
        <f t="shared" ref="W74" si="86">SUM(B74,I74,P74)</f>
        <v>6</v>
      </c>
      <c r="X74" s="25">
        <f t="shared" ref="X74" si="87">SUM(C74,J74,Q74)</f>
        <v>91</v>
      </c>
      <c r="Y74" s="25">
        <f t="shared" si="62"/>
        <v>232</v>
      </c>
      <c r="Z74" s="25">
        <f t="shared" si="62"/>
        <v>774</v>
      </c>
      <c r="AA74" s="25">
        <f t="shared" ref="AA74" si="88">SUM(F74,M74,T74)</f>
        <v>3833</v>
      </c>
      <c r="AB74" s="25">
        <f t="shared" ref="AB74" si="89">SUM(G74,N74,U74)</f>
        <v>1226</v>
      </c>
      <c r="AC74" s="25">
        <f>SUM(H74,O74,V74)</f>
        <v>6162</v>
      </c>
    </row>
    <row r="76" spans="1:38" x14ac:dyDescent="0.25">
      <c r="A76" s="59">
        <v>2020</v>
      </c>
      <c r="B76" s="54" t="s">
        <v>67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</row>
    <row r="77" spans="1:38" ht="31.5" x14ac:dyDescent="0.25">
      <c r="A77" s="59"/>
      <c r="B77" s="23" t="s">
        <v>23</v>
      </c>
      <c r="C77" s="23" t="s">
        <v>24</v>
      </c>
      <c r="D77" s="23" t="s">
        <v>68</v>
      </c>
      <c r="E77" s="23" t="s">
        <v>69</v>
      </c>
      <c r="F77" s="23" t="s">
        <v>25</v>
      </c>
      <c r="G77" s="23" t="s">
        <v>26</v>
      </c>
      <c r="H77" s="23" t="s">
        <v>27</v>
      </c>
      <c r="I77" s="23" t="s">
        <v>28</v>
      </c>
      <c r="J77" s="23" t="s">
        <v>29</v>
      </c>
      <c r="K77" s="23" t="s">
        <v>70</v>
      </c>
      <c r="L77" s="23" t="s">
        <v>71</v>
      </c>
      <c r="M77" s="23" t="s">
        <v>30</v>
      </c>
      <c r="N77" s="23" t="s">
        <v>31</v>
      </c>
      <c r="O77" s="23" t="s">
        <v>32</v>
      </c>
      <c r="P77" s="23" t="s">
        <v>33</v>
      </c>
      <c r="Q77" s="23" t="s">
        <v>34</v>
      </c>
      <c r="R77" s="23" t="s">
        <v>72</v>
      </c>
      <c r="S77" s="23" t="s">
        <v>73</v>
      </c>
      <c r="T77" s="23" t="s">
        <v>35</v>
      </c>
      <c r="U77" s="23" t="s">
        <v>36</v>
      </c>
      <c r="V77" s="23" t="s">
        <v>37</v>
      </c>
      <c r="W77" s="24" t="s">
        <v>38</v>
      </c>
      <c r="X77" s="24" t="s">
        <v>39</v>
      </c>
      <c r="Y77" s="24" t="s">
        <v>74</v>
      </c>
      <c r="Z77" s="24" t="s">
        <v>75</v>
      </c>
      <c r="AA77" s="24" t="s">
        <v>40</v>
      </c>
      <c r="AB77" s="24" t="s">
        <v>41</v>
      </c>
      <c r="AC77" s="24" t="s">
        <v>42</v>
      </c>
    </row>
    <row r="78" spans="1:38" x14ac:dyDescent="0.25">
      <c r="A78" s="23" t="s">
        <v>10</v>
      </c>
      <c r="B78" s="20">
        <v>3</v>
      </c>
      <c r="C78" s="20">
        <v>11</v>
      </c>
      <c r="D78" s="20">
        <v>206</v>
      </c>
      <c r="E78" s="20">
        <v>61</v>
      </c>
      <c r="F78" s="20">
        <v>3712</v>
      </c>
      <c r="G78" s="20">
        <v>410</v>
      </c>
      <c r="H78" s="25">
        <f>SUM(B78:G78)</f>
        <v>4403</v>
      </c>
      <c r="I78" s="20">
        <v>0</v>
      </c>
      <c r="J78" s="20">
        <v>6</v>
      </c>
      <c r="K78" s="20">
        <v>81</v>
      </c>
      <c r="L78" s="20">
        <v>114</v>
      </c>
      <c r="M78" s="20">
        <v>687</v>
      </c>
      <c r="N78" s="20">
        <v>327</v>
      </c>
      <c r="O78" s="25">
        <f>SUM(I78:N78)</f>
        <v>1215</v>
      </c>
      <c r="P78" s="20">
        <v>0</v>
      </c>
      <c r="Q78" s="20">
        <v>45</v>
      </c>
      <c r="R78" s="20">
        <v>45</v>
      </c>
      <c r="S78" s="20">
        <v>449</v>
      </c>
      <c r="T78" s="20">
        <v>421</v>
      </c>
      <c r="U78" s="20">
        <v>295</v>
      </c>
      <c r="V78" s="25">
        <f>SUM(P78:U78)</f>
        <v>1255</v>
      </c>
      <c r="W78" s="25">
        <f t="shared" ref="W78:W89" si="90">SUM(B78,I78,P78)</f>
        <v>3</v>
      </c>
      <c r="X78" s="25">
        <f t="shared" ref="X78" si="91">SUM(C78,J78,Q78)</f>
        <v>62</v>
      </c>
      <c r="Y78" s="25">
        <f>SUM(D78,K78,R78)</f>
        <v>332</v>
      </c>
      <c r="Z78" s="25">
        <f>SUM(E78,L78,S78)</f>
        <v>624</v>
      </c>
      <c r="AA78" s="25">
        <f t="shared" ref="AA78" si="92">SUM(F78,M78,T78)</f>
        <v>4820</v>
      </c>
      <c r="AB78" s="25">
        <f t="shared" ref="AB78" si="93">SUM(G78,N78,U78)</f>
        <v>1032</v>
      </c>
      <c r="AC78" s="25">
        <f t="shared" ref="AC78:AC87" si="94">SUM(H78,O78,V78)</f>
        <v>6873</v>
      </c>
    </row>
    <row r="79" spans="1:38" x14ac:dyDescent="0.25">
      <c r="A79" s="23" t="s">
        <v>11</v>
      </c>
      <c r="B79" s="20">
        <v>3</v>
      </c>
      <c r="C79" s="20">
        <v>10</v>
      </c>
      <c r="D79" s="20">
        <v>208</v>
      </c>
      <c r="E79" s="20">
        <v>72</v>
      </c>
      <c r="F79" s="20">
        <v>3472</v>
      </c>
      <c r="G79" s="20">
        <v>625</v>
      </c>
      <c r="H79" s="25">
        <f t="shared" ref="H79:H89" si="95">SUM(B79:G79)</f>
        <v>4390</v>
      </c>
      <c r="I79" s="20">
        <v>1</v>
      </c>
      <c r="J79" s="20">
        <v>15</v>
      </c>
      <c r="K79" s="20">
        <v>101</v>
      </c>
      <c r="L79" s="20">
        <v>123</v>
      </c>
      <c r="M79" s="20">
        <v>606</v>
      </c>
      <c r="N79" s="20">
        <v>354</v>
      </c>
      <c r="O79" s="25">
        <f t="shared" ref="O79:O89" si="96">SUM(I79:N79)</f>
        <v>1200</v>
      </c>
      <c r="P79" s="20">
        <v>0</v>
      </c>
      <c r="Q79" s="20">
        <v>39</v>
      </c>
      <c r="R79" s="20">
        <v>34</v>
      </c>
      <c r="S79" s="20">
        <v>477</v>
      </c>
      <c r="T79" s="20">
        <v>327</v>
      </c>
      <c r="U79" s="20">
        <v>285</v>
      </c>
      <c r="V79" s="25">
        <f t="shared" ref="V79:V89" si="97">SUM(P79:U79)</f>
        <v>1162</v>
      </c>
      <c r="W79" s="25">
        <f t="shared" si="90"/>
        <v>4</v>
      </c>
      <c r="X79" s="25">
        <f t="shared" ref="X79:X87" si="98">SUM(C79,J79,Q79)</f>
        <v>64</v>
      </c>
      <c r="Y79" s="25">
        <f t="shared" ref="Y79:Y89" si="99">SUM(D79,K79,R79)</f>
        <v>343</v>
      </c>
      <c r="Z79" s="25">
        <f t="shared" ref="Z79:Z89" si="100">SUM(E79,L79,S79)</f>
        <v>672</v>
      </c>
      <c r="AA79" s="25">
        <f t="shared" ref="AA79:AA87" si="101">SUM(F79,M79,T79)</f>
        <v>4405</v>
      </c>
      <c r="AB79" s="25">
        <f t="shared" ref="AB79:AB87" si="102">SUM(G79,N79,U79)</f>
        <v>1264</v>
      </c>
      <c r="AC79" s="25">
        <f t="shared" si="94"/>
        <v>6752</v>
      </c>
    </row>
    <row r="80" spans="1:38" x14ac:dyDescent="0.25">
      <c r="A80" s="23" t="s">
        <v>12</v>
      </c>
      <c r="B80" s="20">
        <v>4</v>
      </c>
      <c r="C80" s="20">
        <v>4</v>
      </c>
      <c r="D80" s="20">
        <v>150</v>
      </c>
      <c r="E80" s="20">
        <v>56</v>
      </c>
      <c r="F80" s="20">
        <v>3161</v>
      </c>
      <c r="G80" s="20">
        <v>325</v>
      </c>
      <c r="H80" s="25">
        <f t="shared" si="95"/>
        <v>3700</v>
      </c>
      <c r="I80" s="20">
        <v>0</v>
      </c>
      <c r="J80" s="20">
        <v>4</v>
      </c>
      <c r="K80" s="20">
        <v>76</v>
      </c>
      <c r="L80" s="20">
        <v>90</v>
      </c>
      <c r="M80" s="20">
        <v>607</v>
      </c>
      <c r="N80" s="20">
        <v>223</v>
      </c>
      <c r="O80" s="25">
        <f t="shared" si="96"/>
        <v>1000</v>
      </c>
      <c r="P80" s="20">
        <v>1</v>
      </c>
      <c r="Q80" s="20">
        <v>34</v>
      </c>
      <c r="R80" s="20">
        <v>29</v>
      </c>
      <c r="S80" s="20">
        <v>408</v>
      </c>
      <c r="T80" s="20">
        <v>457</v>
      </c>
      <c r="U80" s="20">
        <v>158</v>
      </c>
      <c r="V80" s="25">
        <f t="shared" si="97"/>
        <v>1087</v>
      </c>
      <c r="W80" s="25">
        <f t="shared" si="90"/>
        <v>5</v>
      </c>
      <c r="X80" s="25">
        <f t="shared" si="98"/>
        <v>42</v>
      </c>
      <c r="Y80" s="25">
        <f t="shared" si="99"/>
        <v>255</v>
      </c>
      <c r="Z80" s="25">
        <f t="shared" si="100"/>
        <v>554</v>
      </c>
      <c r="AA80" s="25">
        <f t="shared" si="101"/>
        <v>4225</v>
      </c>
      <c r="AB80" s="25">
        <f t="shared" si="102"/>
        <v>706</v>
      </c>
      <c r="AC80" s="25">
        <f t="shared" si="94"/>
        <v>5787</v>
      </c>
    </row>
    <row r="81" spans="1:29" x14ac:dyDescent="0.25">
      <c r="A81" s="23" t="s">
        <v>13</v>
      </c>
      <c r="B81" s="27">
        <v>0</v>
      </c>
      <c r="C81" s="27">
        <v>1</v>
      </c>
      <c r="D81" s="27">
        <v>100</v>
      </c>
      <c r="E81" s="27">
        <v>39</v>
      </c>
      <c r="F81" s="27">
        <v>2355</v>
      </c>
      <c r="G81" s="27">
        <v>1</v>
      </c>
      <c r="H81" s="25">
        <f t="shared" si="95"/>
        <v>2496</v>
      </c>
      <c r="I81" s="20">
        <v>0</v>
      </c>
      <c r="J81" s="20">
        <v>3</v>
      </c>
      <c r="K81" s="20">
        <v>46</v>
      </c>
      <c r="L81" s="20">
        <v>57</v>
      </c>
      <c r="M81" s="20">
        <v>495</v>
      </c>
      <c r="N81" s="20">
        <v>1</v>
      </c>
      <c r="O81" s="25">
        <f t="shared" si="96"/>
        <v>602</v>
      </c>
      <c r="P81" s="20">
        <v>2</v>
      </c>
      <c r="Q81" s="20">
        <v>26</v>
      </c>
      <c r="R81" s="20">
        <v>22</v>
      </c>
      <c r="S81" s="20">
        <v>294</v>
      </c>
      <c r="T81" s="20">
        <v>491</v>
      </c>
      <c r="U81" s="20">
        <v>1</v>
      </c>
      <c r="V81" s="25">
        <f t="shared" si="97"/>
        <v>836</v>
      </c>
      <c r="W81" s="25">
        <f t="shared" si="90"/>
        <v>2</v>
      </c>
      <c r="X81" s="25">
        <f t="shared" si="98"/>
        <v>30</v>
      </c>
      <c r="Y81" s="25">
        <f t="shared" si="99"/>
        <v>168</v>
      </c>
      <c r="Z81" s="25">
        <f t="shared" si="100"/>
        <v>390</v>
      </c>
      <c r="AA81" s="25">
        <f t="shared" si="101"/>
        <v>3341</v>
      </c>
      <c r="AB81" s="25">
        <f t="shared" si="102"/>
        <v>3</v>
      </c>
      <c r="AC81" s="25">
        <f t="shared" si="94"/>
        <v>3934</v>
      </c>
    </row>
    <row r="82" spans="1:29" x14ac:dyDescent="0.25">
      <c r="A82" s="23" t="s">
        <v>14</v>
      </c>
      <c r="B82" s="27">
        <v>3</v>
      </c>
      <c r="C82" s="27">
        <v>0</v>
      </c>
      <c r="D82" s="27">
        <v>128</v>
      </c>
      <c r="E82" s="27">
        <v>61</v>
      </c>
      <c r="F82" s="27">
        <v>3746</v>
      </c>
      <c r="G82" s="27">
        <v>4</v>
      </c>
      <c r="H82" s="25">
        <f t="shared" si="95"/>
        <v>3942</v>
      </c>
      <c r="I82" s="20">
        <v>1</v>
      </c>
      <c r="J82" s="20">
        <v>9</v>
      </c>
      <c r="K82" s="20">
        <v>71</v>
      </c>
      <c r="L82" s="20">
        <v>124</v>
      </c>
      <c r="M82" s="20">
        <v>946</v>
      </c>
      <c r="N82" s="20">
        <v>5</v>
      </c>
      <c r="O82" s="25">
        <f t="shared" si="96"/>
        <v>1156</v>
      </c>
      <c r="P82" s="20">
        <v>0</v>
      </c>
      <c r="Q82" s="20">
        <v>33</v>
      </c>
      <c r="R82" s="20">
        <v>47</v>
      </c>
      <c r="S82" s="20">
        <v>547</v>
      </c>
      <c r="T82" s="20">
        <v>769</v>
      </c>
      <c r="U82" s="20">
        <v>3</v>
      </c>
      <c r="V82" s="25">
        <f t="shared" si="97"/>
        <v>1399</v>
      </c>
      <c r="W82" s="25">
        <f t="shared" si="90"/>
        <v>4</v>
      </c>
      <c r="X82" s="25">
        <f t="shared" si="98"/>
        <v>42</v>
      </c>
      <c r="Y82" s="25">
        <f t="shared" si="99"/>
        <v>246</v>
      </c>
      <c r="Z82" s="25">
        <f t="shared" si="100"/>
        <v>732</v>
      </c>
      <c r="AA82" s="25">
        <f t="shared" si="101"/>
        <v>5461</v>
      </c>
      <c r="AB82" s="25">
        <f t="shared" si="102"/>
        <v>12</v>
      </c>
      <c r="AC82" s="25">
        <f t="shared" si="94"/>
        <v>6497</v>
      </c>
    </row>
    <row r="83" spans="1:29" x14ac:dyDescent="0.25">
      <c r="A83" s="23" t="s">
        <v>15</v>
      </c>
      <c r="B83" s="27">
        <v>3</v>
      </c>
      <c r="C83" s="27">
        <v>5</v>
      </c>
      <c r="D83" s="27">
        <v>63</v>
      </c>
      <c r="E83" s="27">
        <v>42</v>
      </c>
      <c r="F83" s="27">
        <v>2353</v>
      </c>
      <c r="G83" s="27">
        <v>0</v>
      </c>
      <c r="H83" s="25">
        <f t="shared" si="95"/>
        <v>2466</v>
      </c>
      <c r="I83" s="20">
        <v>0</v>
      </c>
      <c r="J83" s="20">
        <v>10</v>
      </c>
      <c r="K83" s="20">
        <v>60</v>
      </c>
      <c r="L83" s="20">
        <v>94</v>
      </c>
      <c r="M83" s="20">
        <v>830</v>
      </c>
      <c r="N83" s="20">
        <v>0</v>
      </c>
      <c r="O83" s="25">
        <f t="shared" si="96"/>
        <v>994</v>
      </c>
      <c r="P83" s="20">
        <v>1</v>
      </c>
      <c r="Q83" s="20">
        <v>35</v>
      </c>
      <c r="R83" s="20">
        <v>22</v>
      </c>
      <c r="S83" s="20">
        <v>420</v>
      </c>
      <c r="T83" s="20">
        <v>405</v>
      </c>
      <c r="U83" s="20">
        <v>2</v>
      </c>
      <c r="V83" s="25">
        <f t="shared" si="97"/>
        <v>885</v>
      </c>
      <c r="W83" s="25">
        <f t="shared" si="90"/>
        <v>4</v>
      </c>
      <c r="X83" s="25">
        <f t="shared" si="98"/>
        <v>50</v>
      </c>
      <c r="Y83" s="25">
        <f t="shared" si="99"/>
        <v>145</v>
      </c>
      <c r="Z83" s="25">
        <f t="shared" si="100"/>
        <v>556</v>
      </c>
      <c r="AA83" s="25">
        <f t="shared" si="101"/>
        <v>3588</v>
      </c>
      <c r="AB83" s="25">
        <f t="shared" si="102"/>
        <v>2</v>
      </c>
      <c r="AC83" s="25">
        <f t="shared" si="94"/>
        <v>4345</v>
      </c>
    </row>
    <row r="84" spans="1:29" x14ac:dyDescent="0.25">
      <c r="A84" s="23" t="s">
        <v>16</v>
      </c>
      <c r="B84" s="27">
        <v>1</v>
      </c>
      <c r="C84" s="27">
        <v>4</v>
      </c>
      <c r="D84" s="27">
        <v>67</v>
      </c>
      <c r="E84" s="27">
        <v>109</v>
      </c>
      <c r="F84" s="27">
        <v>2237</v>
      </c>
      <c r="G84" s="27">
        <v>95</v>
      </c>
      <c r="H84" s="25">
        <f t="shared" si="95"/>
        <v>2513</v>
      </c>
      <c r="I84" s="20">
        <v>4</v>
      </c>
      <c r="J84" s="20">
        <v>6</v>
      </c>
      <c r="K84" s="20">
        <v>25</v>
      </c>
      <c r="L84" s="20">
        <v>146</v>
      </c>
      <c r="M84" s="20">
        <v>348</v>
      </c>
      <c r="N84" s="20">
        <v>71</v>
      </c>
      <c r="O84" s="25">
        <f t="shared" si="96"/>
        <v>600</v>
      </c>
      <c r="P84" s="20">
        <v>2</v>
      </c>
      <c r="Q84" s="20">
        <v>60</v>
      </c>
      <c r="R84" s="20">
        <v>16</v>
      </c>
      <c r="S84" s="20">
        <v>505</v>
      </c>
      <c r="T84" s="20">
        <v>295</v>
      </c>
      <c r="U84" s="20">
        <v>114</v>
      </c>
      <c r="V84" s="25">
        <f t="shared" si="97"/>
        <v>992</v>
      </c>
      <c r="W84" s="25">
        <f t="shared" si="90"/>
        <v>7</v>
      </c>
      <c r="X84" s="25">
        <f t="shared" si="98"/>
        <v>70</v>
      </c>
      <c r="Y84" s="25">
        <f t="shared" si="99"/>
        <v>108</v>
      </c>
      <c r="Z84" s="25">
        <f t="shared" si="100"/>
        <v>760</v>
      </c>
      <c r="AA84" s="25">
        <f t="shared" si="101"/>
        <v>2880</v>
      </c>
      <c r="AB84" s="25">
        <f t="shared" si="102"/>
        <v>280</v>
      </c>
      <c r="AC84" s="25">
        <f t="shared" si="94"/>
        <v>4105</v>
      </c>
    </row>
    <row r="85" spans="1:29" x14ac:dyDescent="0.25">
      <c r="A85" s="23" t="s">
        <v>17</v>
      </c>
      <c r="B85" s="27">
        <v>5</v>
      </c>
      <c r="C85" s="27">
        <v>5</v>
      </c>
      <c r="D85" s="27">
        <v>144</v>
      </c>
      <c r="E85" s="27">
        <v>82</v>
      </c>
      <c r="F85" s="27">
        <v>2590</v>
      </c>
      <c r="G85" s="27">
        <v>337</v>
      </c>
      <c r="H85" s="25">
        <f t="shared" si="95"/>
        <v>3163</v>
      </c>
      <c r="I85" s="20">
        <v>4</v>
      </c>
      <c r="J85" s="20">
        <v>6</v>
      </c>
      <c r="K85" s="20">
        <v>62</v>
      </c>
      <c r="L85" s="20">
        <v>177</v>
      </c>
      <c r="M85" s="20">
        <v>414</v>
      </c>
      <c r="N85" s="20">
        <v>237</v>
      </c>
      <c r="O85" s="25">
        <f t="shared" si="96"/>
        <v>900</v>
      </c>
      <c r="P85" s="20">
        <v>2</v>
      </c>
      <c r="Q85" s="20">
        <v>58</v>
      </c>
      <c r="R85" s="20">
        <v>17</v>
      </c>
      <c r="S85" s="20">
        <v>615</v>
      </c>
      <c r="T85" s="20">
        <v>282</v>
      </c>
      <c r="U85" s="20">
        <v>237</v>
      </c>
      <c r="V85" s="25">
        <f t="shared" si="97"/>
        <v>1211</v>
      </c>
      <c r="W85" s="25">
        <f t="shared" si="90"/>
        <v>11</v>
      </c>
      <c r="X85" s="25">
        <f t="shared" si="98"/>
        <v>69</v>
      </c>
      <c r="Y85" s="25">
        <f t="shared" si="99"/>
        <v>223</v>
      </c>
      <c r="Z85" s="25">
        <f t="shared" si="100"/>
        <v>874</v>
      </c>
      <c r="AA85" s="25">
        <f t="shared" si="101"/>
        <v>3286</v>
      </c>
      <c r="AB85" s="25">
        <f t="shared" si="102"/>
        <v>811</v>
      </c>
      <c r="AC85" s="25">
        <f t="shared" si="94"/>
        <v>5274</v>
      </c>
    </row>
    <row r="86" spans="1:29" x14ac:dyDescent="0.25">
      <c r="A86" s="23" t="s">
        <v>18</v>
      </c>
      <c r="B86" s="27">
        <v>4</v>
      </c>
      <c r="C86" s="27">
        <v>10</v>
      </c>
      <c r="D86" s="27">
        <v>140</v>
      </c>
      <c r="E86" s="27">
        <v>91</v>
      </c>
      <c r="F86" s="27">
        <v>2724</v>
      </c>
      <c r="G86" s="27">
        <v>386</v>
      </c>
      <c r="H86" s="25">
        <f t="shared" si="95"/>
        <v>3355</v>
      </c>
      <c r="I86" s="20">
        <v>2</v>
      </c>
      <c r="J86" s="20">
        <v>10</v>
      </c>
      <c r="K86" s="20">
        <v>60</v>
      </c>
      <c r="L86" s="20">
        <v>225</v>
      </c>
      <c r="M86" s="20">
        <v>495</v>
      </c>
      <c r="N86" s="20">
        <v>209</v>
      </c>
      <c r="O86" s="25">
        <f t="shared" si="96"/>
        <v>1001</v>
      </c>
      <c r="P86" s="20">
        <v>3</v>
      </c>
      <c r="Q86" s="20">
        <v>66</v>
      </c>
      <c r="R86" s="20">
        <v>15</v>
      </c>
      <c r="S86" s="20">
        <v>857</v>
      </c>
      <c r="T86" s="20">
        <v>276</v>
      </c>
      <c r="U86" s="20">
        <v>227</v>
      </c>
      <c r="V86" s="25">
        <f t="shared" si="97"/>
        <v>1444</v>
      </c>
      <c r="W86" s="25">
        <f t="shared" si="90"/>
        <v>9</v>
      </c>
      <c r="X86" s="25">
        <f t="shared" si="98"/>
        <v>86</v>
      </c>
      <c r="Y86" s="25">
        <f t="shared" si="99"/>
        <v>215</v>
      </c>
      <c r="Z86" s="25">
        <f t="shared" si="100"/>
        <v>1173</v>
      </c>
      <c r="AA86" s="25">
        <f t="shared" si="101"/>
        <v>3495</v>
      </c>
      <c r="AB86" s="25">
        <f t="shared" si="102"/>
        <v>822</v>
      </c>
      <c r="AC86" s="25">
        <f t="shared" si="94"/>
        <v>5800</v>
      </c>
    </row>
    <row r="87" spans="1:29" x14ac:dyDescent="0.25">
      <c r="A87" s="23" t="s">
        <v>19</v>
      </c>
      <c r="B87" s="27">
        <v>1</v>
      </c>
      <c r="C87" s="27">
        <v>10</v>
      </c>
      <c r="D87" s="27">
        <v>172</v>
      </c>
      <c r="E87" s="27">
        <v>108</v>
      </c>
      <c r="F87" s="27">
        <v>3303</v>
      </c>
      <c r="G87" s="27">
        <v>402</v>
      </c>
      <c r="H87" s="25">
        <f t="shared" si="95"/>
        <v>3996</v>
      </c>
      <c r="I87" s="20">
        <v>3</v>
      </c>
      <c r="J87" s="20">
        <v>14</v>
      </c>
      <c r="K87" s="20">
        <v>64</v>
      </c>
      <c r="L87" s="20">
        <v>237</v>
      </c>
      <c r="M87" s="20">
        <v>633</v>
      </c>
      <c r="N87" s="20">
        <v>249</v>
      </c>
      <c r="O87" s="25">
        <f t="shared" si="96"/>
        <v>1200</v>
      </c>
      <c r="P87" s="20">
        <v>0</v>
      </c>
      <c r="Q87" s="20">
        <v>61</v>
      </c>
      <c r="R87" s="20">
        <v>22</v>
      </c>
      <c r="S87" s="20">
        <v>732</v>
      </c>
      <c r="T87" s="20">
        <v>336</v>
      </c>
      <c r="U87" s="20">
        <v>225</v>
      </c>
      <c r="V87" s="25">
        <f t="shared" si="97"/>
        <v>1376</v>
      </c>
      <c r="W87" s="25">
        <f t="shared" si="90"/>
        <v>4</v>
      </c>
      <c r="X87" s="25">
        <f t="shared" si="98"/>
        <v>85</v>
      </c>
      <c r="Y87" s="25">
        <f t="shared" si="99"/>
        <v>258</v>
      </c>
      <c r="Z87" s="25">
        <f t="shared" si="100"/>
        <v>1077</v>
      </c>
      <c r="AA87" s="25">
        <f t="shared" si="101"/>
        <v>4272</v>
      </c>
      <c r="AB87" s="25">
        <f t="shared" si="102"/>
        <v>876</v>
      </c>
      <c r="AC87" s="25">
        <f t="shared" si="94"/>
        <v>6572</v>
      </c>
    </row>
    <row r="88" spans="1:29" x14ac:dyDescent="0.25">
      <c r="A88" s="23" t="s">
        <v>20</v>
      </c>
      <c r="B88" s="27">
        <v>2</v>
      </c>
      <c r="C88" s="27">
        <v>4</v>
      </c>
      <c r="D88" s="27">
        <v>115</v>
      </c>
      <c r="E88" s="27">
        <v>84</v>
      </c>
      <c r="F88" s="27">
        <v>2941</v>
      </c>
      <c r="G88" s="27">
        <v>394</v>
      </c>
      <c r="H88" s="25">
        <f t="shared" si="95"/>
        <v>3540</v>
      </c>
      <c r="I88" s="20">
        <v>0</v>
      </c>
      <c r="J88" s="20">
        <v>16</v>
      </c>
      <c r="K88" s="20">
        <v>62</v>
      </c>
      <c r="L88" s="20">
        <v>189</v>
      </c>
      <c r="M88" s="20">
        <v>487</v>
      </c>
      <c r="N88" s="20">
        <v>213</v>
      </c>
      <c r="O88" s="25">
        <f t="shared" si="96"/>
        <v>967</v>
      </c>
      <c r="P88" s="20">
        <v>2</v>
      </c>
      <c r="Q88" s="20">
        <v>58</v>
      </c>
      <c r="R88" s="20">
        <v>26</v>
      </c>
      <c r="S88" s="20">
        <v>632</v>
      </c>
      <c r="T88" s="20">
        <v>286</v>
      </c>
      <c r="U88" s="20">
        <v>186</v>
      </c>
      <c r="V88" s="25">
        <f t="shared" si="97"/>
        <v>1190</v>
      </c>
      <c r="W88" s="25">
        <f t="shared" si="90"/>
        <v>4</v>
      </c>
      <c r="X88" s="25">
        <f t="shared" ref="X88:X89" si="103">SUM(C88,J88,Q88)</f>
        <v>78</v>
      </c>
      <c r="Y88" s="25">
        <f t="shared" si="99"/>
        <v>203</v>
      </c>
      <c r="Z88" s="25">
        <f t="shared" si="100"/>
        <v>905</v>
      </c>
      <c r="AA88" s="25">
        <f t="shared" ref="AA88:AA89" si="104">SUM(F88,M88,T88)</f>
        <v>3714</v>
      </c>
      <c r="AB88" s="25">
        <f t="shared" ref="AB88:AB89" si="105">SUM(G88,N88,U88)</f>
        <v>793</v>
      </c>
      <c r="AC88" s="25">
        <f t="shared" ref="AC88:AC89" si="106">SUM(H88,O88,V88)</f>
        <v>5697</v>
      </c>
    </row>
    <row r="89" spans="1:29" x14ac:dyDescent="0.25">
      <c r="A89" s="23" t="s">
        <v>43</v>
      </c>
      <c r="B89" s="27">
        <v>0</v>
      </c>
      <c r="C89" s="27">
        <v>6</v>
      </c>
      <c r="D89" s="27">
        <v>164</v>
      </c>
      <c r="E89" s="27">
        <v>79</v>
      </c>
      <c r="F89" s="27">
        <v>3151</v>
      </c>
      <c r="G89" s="27">
        <v>478</v>
      </c>
      <c r="H89" s="25">
        <f t="shared" si="95"/>
        <v>3878</v>
      </c>
      <c r="I89" s="20">
        <v>0</v>
      </c>
      <c r="J89" s="20">
        <v>11</v>
      </c>
      <c r="K89" s="20">
        <v>53</v>
      </c>
      <c r="L89" s="20">
        <v>175</v>
      </c>
      <c r="M89" s="20">
        <v>538</v>
      </c>
      <c r="N89" s="20">
        <v>268</v>
      </c>
      <c r="O89" s="25">
        <f t="shared" si="96"/>
        <v>1045</v>
      </c>
      <c r="P89" s="20">
        <v>0</v>
      </c>
      <c r="Q89" s="20">
        <v>60</v>
      </c>
      <c r="R89" s="20">
        <v>17</v>
      </c>
      <c r="S89" s="20">
        <v>599</v>
      </c>
      <c r="T89" s="20">
        <v>310</v>
      </c>
      <c r="U89" s="20">
        <v>257</v>
      </c>
      <c r="V89" s="25">
        <f t="shared" si="97"/>
        <v>1243</v>
      </c>
      <c r="W89" s="25">
        <f t="shared" si="90"/>
        <v>0</v>
      </c>
      <c r="X89" s="25">
        <f t="shared" si="103"/>
        <v>77</v>
      </c>
      <c r="Y89" s="25">
        <f t="shared" si="99"/>
        <v>234</v>
      </c>
      <c r="Z89" s="25">
        <f t="shared" si="100"/>
        <v>853</v>
      </c>
      <c r="AA89" s="25">
        <f t="shared" si="104"/>
        <v>3999</v>
      </c>
      <c r="AB89" s="25">
        <f t="shared" si="105"/>
        <v>1003</v>
      </c>
      <c r="AC89" s="25">
        <f t="shared" si="106"/>
        <v>6166</v>
      </c>
    </row>
    <row r="90" spans="1:29" x14ac:dyDescent="0.25">
      <c r="A90" s="23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29" x14ac:dyDescent="0.25">
      <c r="A91" s="53">
        <v>2019</v>
      </c>
      <c r="B91" s="55" t="s">
        <v>65</v>
      </c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</row>
    <row r="92" spans="1:29" ht="31.5" x14ac:dyDescent="0.25">
      <c r="A92" s="53"/>
      <c r="B92" s="23" t="s">
        <v>23</v>
      </c>
      <c r="C92" s="23" t="s">
        <v>24</v>
      </c>
      <c r="D92" s="23" t="s">
        <v>68</v>
      </c>
      <c r="E92" s="23" t="s">
        <v>69</v>
      </c>
      <c r="F92" s="23" t="s">
        <v>25</v>
      </c>
      <c r="G92" s="23" t="s">
        <v>26</v>
      </c>
      <c r="H92" s="23" t="s">
        <v>27</v>
      </c>
      <c r="I92" s="23" t="s">
        <v>28</v>
      </c>
      <c r="J92" s="23" t="s">
        <v>29</v>
      </c>
      <c r="K92" s="23" t="s">
        <v>70</v>
      </c>
      <c r="L92" s="23" t="s">
        <v>71</v>
      </c>
      <c r="M92" s="23" t="s">
        <v>30</v>
      </c>
      <c r="N92" s="23" t="s">
        <v>31</v>
      </c>
      <c r="O92" s="23" t="s">
        <v>32</v>
      </c>
      <c r="P92" s="23" t="s">
        <v>33</v>
      </c>
      <c r="Q92" s="23" t="s">
        <v>34</v>
      </c>
      <c r="R92" s="23" t="s">
        <v>72</v>
      </c>
      <c r="S92" s="23" t="s">
        <v>73</v>
      </c>
      <c r="T92" s="23" t="s">
        <v>35</v>
      </c>
      <c r="U92" s="23" t="s">
        <v>36</v>
      </c>
      <c r="V92" s="23" t="s">
        <v>37</v>
      </c>
      <c r="W92" s="24" t="s">
        <v>38</v>
      </c>
      <c r="X92" s="24" t="s">
        <v>39</v>
      </c>
      <c r="Y92" s="24" t="s">
        <v>74</v>
      </c>
      <c r="Z92" s="24" t="s">
        <v>75</v>
      </c>
      <c r="AA92" s="24" t="s">
        <v>40</v>
      </c>
      <c r="AB92" s="24" t="s">
        <v>41</v>
      </c>
      <c r="AC92" s="24" t="s">
        <v>42</v>
      </c>
    </row>
    <row r="93" spans="1:29" x14ac:dyDescent="0.25">
      <c r="A93" s="23" t="s">
        <v>10</v>
      </c>
      <c r="B93" s="20">
        <v>5</v>
      </c>
      <c r="C93" s="20">
        <v>22</v>
      </c>
      <c r="D93" s="20">
        <v>211</v>
      </c>
      <c r="E93" s="20">
        <v>696</v>
      </c>
      <c r="F93" s="20">
        <v>5850</v>
      </c>
      <c r="G93" s="20">
        <v>130</v>
      </c>
      <c r="H93" s="25">
        <f>SUM(B93:G93)</f>
        <v>6914</v>
      </c>
      <c r="I93" s="20">
        <v>8</v>
      </c>
      <c r="J93" s="20">
        <v>34</v>
      </c>
      <c r="K93" s="20">
        <v>16</v>
      </c>
      <c r="L93" s="20">
        <v>737</v>
      </c>
      <c r="M93" s="20">
        <v>933</v>
      </c>
      <c r="N93" s="20">
        <v>203</v>
      </c>
      <c r="O93" s="25">
        <f>SUM(I93:N93)</f>
        <v>1931</v>
      </c>
      <c r="P93" s="20">
        <v>3</v>
      </c>
      <c r="Q93" s="20">
        <v>47</v>
      </c>
      <c r="R93" s="20">
        <v>6</v>
      </c>
      <c r="S93" s="20">
        <v>792</v>
      </c>
      <c r="T93" s="20">
        <v>402</v>
      </c>
      <c r="U93" s="20">
        <v>5</v>
      </c>
      <c r="V93" s="25">
        <f>SUM(P93:U93)</f>
        <v>1255</v>
      </c>
      <c r="W93" s="25">
        <f>SUM(B93,I93,P93)</f>
        <v>16</v>
      </c>
      <c r="X93" s="25">
        <f t="shared" ref="X93:AB93" si="107">SUM(C93,J93,Q93)</f>
        <v>103</v>
      </c>
      <c r="Y93" s="25">
        <f>SUM(D93,K93,R93)</f>
        <v>233</v>
      </c>
      <c r="Z93" s="25">
        <f>SUM(E93,L93,S93)</f>
        <v>2225</v>
      </c>
      <c r="AA93" s="25">
        <f t="shared" si="107"/>
        <v>7185</v>
      </c>
      <c r="AB93" s="25">
        <f t="shared" si="107"/>
        <v>338</v>
      </c>
      <c r="AC93" s="25">
        <f t="shared" ref="AC93:AC104" si="108">SUM(H93,O93,V93)</f>
        <v>10100</v>
      </c>
    </row>
    <row r="94" spans="1:29" x14ac:dyDescent="0.25">
      <c r="A94" s="23" t="s">
        <v>11</v>
      </c>
      <c r="B94" s="20">
        <v>2</v>
      </c>
      <c r="C94" s="20">
        <v>26</v>
      </c>
      <c r="D94" s="20">
        <v>175</v>
      </c>
      <c r="E94" s="20">
        <v>637</v>
      </c>
      <c r="F94" s="20">
        <v>5138</v>
      </c>
      <c r="G94" s="20">
        <v>181</v>
      </c>
      <c r="H94" s="25">
        <f t="shared" ref="H94:H104" si="109">SUM(B94:G94)</f>
        <v>6159</v>
      </c>
      <c r="I94" s="20">
        <v>5</v>
      </c>
      <c r="J94" s="20">
        <v>34</v>
      </c>
      <c r="K94" s="20">
        <v>22</v>
      </c>
      <c r="L94" s="20">
        <v>659</v>
      </c>
      <c r="M94" s="20">
        <v>835</v>
      </c>
      <c r="N94" s="20">
        <v>182</v>
      </c>
      <c r="O94" s="25">
        <f t="shared" ref="O94:O104" si="110">SUM(I94:N94)</f>
        <v>1737</v>
      </c>
      <c r="P94" s="20">
        <v>2</v>
      </c>
      <c r="Q94" s="20">
        <v>56</v>
      </c>
      <c r="R94" s="20">
        <v>10</v>
      </c>
      <c r="S94" s="20">
        <v>661</v>
      </c>
      <c r="T94" s="20">
        <v>371</v>
      </c>
      <c r="U94" s="20">
        <v>6</v>
      </c>
      <c r="V94" s="25">
        <f t="shared" ref="V94:V104" si="111">SUM(P94:U94)</f>
        <v>1106</v>
      </c>
      <c r="W94" s="25">
        <f t="shared" ref="W94:W104" si="112">SUM(B94,I94,P94)</f>
        <v>9</v>
      </c>
      <c r="X94" s="25">
        <f t="shared" ref="X94:X104" si="113">SUM(C94,J94,Q94)</f>
        <v>116</v>
      </c>
      <c r="Y94" s="25">
        <f t="shared" ref="Y94:Y103" si="114">SUM(D94,K94,R94)</f>
        <v>207</v>
      </c>
      <c r="Z94" s="25">
        <f t="shared" ref="Z94:Z104" si="115">SUM(E94,L94,S94)</f>
        <v>1957</v>
      </c>
      <c r="AA94" s="25">
        <f t="shared" ref="AA94:AA104" si="116">SUM(F94,M94,T94)</f>
        <v>6344</v>
      </c>
      <c r="AB94" s="25">
        <f t="shared" ref="AB94:AB104" si="117">SUM(G94,N94,U94)</f>
        <v>369</v>
      </c>
      <c r="AC94" s="25">
        <f t="shared" si="108"/>
        <v>9002</v>
      </c>
    </row>
    <row r="95" spans="1:29" x14ac:dyDescent="0.25">
      <c r="A95" s="23" t="s">
        <v>12</v>
      </c>
      <c r="B95" s="20">
        <v>6</v>
      </c>
      <c r="C95" s="20">
        <v>18</v>
      </c>
      <c r="D95" s="20">
        <v>207</v>
      </c>
      <c r="E95" s="20">
        <v>650</v>
      </c>
      <c r="F95" s="20">
        <v>5910</v>
      </c>
      <c r="G95" s="20">
        <v>197</v>
      </c>
      <c r="H95" s="25">
        <f t="shared" si="109"/>
        <v>6988</v>
      </c>
      <c r="I95" s="20">
        <v>5</v>
      </c>
      <c r="J95" s="20">
        <v>38</v>
      </c>
      <c r="K95" s="20">
        <v>25</v>
      </c>
      <c r="L95" s="20">
        <v>737</v>
      </c>
      <c r="M95" s="20">
        <v>1017</v>
      </c>
      <c r="N95" s="20">
        <v>211</v>
      </c>
      <c r="O95" s="25">
        <f t="shared" si="110"/>
        <v>2033</v>
      </c>
      <c r="P95" s="20">
        <v>4</v>
      </c>
      <c r="Q95" s="20">
        <v>39</v>
      </c>
      <c r="R95" s="20">
        <v>8</v>
      </c>
      <c r="S95" s="20">
        <v>764</v>
      </c>
      <c r="T95" s="20">
        <v>383</v>
      </c>
      <c r="U95" s="20">
        <v>12</v>
      </c>
      <c r="V95" s="25">
        <f t="shared" si="111"/>
        <v>1210</v>
      </c>
      <c r="W95" s="25">
        <f t="shared" si="112"/>
        <v>15</v>
      </c>
      <c r="X95" s="25">
        <f t="shared" si="113"/>
        <v>95</v>
      </c>
      <c r="Y95" s="25">
        <f t="shared" si="114"/>
        <v>240</v>
      </c>
      <c r="Z95" s="25">
        <f t="shared" si="115"/>
        <v>2151</v>
      </c>
      <c r="AA95" s="25">
        <f t="shared" si="116"/>
        <v>7310</v>
      </c>
      <c r="AB95" s="25">
        <f t="shared" si="117"/>
        <v>420</v>
      </c>
      <c r="AC95" s="25">
        <f t="shared" si="108"/>
        <v>10231</v>
      </c>
    </row>
    <row r="96" spans="1:29" x14ac:dyDescent="0.25">
      <c r="A96" s="23" t="s">
        <v>13</v>
      </c>
      <c r="B96" s="20">
        <v>7</v>
      </c>
      <c r="C96" s="20">
        <v>26</v>
      </c>
      <c r="D96" s="20">
        <v>201</v>
      </c>
      <c r="E96" s="20">
        <v>603</v>
      </c>
      <c r="F96" s="20">
        <v>5676</v>
      </c>
      <c r="G96" s="20">
        <v>157</v>
      </c>
      <c r="H96" s="25">
        <f t="shared" si="109"/>
        <v>6670</v>
      </c>
      <c r="I96" s="20">
        <v>1</v>
      </c>
      <c r="J96" s="20">
        <v>24</v>
      </c>
      <c r="K96" s="20">
        <v>31</v>
      </c>
      <c r="L96" s="20">
        <v>657</v>
      </c>
      <c r="M96" s="20">
        <v>925</v>
      </c>
      <c r="N96" s="20">
        <v>190</v>
      </c>
      <c r="O96" s="25">
        <f t="shared" si="110"/>
        <v>1828</v>
      </c>
      <c r="P96" s="20">
        <v>1</v>
      </c>
      <c r="Q96" s="20">
        <v>49</v>
      </c>
      <c r="R96" s="20">
        <v>4</v>
      </c>
      <c r="S96" s="20">
        <v>708</v>
      </c>
      <c r="T96" s="20">
        <v>469</v>
      </c>
      <c r="U96" s="20">
        <v>12</v>
      </c>
      <c r="V96" s="25">
        <f t="shared" si="111"/>
        <v>1243</v>
      </c>
      <c r="W96" s="25">
        <f t="shared" si="112"/>
        <v>9</v>
      </c>
      <c r="X96" s="25">
        <f t="shared" si="113"/>
        <v>99</v>
      </c>
      <c r="Y96" s="25">
        <f t="shared" si="114"/>
        <v>236</v>
      </c>
      <c r="Z96" s="25">
        <f t="shared" si="115"/>
        <v>1968</v>
      </c>
      <c r="AA96" s="25">
        <f t="shared" si="116"/>
        <v>7070</v>
      </c>
      <c r="AB96" s="25">
        <f t="shared" si="117"/>
        <v>359</v>
      </c>
      <c r="AC96" s="25">
        <f t="shared" si="108"/>
        <v>9741</v>
      </c>
    </row>
    <row r="97" spans="1:29" x14ac:dyDescent="0.25">
      <c r="A97" s="23" t="s">
        <v>14</v>
      </c>
      <c r="B97" s="20">
        <v>10</v>
      </c>
      <c r="C97" s="20">
        <v>17</v>
      </c>
      <c r="D97" s="20">
        <v>267</v>
      </c>
      <c r="E97" s="20">
        <v>629</v>
      </c>
      <c r="F97" s="20">
        <v>6199</v>
      </c>
      <c r="G97" s="20">
        <v>170</v>
      </c>
      <c r="H97" s="25">
        <f t="shared" si="109"/>
        <v>7292</v>
      </c>
      <c r="I97" s="20">
        <v>2</v>
      </c>
      <c r="J97" s="20">
        <v>37</v>
      </c>
      <c r="K97" s="20">
        <v>22</v>
      </c>
      <c r="L97" s="20">
        <v>654</v>
      </c>
      <c r="M97" s="20">
        <v>900</v>
      </c>
      <c r="N97" s="20">
        <v>191</v>
      </c>
      <c r="O97" s="25">
        <f t="shared" si="110"/>
        <v>1806</v>
      </c>
      <c r="P97" s="20">
        <v>3</v>
      </c>
      <c r="Q97" s="20">
        <v>47</v>
      </c>
      <c r="R97" s="20">
        <v>14</v>
      </c>
      <c r="S97" s="20">
        <v>789</v>
      </c>
      <c r="T97" s="20">
        <v>493</v>
      </c>
      <c r="U97" s="20">
        <v>13</v>
      </c>
      <c r="V97" s="25">
        <f t="shared" si="111"/>
        <v>1359</v>
      </c>
      <c r="W97" s="25">
        <f t="shared" si="112"/>
        <v>15</v>
      </c>
      <c r="X97" s="25">
        <f t="shared" si="113"/>
        <v>101</v>
      </c>
      <c r="Y97" s="25">
        <f t="shared" si="114"/>
        <v>303</v>
      </c>
      <c r="Z97" s="25">
        <f t="shared" si="115"/>
        <v>2072</v>
      </c>
      <c r="AA97" s="25">
        <f t="shared" si="116"/>
        <v>7592</v>
      </c>
      <c r="AB97" s="25">
        <f t="shared" si="117"/>
        <v>374</v>
      </c>
      <c r="AC97" s="25">
        <f t="shared" si="108"/>
        <v>10457</v>
      </c>
    </row>
    <row r="98" spans="1:29" x14ac:dyDescent="0.25">
      <c r="A98" s="23" t="s">
        <v>15</v>
      </c>
      <c r="B98" s="20">
        <v>4</v>
      </c>
      <c r="C98" s="20">
        <v>13</v>
      </c>
      <c r="D98" s="20">
        <v>228</v>
      </c>
      <c r="E98" s="20">
        <v>563</v>
      </c>
      <c r="F98" s="20">
        <v>5472</v>
      </c>
      <c r="G98" s="20">
        <v>232</v>
      </c>
      <c r="H98" s="25">
        <f t="shared" si="109"/>
        <v>6512</v>
      </c>
      <c r="I98" s="20">
        <v>1</v>
      </c>
      <c r="J98" s="20">
        <v>23</v>
      </c>
      <c r="K98" s="20">
        <v>24</v>
      </c>
      <c r="L98" s="20">
        <v>574</v>
      </c>
      <c r="M98" s="20">
        <v>766</v>
      </c>
      <c r="N98" s="20">
        <v>200</v>
      </c>
      <c r="O98" s="25">
        <f t="shared" si="110"/>
        <v>1588</v>
      </c>
      <c r="P98" s="20">
        <v>1</v>
      </c>
      <c r="Q98" s="20">
        <v>50</v>
      </c>
      <c r="R98" s="20">
        <v>6</v>
      </c>
      <c r="S98" s="20">
        <v>724</v>
      </c>
      <c r="T98" s="20">
        <v>374</v>
      </c>
      <c r="U98" s="20">
        <v>21</v>
      </c>
      <c r="V98" s="25">
        <f t="shared" si="111"/>
        <v>1176</v>
      </c>
      <c r="W98" s="25">
        <f t="shared" si="112"/>
        <v>6</v>
      </c>
      <c r="X98" s="25">
        <f t="shared" si="113"/>
        <v>86</v>
      </c>
      <c r="Y98" s="25">
        <f t="shared" si="114"/>
        <v>258</v>
      </c>
      <c r="Z98" s="25">
        <f t="shared" si="115"/>
        <v>1861</v>
      </c>
      <c r="AA98" s="25">
        <f t="shared" si="116"/>
        <v>6612</v>
      </c>
      <c r="AB98" s="25">
        <f t="shared" si="117"/>
        <v>453</v>
      </c>
      <c r="AC98" s="25">
        <f t="shared" si="108"/>
        <v>9276</v>
      </c>
    </row>
    <row r="99" spans="1:29" x14ac:dyDescent="0.25">
      <c r="A99" s="23" t="s">
        <v>16</v>
      </c>
      <c r="B99" s="20">
        <v>0</v>
      </c>
      <c r="C99" s="20">
        <v>13</v>
      </c>
      <c r="D99" s="20">
        <v>217</v>
      </c>
      <c r="E99" s="20">
        <v>568</v>
      </c>
      <c r="F99" s="20">
        <v>6070</v>
      </c>
      <c r="G99" s="20">
        <v>263</v>
      </c>
      <c r="H99" s="25">
        <f t="shared" si="109"/>
        <v>7131</v>
      </c>
      <c r="I99" s="20">
        <v>4</v>
      </c>
      <c r="J99" s="20">
        <v>38</v>
      </c>
      <c r="K99" s="20">
        <v>28</v>
      </c>
      <c r="L99" s="20">
        <v>601</v>
      </c>
      <c r="M99" s="20">
        <v>874</v>
      </c>
      <c r="N99" s="20">
        <v>244</v>
      </c>
      <c r="O99" s="25">
        <f t="shared" si="110"/>
        <v>1789</v>
      </c>
      <c r="P99" s="20">
        <v>1</v>
      </c>
      <c r="Q99" s="20">
        <v>71</v>
      </c>
      <c r="R99" s="20">
        <v>8</v>
      </c>
      <c r="S99" s="20">
        <v>808</v>
      </c>
      <c r="T99" s="20">
        <v>450</v>
      </c>
      <c r="U99" s="20">
        <v>37</v>
      </c>
      <c r="V99" s="25">
        <f t="shared" si="111"/>
        <v>1375</v>
      </c>
      <c r="W99" s="25">
        <f t="shared" si="112"/>
        <v>5</v>
      </c>
      <c r="X99" s="25">
        <f t="shared" si="113"/>
        <v>122</v>
      </c>
      <c r="Y99" s="25">
        <f t="shared" si="114"/>
        <v>253</v>
      </c>
      <c r="Z99" s="25">
        <f t="shared" si="115"/>
        <v>1977</v>
      </c>
      <c r="AA99" s="25">
        <f t="shared" si="116"/>
        <v>7394</v>
      </c>
      <c r="AB99" s="25">
        <f t="shared" si="117"/>
        <v>544</v>
      </c>
      <c r="AC99" s="25">
        <f t="shared" si="108"/>
        <v>10295</v>
      </c>
    </row>
    <row r="100" spans="1:29" x14ac:dyDescent="0.25">
      <c r="A100" s="23" t="s">
        <v>17</v>
      </c>
      <c r="B100" s="20">
        <v>4</v>
      </c>
      <c r="C100" s="20">
        <v>28</v>
      </c>
      <c r="D100" s="20">
        <v>223</v>
      </c>
      <c r="E100" s="20">
        <v>465</v>
      </c>
      <c r="F100" s="20">
        <v>5506</v>
      </c>
      <c r="G100" s="20">
        <v>261</v>
      </c>
      <c r="H100" s="25">
        <f t="shared" si="109"/>
        <v>6487</v>
      </c>
      <c r="I100" s="20">
        <v>2</v>
      </c>
      <c r="J100" s="20">
        <v>26</v>
      </c>
      <c r="K100" s="20">
        <v>34</v>
      </c>
      <c r="L100" s="20">
        <v>531</v>
      </c>
      <c r="M100" s="20">
        <v>952</v>
      </c>
      <c r="N100" s="20">
        <v>241</v>
      </c>
      <c r="O100" s="25">
        <f t="shared" si="110"/>
        <v>1786</v>
      </c>
      <c r="P100" s="20">
        <v>1</v>
      </c>
      <c r="Q100" s="20">
        <v>55</v>
      </c>
      <c r="R100" s="20">
        <v>10</v>
      </c>
      <c r="S100" s="20">
        <v>786</v>
      </c>
      <c r="T100" s="20">
        <v>507</v>
      </c>
      <c r="U100" s="20">
        <v>45</v>
      </c>
      <c r="V100" s="25">
        <f t="shared" si="111"/>
        <v>1404</v>
      </c>
      <c r="W100" s="25">
        <f t="shared" si="112"/>
        <v>7</v>
      </c>
      <c r="X100" s="25">
        <f t="shared" si="113"/>
        <v>109</v>
      </c>
      <c r="Y100" s="25">
        <f t="shared" si="114"/>
        <v>267</v>
      </c>
      <c r="Z100" s="25">
        <f t="shared" si="115"/>
        <v>1782</v>
      </c>
      <c r="AA100" s="25">
        <f t="shared" si="116"/>
        <v>6965</v>
      </c>
      <c r="AB100" s="25">
        <f t="shared" si="117"/>
        <v>547</v>
      </c>
      <c r="AC100" s="25">
        <f t="shared" si="108"/>
        <v>9677</v>
      </c>
    </row>
    <row r="101" spans="1:29" x14ac:dyDescent="0.25">
      <c r="A101" s="23" t="s">
        <v>18</v>
      </c>
      <c r="B101" s="20">
        <v>9</v>
      </c>
      <c r="C101" s="20">
        <v>22</v>
      </c>
      <c r="D101" s="20">
        <v>196</v>
      </c>
      <c r="E101" s="20">
        <v>397</v>
      </c>
      <c r="F101" s="20">
        <v>5173</v>
      </c>
      <c r="G101" s="20">
        <v>200</v>
      </c>
      <c r="H101" s="25">
        <f t="shared" si="109"/>
        <v>5997</v>
      </c>
      <c r="I101" s="20">
        <v>2</v>
      </c>
      <c r="J101" s="20">
        <v>23</v>
      </c>
      <c r="K101" s="20">
        <v>48</v>
      </c>
      <c r="L101" s="20">
        <v>474</v>
      </c>
      <c r="M101" s="20">
        <v>821</v>
      </c>
      <c r="N101" s="20">
        <v>199</v>
      </c>
      <c r="O101" s="25">
        <f t="shared" si="110"/>
        <v>1567</v>
      </c>
      <c r="P101" s="20">
        <v>3</v>
      </c>
      <c r="Q101" s="20">
        <v>50</v>
      </c>
      <c r="R101" s="20">
        <v>11</v>
      </c>
      <c r="S101" s="20">
        <v>785</v>
      </c>
      <c r="T101" s="20">
        <v>495</v>
      </c>
      <c r="U101" s="20">
        <v>47</v>
      </c>
      <c r="V101" s="25">
        <f t="shared" si="111"/>
        <v>1391</v>
      </c>
      <c r="W101" s="25">
        <f t="shared" si="112"/>
        <v>14</v>
      </c>
      <c r="X101" s="25">
        <f t="shared" si="113"/>
        <v>95</v>
      </c>
      <c r="Y101" s="25">
        <f t="shared" si="114"/>
        <v>255</v>
      </c>
      <c r="Z101" s="25">
        <f t="shared" si="115"/>
        <v>1656</v>
      </c>
      <c r="AA101" s="25">
        <f t="shared" si="116"/>
        <v>6489</v>
      </c>
      <c r="AB101" s="25">
        <f t="shared" si="117"/>
        <v>446</v>
      </c>
      <c r="AC101" s="25">
        <f t="shared" si="108"/>
        <v>8955</v>
      </c>
    </row>
    <row r="102" spans="1:29" x14ac:dyDescent="0.25">
      <c r="A102" s="23" t="s">
        <v>19</v>
      </c>
      <c r="B102" s="20">
        <v>3</v>
      </c>
      <c r="C102" s="20">
        <v>22</v>
      </c>
      <c r="D102" s="20">
        <v>207</v>
      </c>
      <c r="E102" s="20">
        <v>408</v>
      </c>
      <c r="F102" s="20">
        <v>5087</v>
      </c>
      <c r="G102" s="20">
        <v>235</v>
      </c>
      <c r="H102" s="25">
        <f t="shared" si="109"/>
        <v>5962</v>
      </c>
      <c r="I102" s="20">
        <v>0</v>
      </c>
      <c r="J102" s="20">
        <v>32</v>
      </c>
      <c r="K102" s="20">
        <v>65</v>
      </c>
      <c r="L102" s="20">
        <v>503</v>
      </c>
      <c r="M102" s="20">
        <v>870</v>
      </c>
      <c r="N102" s="20">
        <v>231</v>
      </c>
      <c r="O102" s="25">
        <f t="shared" si="110"/>
        <v>1701</v>
      </c>
      <c r="P102" s="20">
        <v>3</v>
      </c>
      <c r="Q102" s="20">
        <v>44</v>
      </c>
      <c r="R102" s="20">
        <v>17</v>
      </c>
      <c r="S102" s="20">
        <v>703</v>
      </c>
      <c r="T102" s="20">
        <v>473</v>
      </c>
      <c r="U102" s="20">
        <v>36</v>
      </c>
      <c r="V102" s="25">
        <f t="shared" si="111"/>
        <v>1276</v>
      </c>
      <c r="W102" s="25">
        <f t="shared" si="112"/>
        <v>6</v>
      </c>
      <c r="X102" s="25">
        <f t="shared" si="113"/>
        <v>98</v>
      </c>
      <c r="Y102" s="25">
        <f t="shared" si="114"/>
        <v>289</v>
      </c>
      <c r="Z102" s="25">
        <f t="shared" si="115"/>
        <v>1614</v>
      </c>
      <c r="AA102" s="25">
        <f t="shared" si="116"/>
        <v>6430</v>
      </c>
      <c r="AB102" s="25">
        <f t="shared" si="117"/>
        <v>502</v>
      </c>
      <c r="AC102" s="25">
        <f t="shared" si="108"/>
        <v>8939</v>
      </c>
    </row>
    <row r="103" spans="1:29" x14ac:dyDescent="0.25">
      <c r="A103" s="23" t="s">
        <v>20</v>
      </c>
      <c r="B103" s="20">
        <v>6</v>
      </c>
      <c r="C103" s="20">
        <v>20</v>
      </c>
      <c r="D103" s="20">
        <v>219</v>
      </c>
      <c r="E103" s="20">
        <v>290</v>
      </c>
      <c r="F103" s="20">
        <v>4743</v>
      </c>
      <c r="G103" s="20">
        <v>229</v>
      </c>
      <c r="H103" s="25">
        <f t="shared" si="109"/>
        <v>5507</v>
      </c>
      <c r="I103" s="20">
        <v>4</v>
      </c>
      <c r="J103" s="20">
        <v>20</v>
      </c>
      <c r="K103" s="20">
        <v>51</v>
      </c>
      <c r="L103" s="20">
        <v>337</v>
      </c>
      <c r="M103" s="20">
        <v>847</v>
      </c>
      <c r="N103" s="20">
        <v>201</v>
      </c>
      <c r="O103" s="25">
        <f t="shared" si="110"/>
        <v>1460</v>
      </c>
      <c r="P103" s="20">
        <v>1</v>
      </c>
      <c r="Q103" s="20">
        <v>46</v>
      </c>
      <c r="R103" s="20">
        <v>8</v>
      </c>
      <c r="S103" s="20">
        <v>647</v>
      </c>
      <c r="T103" s="20">
        <v>405</v>
      </c>
      <c r="U103" s="20">
        <v>27</v>
      </c>
      <c r="V103" s="25">
        <f t="shared" si="111"/>
        <v>1134</v>
      </c>
      <c r="W103" s="25">
        <f t="shared" si="112"/>
        <v>11</v>
      </c>
      <c r="X103" s="25">
        <f t="shared" si="113"/>
        <v>86</v>
      </c>
      <c r="Y103" s="25">
        <f t="shared" si="114"/>
        <v>278</v>
      </c>
      <c r="Z103" s="25">
        <f t="shared" si="115"/>
        <v>1274</v>
      </c>
      <c r="AA103" s="25">
        <f t="shared" si="116"/>
        <v>5995</v>
      </c>
      <c r="AB103" s="25">
        <f t="shared" si="117"/>
        <v>457</v>
      </c>
      <c r="AC103" s="25">
        <f t="shared" si="108"/>
        <v>8101</v>
      </c>
    </row>
    <row r="104" spans="1:29" x14ac:dyDescent="0.25">
      <c r="A104" s="23" t="s">
        <v>43</v>
      </c>
      <c r="B104" s="20">
        <v>4</v>
      </c>
      <c r="C104" s="20">
        <v>17</v>
      </c>
      <c r="D104" s="20">
        <v>149</v>
      </c>
      <c r="E104" s="20">
        <v>142</v>
      </c>
      <c r="F104" s="20">
        <v>4025</v>
      </c>
      <c r="G104" s="20">
        <v>239</v>
      </c>
      <c r="H104" s="25">
        <f t="shared" si="109"/>
        <v>4576</v>
      </c>
      <c r="I104" s="20">
        <v>1</v>
      </c>
      <c r="J104" s="20">
        <v>14</v>
      </c>
      <c r="K104" s="20">
        <v>58</v>
      </c>
      <c r="L104" s="20">
        <v>176</v>
      </c>
      <c r="M104" s="20">
        <v>737</v>
      </c>
      <c r="N104" s="20">
        <v>210</v>
      </c>
      <c r="O104" s="25">
        <f t="shared" si="110"/>
        <v>1196</v>
      </c>
      <c r="P104" s="20">
        <v>2</v>
      </c>
      <c r="Q104" s="20">
        <v>38</v>
      </c>
      <c r="R104" s="20">
        <v>14</v>
      </c>
      <c r="S104" s="20">
        <v>427</v>
      </c>
      <c r="T104" s="20">
        <v>367</v>
      </c>
      <c r="U104" s="20">
        <v>162</v>
      </c>
      <c r="V104" s="25">
        <f t="shared" si="111"/>
        <v>1010</v>
      </c>
      <c r="W104" s="25">
        <f t="shared" si="112"/>
        <v>7</v>
      </c>
      <c r="X104" s="25">
        <f t="shared" si="113"/>
        <v>69</v>
      </c>
      <c r="Y104" s="25">
        <f>SUM(D104,K104,R104)</f>
        <v>221</v>
      </c>
      <c r="Z104" s="25">
        <f t="shared" si="115"/>
        <v>745</v>
      </c>
      <c r="AA104" s="25">
        <f t="shared" si="116"/>
        <v>5129</v>
      </c>
      <c r="AB104" s="25">
        <f t="shared" si="117"/>
        <v>611</v>
      </c>
      <c r="AC104" s="25">
        <f t="shared" si="108"/>
        <v>6782</v>
      </c>
    </row>
    <row r="105" spans="1:29" x14ac:dyDescent="0.25">
      <c r="A105" s="23"/>
    </row>
    <row r="106" spans="1:29" x14ac:dyDescent="0.25">
      <c r="A106" s="23" t="s">
        <v>58</v>
      </c>
    </row>
    <row r="107" spans="1:29" x14ac:dyDescent="0.25">
      <c r="A107" s="25" t="s">
        <v>60</v>
      </c>
    </row>
    <row r="108" spans="1:29" ht="31.5" x14ac:dyDescent="0.25">
      <c r="A108" s="23" t="s">
        <v>63</v>
      </c>
    </row>
    <row r="109" spans="1:29" x14ac:dyDescent="0.25">
      <c r="A109" s="25"/>
    </row>
  </sheetData>
  <mergeCells count="14">
    <mergeCell ref="A1:A2"/>
    <mergeCell ref="B1:AC1"/>
    <mergeCell ref="A16:A17"/>
    <mergeCell ref="B16:AC16"/>
    <mergeCell ref="A91:A92"/>
    <mergeCell ref="B76:AC76"/>
    <mergeCell ref="B91:AC91"/>
    <mergeCell ref="A61:A62"/>
    <mergeCell ref="B61:AC61"/>
    <mergeCell ref="A31:A32"/>
    <mergeCell ref="B31:AC31"/>
    <mergeCell ref="A46:A47"/>
    <mergeCell ref="B46:AC46"/>
    <mergeCell ref="A76:A7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83D3-2D65-9A4A-BD29-ADE3C187E07A}">
  <dimension ref="A1:AF87"/>
  <sheetViews>
    <sheetView topLeftCell="A52" zoomScale="90" zoomScaleNormal="90" workbookViewId="0">
      <selection activeCell="C69" sqref="C69:AF69"/>
    </sheetView>
  </sheetViews>
  <sheetFormatPr defaultColWidth="11" defaultRowHeight="15.75" x14ac:dyDescent="0.25"/>
  <sheetData>
    <row r="1" spans="1:32" x14ac:dyDescent="0.25">
      <c r="B1" s="61" t="s">
        <v>0</v>
      </c>
      <c r="C1" s="61"/>
      <c r="D1" s="61"/>
      <c r="E1" s="61"/>
      <c r="F1" s="61"/>
      <c r="G1" s="61"/>
      <c r="H1" s="61"/>
      <c r="I1" s="61"/>
    </row>
    <row r="2" spans="1:32" x14ac:dyDescent="0.25">
      <c r="C2" s="62" t="s">
        <v>1</v>
      </c>
      <c r="D2" s="63"/>
      <c r="E2" s="63"/>
      <c r="F2" s="63"/>
      <c r="G2" s="63"/>
      <c r="H2" s="63"/>
      <c r="I2" s="63" t="s">
        <v>2</v>
      </c>
      <c r="J2" s="63"/>
      <c r="K2" s="63"/>
      <c r="L2" s="63"/>
      <c r="M2" s="63"/>
      <c r="N2" s="63"/>
      <c r="O2" s="63" t="s">
        <v>3</v>
      </c>
      <c r="P2" s="63"/>
      <c r="Q2" s="63"/>
      <c r="R2" s="63"/>
      <c r="S2" s="63"/>
      <c r="T2" s="63"/>
      <c r="U2" s="63" t="s">
        <v>4</v>
      </c>
      <c r="V2" s="63"/>
      <c r="W2" s="63"/>
      <c r="X2" s="63"/>
      <c r="Y2" s="63"/>
      <c r="Z2" s="63"/>
      <c r="AA2" s="63" t="s">
        <v>5</v>
      </c>
      <c r="AB2" s="63"/>
      <c r="AC2" s="63"/>
      <c r="AD2" s="63"/>
      <c r="AE2" s="63"/>
      <c r="AF2" s="64"/>
    </row>
    <row r="3" spans="1:32" x14ac:dyDescent="0.25">
      <c r="C3" s="22" t="s">
        <v>6</v>
      </c>
      <c r="D3" s="22" t="s">
        <v>7</v>
      </c>
      <c r="E3" s="22" t="s">
        <v>76</v>
      </c>
      <c r="F3" s="22" t="s">
        <v>77</v>
      </c>
      <c r="G3" s="22" t="s">
        <v>8</v>
      </c>
      <c r="H3" s="22" t="s">
        <v>9</v>
      </c>
      <c r="I3" s="21" t="s">
        <v>6</v>
      </c>
      <c r="J3" s="21" t="s">
        <v>7</v>
      </c>
      <c r="K3" s="21" t="s">
        <v>76</v>
      </c>
      <c r="L3" s="21" t="s">
        <v>77</v>
      </c>
      <c r="M3" s="21" t="s">
        <v>8</v>
      </c>
      <c r="N3" s="21" t="s">
        <v>9</v>
      </c>
      <c r="O3" s="22" t="s">
        <v>6</v>
      </c>
      <c r="P3" s="22" t="s">
        <v>7</v>
      </c>
      <c r="Q3" s="22" t="s">
        <v>76</v>
      </c>
      <c r="R3" s="22" t="s">
        <v>77</v>
      </c>
      <c r="S3" s="22" t="s">
        <v>8</v>
      </c>
      <c r="T3" s="22" t="s">
        <v>9</v>
      </c>
      <c r="U3" s="21" t="s">
        <v>6</v>
      </c>
      <c r="V3" s="21" t="s">
        <v>7</v>
      </c>
      <c r="W3" s="21" t="s">
        <v>76</v>
      </c>
      <c r="X3" s="21" t="s">
        <v>77</v>
      </c>
      <c r="Y3" s="21" t="s">
        <v>8</v>
      </c>
      <c r="Z3" s="21" t="s">
        <v>9</v>
      </c>
      <c r="AA3" s="22" t="s">
        <v>6</v>
      </c>
      <c r="AB3" s="22" t="s">
        <v>7</v>
      </c>
      <c r="AC3" s="22" t="s">
        <v>76</v>
      </c>
      <c r="AD3" s="22" t="s">
        <v>77</v>
      </c>
      <c r="AE3" s="22" t="s">
        <v>8</v>
      </c>
      <c r="AF3" s="22" t="s">
        <v>9</v>
      </c>
    </row>
    <row r="4" spans="1:32" x14ac:dyDescent="0.25">
      <c r="A4" s="60">
        <v>2020</v>
      </c>
      <c r="B4" t="s">
        <v>10</v>
      </c>
      <c r="C4" s="3">
        <v>0</v>
      </c>
      <c r="D4" s="3">
        <v>1.3093289689034371E-2</v>
      </c>
      <c r="E4" s="3">
        <v>4.6644844517184945E-2</v>
      </c>
      <c r="F4" s="3">
        <v>7.5286415711947621E-2</v>
      </c>
      <c r="G4" s="3">
        <v>0.78641571194762683</v>
      </c>
      <c r="H4" s="3">
        <v>7.855973813420622E-2</v>
      </c>
      <c r="I4" s="1">
        <v>4.4984255510571302E-4</v>
      </c>
      <c r="J4" s="1">
        <v>7.1974808816914083E-3</v>
      </c>
      <c r="K4" s="1">
        <v>3.0139451192082771E-2</v>
      </c>
      <c r="L4" s="1">
        <v>9.2667566351776878E-2</v>
      </c>
      <c r="M4" s="1">
        <v>0.7139001349527665</v>
      </c>
      <c r="N4" s="1">
        <v>0.1556455240665767</v>
      </c>
      <c r="O4" s="3">
        <v>6.5659881812212733E-4</v>
      </c>
      <c r="P4" s="3">
        <v>8.5357846355876565E-3</v>
      </c>
      <c r="Q4" s="3">
        <v>8.3388049901510178E-2</v>
      </c>
      <c r="R4" s="3">
        <v>0.11621799080761655</v>
      </c>
      <c r="S4" s="3">
        <v>0.56139198949441893</v>
      </c>
      <c r="T4" s="3">
        <v>0.22980958634274459</v>
      </c>
      <c r="U4" s="1">
        <v>0</v>
      </c>
      <c r="V4" s="1">
        <v>7.6726342710997444E-3</v>
      </c>
      <c r="W4" s="1">
        <v>4.2199488491048591E-2</v>
      </c>
      <c r="X4" s="1">
        <v>6.3938618925831206E-2</v>
      </c>
      <c r="Y4" s="1">
        <v>0.75767263427109977</v>
      </c>
      <c r="Z4" s="1">
        <v>0.12851662404092071</v>
      </c>
      <c r="AA4" s="3">
        <v>2.9325513196480938E-3</v>
      </c>
      <c r="AB4" s="3">
        <v>1.466275659824047E-2</v>
      </c>
      <c r="AC4" s="3">
        <v>4.398826979472141E-2</v>
      </c>
      <c r="AD4" s="3">
        <v>0.14369501466275661</v>
      </c>
      <c r="AE4" s="3">
        <v>0.68035190615835772</v>
      </c>
      <c r="AF4" s="3">
        <v>0.11436950146627566</v>
      </c>
    </row>
    <row r="5" spans="1:32" x14ac:dyDescent="0.25">
      <c r="A5" s="60"/>
      <c r="B5" t="s">
        <v>11</v>
      </c>
      <c r="C5" s="3">
        <v>0</v>
      </c>
      <c r="D5" s="3">
        <v>1.4479638009049774E-2</v>
      </c>
      <c r="E5" s="3">
        <v>4.5248868778280542E-2</v>
      </c>
      <c r="F5" s="3">
        <v>9.5022624434389136E-2</v>
      </c>
      <c r="G5" s="3">
        <v>0.7502262443438914</v>
      </c>
      <c r="H5" s="3">
        <v>9.5022624434389136E-2</v>
      </c>
      <c r="I5" s="1">
        <v>0</v>
      </c>
      <c r="J5" s="1">
        <v>6.5146579804560263E-3</v>
      </c>
      <c r="K5" s="1">
        <v>4.0949278734295019E-2</v>
      </c>
      <c r="L5" s="1">
        <v>0.10469986040018614</v>
      </c>
      <c r="M5" s="1">
        <v>0.67194043741275011</v>
      </c>
      <c r="N5" s="1">
        <v>0.1758957654723127</v>
      </c>
      <c r="O5" s="3">
        <v>1.893939393939394E-3</v>
      </c>
      <c r="P5" s="3">
        <v>7.575757575757576E-3</v>
      </c>
      <c r="Q5" s="3">
        <v>8.9646464646464641E-2</v>
      </c>
      <c r="R5" s="3">
        <v>0.11931818181818182</v>
      </c>
      <c r="S5" s="3">
        <v>0.4861111111111111</v>
      </c>
      <c r="T5" s="3">
        <v>0.29545454545454547</v>
      </c>
      <c r="U5" s="1">
        <v>6.459948320413437E-4</v>
      </c>
      <c r="V5" s="1">
        <v>1.1627906976744186E-2</v>
      </c>
      <c r="W5" s="1">
        <v>3.294573643410853E-2</v>
      </c>
      <c r="X5" s="1">
        <v>6.5245478036175711E-2</v>
      </c>
      <c r="Y5" s="1">
        <v>0.74612403100775193</v>
      </c>
      <c r="Z5" s="1">
        <v>0.1434108527131783</v>
      </c>
      <c r="AA5" s="3">
        <v>0</v>
      </c>
      <c r="AB5" s="3">
        <v>1.092896174863388E-2</v>
      </c>
      <c r="AC5" s="3">
        <v>3.2786885245901641E-2</v>
      </c>
      <c r="AD5" s="3">
        <v>0.14207650273224043</v>
      </c>
      <c r="AE5" s="3">
        <v>0.56557377049180324</v>
      </c>
      <c r="AF5" s="3">
        <v>0.24863387978142076</v>
      </c>
    </row>
    <row r="6" spans="1:32" x14ac:dyDescent="0.25">
      <c r="A6" s="60"/>
      <c r="B6" t="s">
        <v>12</v>
      </c>
      <c r="C6" s="3">
        <v>0</v>
      </c>
      <c r="D6" s="3">
        <v>7.0921985815602835E-3</v>
      </c>
      <c r="E6" s="3">
        <v>4.6605876393110438E-2</v>
      </c>
      <c r="F6" s="3">
        <v>0.10131712259371833</v>
      </c>
      <c r="G6" s="3">
        <v>0.78824721377912865</v>
      </c>
      <c r="H6" s="3">
        <v>5.6737588652482268E-2</v>
      </c>
      <c r="I6" s="1">
        <v>1.7301038062283738E-3</v>
      </c>
      <c r="J6" s="1">
        <v>5.7670126874279125E-3</v>
      </c>
      <c r="K6" s="1">
        <v>2.8835063437139562E-2</v>
      </c>
      <c r="L6" s="1">
        <v>9.3425605536332182E-2</v>
      </c>
      <c r="M6" s="1">
        <v>0.74567474048442905</v>
      </c>
      <c r="N6" s="1">
        <v>0.1245674740484429</v>
      </c>
      <c r="O6" s="3">
        <v>7.173601147776184E-4</v>
      </c>
      <c r="P6" s="3">
        <v>1.2912482065997131E-2</v>
      </c>
      <c r="Q6" s="3">
        <v>7.3170731707317069E-2</v>
      </c>
      <c r="R6" s="3">
        <v>0.10760401721664276</v>
      </c>
      <c r="S6" s="3">
        <v>0.63199426111908175</v>
      </c>
      <c r="T6" s="3">
        <v>0.17360114777618366</v>
      </c>
      <c r="U6" s="1">
        <v>7.2621641249092229E-4</v>
      </c>
      <c r="V6" s="1">
        <v>5.0835148874364558E-3</v>
      </c>
      <c r="W6" s="1">
        <v>3.0501089324618737E-2</v>
      </c>
      <c r="X6" s="1">
        <v>7.3347857661583152E-2</v>
      </c>
      <c r="Y6" s="1">
        <v>0.78867102396514166</v>
      </c>
      <c r="Z6" s="1">
        <v>0.10167029774872913</v>
      </c>
      <c r="AA6" s="3">
        <v>0</v>
      </c>
      <c r="AB6" s="3">
        <v>0</v>
      </c>
      <c r="AC6" s="3">
        <v>5.0847457627118647E-2</v>
      </c>
      <c r="AD6" s="3">
        <v>0.13898305084745763</v>
      </c>
      <c r="AE6" s="3">
        <v>0.63389830508474576</v>
      </c>
      <c r="AF6" s="3">
        <v>0.17627118644067796</v>
      </c>
    </row>
    <row r="7" spans="1:32" x14ac:dyDescent="0.25">
      <c r="A7" s="60"/>
      <c r="B7" t="s">
        <v>13</v>
      </c>
      <c r="C7" s="3">
        <v>0</v>
      </c>
      <c r="D7" s="3">
        <v>9.9290780141843976E-3</v>
      </c>
      <c r="E7" s="3">
        <v>3.5460992907801421E-2</v>
      </c>
      <c r="F7" s="3">
        <v>0.11773049645390071</v>
      </c>
      <c r="G7" s="3">
        <v>0.8354609929078014</v>
      </c>
      <c r="H7" s="3">
        <v>1.4184397163120568E-3</v>
      </c>
      <c r="I7" s="1">
        <v>1.8726591760299626E-3</v>
      </c>
      <c r="J7" s="1">
        <v>7.4906367041198503E-3</v>
      </c>
      <c r="K7" s="1">
        <v>1.6853932584269662E-2</v>
      </c>
      <c r="L7" s="1">
        <v>7.2097378277153554E-2</v>
      </c>
      <c r="M7" s="1">
        <v>0.901685393258427</v>
      </c>
      <c r="N7" s="1">
        <v>0</v>
      </c>
      <c r="O7" s="3">
        <v>0</v>
      </c>
      <c r="P7" s="3">
        <v>8.9988751406074249E-3</v>
      </c>
      <c r="Q7" s="3">
        <v>8.9988751406074236E-2</v>
      </c>
      <c r="R7" s="3">
        <v>0.12710911136107986</v>
      </c>
      <c r="S7" s="3">
        <v>0.77390326209223848</v>
      </c>
      <c r="T7" s="3">
        <v>0</v>
      </c>
      <c r="U7" s="1">
        <v>0</v>
      </c>
      <c r="V7" s="1">
        <v>4.7080979284369112E-3</v>
      </c>
      <c r="W7" s="1">
        <v>3.3898305084745763E-2</v>
      </c>
      <c r="X7" s="1">
        <v>7.7212806026365349E-2</v>
      </c>
      <c r="Y7" s="1">
        <v>0.88418079096045199</v>
      </c>
      <c r="Z7" s="1">
        <v>0</v>
      </c>
      <c r="AA7" s="3">
        <v>0</v>
      </c>
      <c r="AB7" s="3">
        <v>9.5238095238095247E-3</v>
      </c>
      <c r="AC7" s="3">
        <v>4.2857142857142858E-2</v>
      </c>
      <c r="AD7" s="3">
        <v>0.16666666666666666</v>
      </c>
      <c r="AE7" s="3">
        <v>0.77142857142857146</v>
      </c>
      <c r="AF7" s="3">
        <v>9.5238095238095247E-3</v>
      </c>
    </row>
    <row r="8" spans="1:32" x14ac:dyDescent="0.25">
      <c r="A8" s="60"/>
      <c r="B8" t="s">
        <v>14</v>
      </c>
      <c r="C8" s="3">
        <v>7.8064012490241998E-4</v>
      </c>
      <c r="D8" s="3">
        <v>7.0257611241217799E-3</v>
      </c>
      <c r="E8" s="3">
        <v>2.576112412177986E-2</v>
      </c>
      <c r="F8" s="3">
        <v>0.11943793911007025</v>
      </c>
      <c r="G8" s="3">
        <v>0.84699453551912574</v>
      </c>
      <c r="H8" s="3">
        <v>0</v>
      </c>
      <c r="I8" s="1">
        <v>1.0689470871191875E-3</v>
      </c>
      <c r="J8" s="1">
        <v>6.9481560662747197E-3</v>
      </c>
      <c r="K8" s="1">
        <v>2.084446819882416E-2</v>
      </c>
      <c r="L8" s="1">
        <v>0.11437733832175308</v>
      </c>
      <c r="M8" s="1">
        <v>0.85676109032602887</v>
      </c>
      <c r="N8" s="1">
        <v>0</v>
      </c>
      <c r="O8" s="3">
        <v>0</v>
      </c>
      <c r="P8" s="3">
        <v>8.8041085840058694E-3</v>
      </c>
      <c r="Q8" s="3">
        <v>7.4101247248716071E-2</v>
      </c>
      <c r="R8" s="3">
        <v>0.13279530447542187</v>
      </c>
      <c r="S8" s="3">
        <v>0.77916360968451948</v>
      </c>
      <c r="T8" s="3">
        <v>5.1357300073367569E-3</v>
      </c>
      <c r="U8" s="1">
        <v>0</v>
      </c>
      <c r="V8" s="1">
        <v>2.999400119976005E-3</v>
      </c>
      <c r="W8" s="1">
        <v>3.7192561487702461E-2</v>
      </c>
      <c r="X8" s="1">
        <v>7.4985002999400113E-2</v>
      </c>
      <c r="Y8" s="1">
        <v>0.8848230353929214</v>
      </c>
      <c r="Z8" s="1">
        <v>0</v>
      </c>
      <c r="AA8" s="3">
        <v>3.1746031746031746E-3</v>
      </c>
      <c r="AB8" s="3">
        <v>9.5238095238095247E-3</v>
      </c>
      <c r="AC8" s="3">
        <v>3.4920634920634921E-2</v>
      </c>
      <c r="AD8" s="3">
        <v>0.1873015873015873</v>
      </c>
      <c r="AE8" s="3">
        <v>0.74920634920634921</v>
      </c>
      <c r="AF8" s="3">
        <v>1.5873015873015872E-2</v>
      </c>
    </row>
    <row r="9" spans="1:32" x14ac:dyDescent="0.25">
      <c r="A9" s="60"/>
      <c r="B9" t="s">
        <v>15</v>
      </c>
      <c r="C9" s="3">
        <v>2.4009603841536613E-3</v>
      </c>
      <c r="D9" s="3">
        <v>9.6038415366146452E-3</v>
      </c>
      <c r="E9" s="3">
        <v>2.4009603841536616E-2</v>
      </c>
      <c r="F9" s="3">
        <v>0.12965186074429771</v>
      </c>
      <c r="G9" s="3">
        <v>0.83433373349339734</v>
      </c>
      <c r="H9" s="3">
        <v>0</v>
      </c>
      <c r="I9" s="1">
        <v>9.1491308325709062E-4</v>
      </c>
      <c r="J9" s="1">
        <v>8.2342177493138144E-3</v>
      </c>
      <c r="K9" s="1">
        <v>2.8362305580969808E-2</v>
      </c>
      <c r="L9" s="1">
        <v>0.14821591948764867</v>
      </c>
      <c r="M9" s="1">
        <v>0.81335773101555353</v>
      </c>
      <c r="N9" s="1">
        <v>9.1491308325709062E-4</v>
      </c>
      <c r="O9" s="3">
        <v>0</v>
      </c>
      <c r="P9" s="3">
        <v>1.146384479717813E-2</v>
      </c>
      <c r="Q9" s="3">
        <v>5.2028218694885359E-2</v>
      </c>
      <c r="R9" s="3">
        <v>0.12169312169312169</v>
      </c>
      <c r="S9" s="3">
        <v>0.81481481481481477</v>
      </c>
      <c r="T9" s="3">
        <v>0</v>
      </c>
      <c r="U9" s="1">
        <v>0</v>
      </c>
      <c r="V9" s="1">
        <v>1.555352241537054E-2</v>
      </c>
      <c r="W9" s="1">
        <v>2.8362305580969808E-2</v>
      </c>
      <c r="X9" s="1">
        <v>9.7895699908508688E-2</v>
      </c>
      <c r="Y9" s="1">
        <v>0.85818847209515092</v>
      </c>
      <c r="Z9" s="1">
        <v>0</v>
      </c>
      <c r="AA9" s="3">
        <v>5.208333333333333E-3</v>
      </c>
      <c r="AB9" s="3">
        <v>1.5625E-2</v>
      </c>
      <c r="AC9" s="3">
        <v>2.0833333333333332E-2</v>
      </c>
      <c r="AD9" s="3">
        <v>0.21354166666666666</v>
      </c>
      <c r="AE9" s="3">
        <v>0.73958333333333337</v>
      </c>
      <c r="AF9" s="3">
        <v>5.208333333333333E-3</v>
      </c>
    </row>
    <row r="10" spans="1:32" x14ac:dyDescent="0.25">
      <c r="A10" s="60"/>
      <c r="B10" t="s">
        <v>16</v>
      </c>
      <c r="C10" s="3">
        <v>1.3458950201884253E-3</v>
      </c>
      <c r="D10" s="3">
        <v>2.0188425302826378E-2</v>
      </c>
      <c r="E10" s="3">
        <v>3.095558546433378E-2</v>
      </c>
      <c r="F10" s="3">
        <v>0.15881561238223418</v>
      </c>
      <c r="G10" s="3">
        <v>0.76177658142664872</v>
      </c>
      <c r="H10" s="3">
        <v>2.6917900403768506E-2</v>
      </c>
      <c r="I10" s="1">
        <v>1.5661707126076742E-3</v>
      </c>
      <c r="J10" s="1">
        <v>1.1746280344557557E-2</v>
      </c>
      <c r="K10" s="1">
        <v>1.8794048551292093E-2</v>
      </c>
      <c r="L10" s="1">
        <v>0.20516836335160532</v>
      </c>
      <c r="M10" s="1">
        <v>0.70477682067345337</v>
      </c>
      <c r="N10" s="1">
        <v>5.7948316366483947E-2</v>
      </c>
      <c r="O10" s="3">
        <v>0</v>
      </c>
      <c r="P10" s="3">
        <v>2.795425667090216E-2</v>
      </c>
      <c r="Q10" s="3">
        <v>4.5743329097839895E-2</v>
      </c>
      <c r="R10" s="3">
        <v>0.2554002541296061</v>
      </c>
      <c r="S10" s="3">
        <v>0.53621346886912324</v>
      </c>
      <c r="T10" s="3">
        <v>0.13468869123252858</v>
      </c>
      <c r="U10" s="1">
        <v>3.6199095022624436E-3</v>
      </c>
      <c r="V10" s="1">
        <v>1.3574660633484163E-2</v>
      </c>
      <c r="W10" s="1">
        <v>1.8099547511312219E-2</v>
      </c>
      <c r="X10" s="1">
        <v>0.11945701357466064</v>
      </c>
      <c r="Y10" s="1">
        <v>0.79004524886877825</v>
      </c>
      <c r="Z10" s="1">
        <v>5.5203619909502261E-2</v>
      </c>
      <c r="AA10" s="3">
        <v>0</v>
      </c>
      <c r="AB10" s="3">
        <v>1.5544041450777202E-2</v>
      </c>
      <c r="AC10" s="3">
        <v>2.5906735751295335E-2</v>
      </c>
      <c r="AD10" s="3">
        <v>0.24352331606217617</v>
      </c>
      <c r="AE10" s="3">
        <v>0.61658031088082899</v>
      </c>
      <c r="AF10" s="3">
        <v>9.8445595854922283E-2</v>
      </c>
    </row>
    <row r="11" spans="1:32" x14ac:dyDescent="0.25">
      <c r="A11" s="60"/>
      <c r="B11" t="s">
        <v>17</v>
      </c>
      <c r="C11" s="3">
        <v>2.8544243577545195E-3</v>
      </c>
      <c r="D11" s="3">
        <v>1.5223596574690771E-2</v>
      </c>
      <c r="E11" s="3">
        <v>3.4253092293054233E-2</v>
      </c>
      <c r="F11" s="3">
        <v>0.14081826831588962</v>
      </c>
      <c r="G11" s="3">
        <v>0.730732635585157</v>
      </c>
      <c r="H11" s="3">
        <v>7.6117982873453852E-2</v>
      </c>
      <c r="I11" s="1">
        <v>5.9952038369304552E-4</v>
      </c>
      <c r="J11" s="1">
        <v>8.9928057553956831E-3</v>
      </c>
      <c r="K11" s="1">
        <v>2.817745803357314E-2</v>
      </c>
      <c r="L11" s="1">
        <v>0.19244604316546762</v>
      </c>
      <c r="M11" s="1">
        <v>0.6648681055155875</v>
      </c>
      <c r="N11" s="1">
        <v>0.10491606714628297</v>
      </c>
      <c r="O11" s="3">
        <v>5.208333333333333E-3</v>
      </c>
      <c r="P11" s="3">
        <v>2.0833333333333332E-2</v>
      </c>
      <c r="Q11" s="3">
        <v>8.9583333333333334E-2</v>
      </c>
      <c r="R11" s="3">
        <v>0.19375000000000001</v>
      </c>
      <c r="S11" s="3">
        <v>0.44270833333333331</v>
      </c>
      <c r="T11" s="3">
        <v>0.24791666666666667</v>
      </c>
      <c r="U11" s="1">
        <v>1.5026296018031556E-3</v>
      </c>
      <c r="V11" s="1">
        <v>1.2021036814425245E-2</v>
      </c>
      <c r="W11" s="1">
        <v>3.5311795642374154E-2</v>
      </c>
      <c r="X11" s="1">
        <v>0.12546957175056347</v>
      </c>
      <c r="Y11" s="1">
        <v>0.64462809917355368</v>
      </c>
      <c r="Z11" s="1">
        <v>0.18106686701728025</v>
      </c>
      <c r="AA11" s="3">
        <v>0</v>
      </c>
      <c r="AB11" s="3">
        <v>7.575757575757576E-3</v>
      </c>
      <c r="AC11" s="3">
        <v>2.6515151515151516E-2</v>
      </c>
      <c r="AD11" s="3">
        <v>0.19696969696969696</v>
      </c>
      <c r="AE11" s="3">
        <v>0.47727272727272729</v>
      </c>
      <c r="AF11" s="3">
        <v>0.29166666666666669</v>
      </c>
    </row>
    <row r="12" spans="1:32" x14ac:dyDescent="0.25">
      <c r="A12" s="60"/>
      <c r="B12" t="s">
        <v>18</v>
      </c>
      <c r="C12" s="3">
        <v>1.9646365422396855E-3</v>
      </c>
      <c r="D12" s="3">
        <v>1.4734774066797643E-2</v>
      </c>
      <c r="E12" s="3">
        <v>3.3398821218074658E-2</v>
      </c>
      <c r="F12" s="3">
        <v>0.19351669941060903</v>
      </c>
      <c r="G12" s="3">
        <v>0.67976424361493126</v>
      </c>
      <c r="H12" s="3">
        <v>7.6620825147347735E-2</v>
      </c>
      <c r="I12" s="1">
        <v>1.5748031496062992E-3</v>
      </c>
      <c r="J12" s="1">
        <v>1.0498687664041995E-2</v>
      </c>
      <c r="K12" s="1">
        <v>2.2047244094488189E-2</v>
      </c>
      <c r="L12" s="1">
        <v>0.23674540682414699</v>
      </c>
      <c r="M12" s="1">
        <v>0.62939632545931756</v>
      </c>
      <c r="N12" s="1">
        <v>9.9737532808398949E-2</v>
      </c>
      <c r="O12" s="3">
        <v>1.7699115044247787E-3</v>
      </c>
      <c r="P12" s="3">
        <v>1.9469026548672566E-2</v>
      </c>
      <c r="Q12" s="3">
        <v>7.2566371681415928E-2</v>
      </c>
      <c r="R12" s="3">
        <v>0.23362831858407079</v>
      </c>
      <c r="S12" s="3">
        <v>0.45398230088495573</v>
      </c>
      <c r="T12" s="3">
        <v>0.21858407079646017</v>
      </c>
      <c r="U12" s="1">
        <v>6.8212824010914052E-4</v>
      </c>
      <c r="V12" s="1">
        <v>1.5688949522510234E-2</v>
      </c>
      <c r="W12" s="1">
        <v>3.2060027285129605E-2</v>
      </c>
      <c r="X12" s="1">
        <v>0.14529331514324692</v>
      </c>
      <c r="Y12" s="1">
        <v>0.64392905866302863</v>
      </c>
      <c r="Z12" s="1">
        <v>0.16234652114597545</v>
      </c>
      <c r="AA12" s="3">
        <v>3.5587188612099642E-3</v>
      </c>
      <c r="AB12" s="3">
        <v>2.1352313167259787E-2</v>
      </c>
      <c r="AC12" s="3">
        <v>3.5587188612099648E-2</v>
      </c>
      <c r="AD12" s="3">
        <v>0.1708185053380783</v>
      </c>
      <c r="AE12" s="3">
        <v>0.52313167259786475</v>
      </c>
      <c r="AF12" s="3">
        <v>0.24555160142348753</v>
      </c>
    </row>
    <row r="13" spans="1:32" x14ac:dyDescent="0.25">
      <c r="A13" s="60"/>
      <c r="B13" t="s">
        <v>19</v>
      </c>
      <c r="C13" s="3">
        <v>0</v>
      </c>
      <c r="D13" s="3">
        <v>1.4049586776859505E-2</v>
      </c>
      <c r="E13" s="3">
        <v>3.3057851239669422E-2</v>
      </c>
      <c r="F13" s="3">
        <v>0.15206611570247933</v>
      </c>
      <c r="G13" s="3">
        <v>0.73223140495867767</v>
      </c>
      <c r="H13" s="3">
        <v>6.8595041322314046E-2</v>
      </c>
      <c r="I13" s="1">
        <v>0</v>
      </c>
      <c r="J13" s="1">
        <v>7.7874484654145669E-3</v>
      </c>
      <c r="K13" s="1">
        <v>2.4278515803939534E-2</v>
      </c>
      <c r="L13" s="1">
        <v>0.18506642235455795</v>
      </c>
      <c r="M13" s="1">
        <v>0.6788822721026111</v>
      </c>
      <c r="N13" s="1">
        <v>0.10398534127347686</v>
      </c>
      <c r="O13" s="3">
        <v>7.7579519006982156E-4</v>
      </c>
      <c r="P13" s="3">
        <v>1.3964313421256789E-2</v>
      </c>
      <c r="Q13" s="3">
        <v>8.5337470907680374E-2</v>
      </c>
      <c r="R13" s="3">
        <v>0.2125678820791311</v>
      </c>
      <c r="S13" s="3">
        <v>0.49107835531419708</v>
      </c>
      <c r="T13" s="3">
        <v>0.19627618308766487</v>
      </c>
      <c r="U13" s="1">
        <v>1.9144862795149968E-3</v>
      </c>
      <c r="V13" s="1">
        <v>1.9783024888321635E-2</v>
      </c>
      <c r="W13" s="1">
        <v>2.8079132099553285E-2</v>
      </c>
      <c r="X13" s="1">
        <v>0.11359285258455648</v>
      </c>
      <c r="Y13" s="1">
        <v>0.68985322271857052</v>
      </c>
      <c r="Z13" s="1">
        <v>0.1467772814294831</v>
      </c>
      <c r="AA13" s="3">
        <v>0</v>
      </c>
      <c r="AB13" s="3">
        <v>6.1919504643962852E-3</v>
      </c>
      <c r="AC13" s="3">
        <v>3.4055727554179564E-2</v>
      </c>
      <c r="AD13" s="3">
        <v>0.11455108359133127</v>
      </c>
      <c r="AE13" s="3">
        <v>0.58823529411764708</v>
      </c>
      <c r="AF13" s="3">
        <v>0.25696594427244585</v>
      </c>
    </row>
    <row r="14" spans="1:32" x14ac:dyDescent="0.25">
      <c r="A14" s="60"/>
      <c r="B14" t="s">
        <v>20</v>
      </c>
      <c r="C14" s="4">
        <v>0</v>
      </c>
      <c r="D14" s="4">
        <v>9.0270812437311942E-3</v>
      </c>
      <c r="E14" s="4">
        <v>2.9087261785356068E-2</v>
      </c>
      <c r="F14" s="4">
        <v>0.18655967903711135</v>
      </c>
      <c r="G14" s="4">
        <v>0.68806419257773321</v>
      </c>
      <c r="H14" s="4">
        <v>8.7261785356068211E-2</v>
      </c>
      <c r="I14" s="2">
        <v>5.2110474205315264E-4</v>
      </c>
      <c r="J14" s="2">
        <v>1.354872329338197E-2</v>
      </c>
      <c r="K14" s="2">
        <v>2.6576341844710787E-2</v>
      </c>
      <c r="L14" s="2">
        <v>0.17092235539343409</v>
      </c>
      <c r="M14" s="2">
        <v>0.65971860343929134</v>
      </c>
      <c r="N14" s="2">
        <v>0.12871287128712872</v>
      </c>
      <c r="O14" s="4">
        <v>0</v>
      </c>
      <c r="P14" s="4">
        <v>1.9965277777777776E-2</v>
      </c>
      <c r="Q14" s="4">
        <v>7.2048611111111105E-2</v>
      </c>
      <c r="R14" s="4">
        <v>0.18055555555555555</v>
      </c>
      <c r="S14" s="4">
        <v>0.54513888888888884</v>
      </c>
      <c r="T14" s="4">
        <v>0.18229166666666666</v>
      </c>
      <c r="U14" s="2">
        <v>2.2388059701492539E-3</v>
      </c>
      <c r="V14" s="2">
        <v>1.1194029850746268E-2</v>
      </c>
      <c r="W14" s="2">
        <v>2.6119402985074626E-2</v>
      </c>
      <c r="X14" s="2">
        <v>0.11417910447761194</v>
      </c>
      <c r="Y14" s="2">
        <v>0.72089552238805965</v>
      </c>
      <c r="Z14" s="2">
        <v>0.1253731343283582</v>
      </c>
      <c r="AA14" s="4">
        <v>0</v>
      </c>
      <c r="AB14" s="4">
        <v>1.7301038062283738E-2</v>
      </c>
      <c r="AC14" s="4">
        <v>1.7301038062283738E-2</v>
      </c>
      <c r="AD14" s="4">
        <v>0.10380622837370242</v>
      </c>
      <c r="AE14" s="4">
        <v>0.58131487889273359</v>
      </c>
      <c r="AF14" s="4">
        <v>0.28027681660899656</v>
      </c>
    </row>
    <row r="15" spans="1:32" x14ac:dyDescent="0.25">
      <c r="A15" s="60"/>
      <c r="B15" t="s">
        <v>43</v>
      </c>
      <c r="C15" s="4">
        <v>0</v>
      </c>
      <c r="D15" s="4">
        <v>1.6483516483516484E-2</v>
      </c>
      <c r="E15" s="4">
        <v>4.6703296703296704E-2</v>
      </c>
      <c r="F15" s="4">
        <v>0.13827838827838829</v>
      </c>
      <c r="G15" s="4">
        <v>0.70421245421245426</v>
      </c>
      <c r="H15" s="4">
        <v>9.432234432234432E-2</v>
      </c>
      <c r="I15" s="2">
        <v>0</v>
      </c>
      <c r="J15" s="2">
        <v>1.5096304008328995E-2</v>
      </c>
      <c r="K15" s="2">
        <v>2.2904737116085372E-2</v>
      </c>
      <c r="L15" s="2">
        <v>0.15044247787610621</v>
      </c>
      <c r="M15" s="2">
        <v>0.7006767308693389</v>
      </c>
      <c r="N15" s="2">
        <v>0.11087975013014055</v>
      </c>
      <c r="O15" s="4">
        <v>0</v>
      </c>
      <c r="P15" s="4">
        <v>6.9230769230769233E-3</v>
      </c>
      <c r="Q15" s="4">
        <v>6.7692307692307691E-2</v>
      </c>
      <c r="R15" s="4">
        <v>0.16307692307692306</v>
      </c>
      <c r="S15" s="4">
        <v>0.52307692307692311</v>
      </c>
      <c r="T15" s="4">
        <v>0.23923076923076922</v>
      </c>
      <c r="U15" s="2">
        <v>0</v>
      </c>
      <c r="V15" s="2">
        <v>1.2163892445582587E-2</v>
      </c>
      <c r="W15" s="2">
        <v>2.496798975672215E-2</v>
      </c>
      <c r="X15" s="2">
        <v>9.8591549295774641E-2</v>
      </c>
      <c r="Y15" s="2">
        <v>0.67349551856594114</v>
      </c>
      <c r="Z15" s="2">
        <v>0.19078104993597952</v>
      </c>
      <c r="AA15" s="4">
        <v>0</v>
      </c>
      <c r="AB15" s="4">
        <v>6.8728522336769758E-3</v>
      </c>
      <c r="AC15" s="4">
        <v>4.1237113402061855E-2</v>
      </c>
      <c r="AD15" s="4">
        <v>0.16151202749140894</v>
      </c>
      <c r="AE15" s="4">
        <v>0.5223367697594502</v>
      </c>
      <c r="AF15" s="4">
        <v>0.26804123711340205</v>
      </c>
    </row>
    <row r="16" spans="1:32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"/>
      <c r="P16" s="4"/>
      <c r="Q16" s="4"/>
      <c r="R16" s="4"/>
      <c r="S16" s="4"/>
      <c r="T16" s="4"/>
      <c r="U16" s="2"/>
      <c r="V16" s="2"/>
      <c r="W16" s="2"/>
      <c r="X16" s="2"/>
      <c r="Y16" s="2"/>
      <c r="Z16" s="2"/>
      <c r="AA16" s="4"/>
      <c r="AB16" s="4"/>
      <c r="AC16" s="4"/>
      <c r="AD16" s="4"/>
      <c r="AE16" s="4"/>
      <c r="AF16" s="4"/>
    </row>
    <row r="17" spans="1:32" x14ac:dyDescent="0.25">
      <c r="A17" s="60">
        <v>2021</v>
      </c>
      <c r="B17" t="s">
        <v>10</v>
      </c>
      <c r="C17" s="4">
        <v>1.6722408026755853E-3</v>
      </c>
      <c r="D17" s="4">
        <v>1.4214046822742474E-2</v>
      </c>
      <c r="E17" s="4">
        <v>4.5986622073578592E-2</v>
      </c>
      <c r="F17" s="4">
        <v>0.13294314381270902</v>
      </c>
      <c r="G17" s="4">
        <v>0.71321070234113715</v>
      </c>
      <c r="H17" s="4">
        <v>9.1973244147157185E-2</v>
      </c>
      <c r="I17" s="2">
        <v>4.5454545454545455E-4</v>
      </c>
      <c r="J17" s="2">
        <v>8.1818181818181825E-3</v>
      </c>
      <c r="K17" s="2">
        <v>3.090909090909091E-2</v>
      </c>
      <c r="L17" s="2">
        <v>0.15772727272727272</v>
      </c>
      <c r="M17" s="2">
        <v>0.67227272727272724</v>
      </c>
      <c r="N17" s="2">
        <v>0.13045454545454546</v>
      </c>
      <c r="O17" s="4">
        <v>0</v>
      </c>
      <c r="P17" s="4">
        <v>1.1453113815318539E-2</v>
      </c>
      <c r="Q17" s="4">
        <v>6.4423765211166786E-2</v>
      </c>
      <c r="R17" s="4">
        <v>0.18181818181818182</v>
      </c>
      <c r="S17" s="4">
        <v>0.53543307086614178</v>
      </c>
      <c r="T17" s="4">
        <v>0.20687186828919113</v>
      </c>
      <c r="U17" s="2">
        <v>1.9132653061224489E-3</v>
      </c>
      <c r="V17" s="2">
        <v>1.2755102040816327E-2</v>
      </c>
      <c r="W17" s="2">
        <v>3.2525510204081634E-2</v>
      </c>
      <c r="X17" s="2">
        <v>8.9923469387755098E-2</v>
      </c>
      <c r="Y17" s="2">
        <v>0.71237244897959184</v>
      </c>
      <c r="Z17" s="2">
        <v>0.15051020408163265</v>
      </c>
      <c r="AA17" s="4">
        <v>0</v>
      </c>
      <c r="AB17" s="4">
        <v>6.9686411149825784E-3</v>
      </c>
      <c r="AC17" s="4">
        <v>1.7421602787456445E-2</v>
      </c>
      <c r="AD17" s="4">
        <v>0.14982578397212543</v>
      </c>
      <c r="AE17" s="4">
        <v>0.56445993031358888</v>
      </c>
      <c r="AF17" s="4">
        <v>0.26132404181184671</v>
      </c>
    </row>
    <row r="18" spans="1:32" x14ac:dyDescent="0.25">
      <c r="A18" s="60"/>
      <c r="B18" t="s">
        <v>11</v>
      </c>
      <c r="C18" s="4">
        <v>1.9417475728155339E-3</v>
      </c>
      <c r="D18" s="4">
        <v>1.5533980582524271E-2</v>
      </c>
      <c r="E18" s="4">
        <v>3.4951456310679613E-2</v>
      </c>
      <c r="F18" s="4">
        <v>0.12524271844660195</v>
      </c>
      <c r="G18" s="4">
        <v>0.69611650485436893</v>
      </c>
      <c r="H18" s="4">
        <v>0.12621359223300971</v>
      </c>
      <c r="I18" s="2">
        <v>1.1248593925759281E-3</v>
      </c>
      <c r="J18" s="2">
        <v>1.2935883014623173E-2</v>
      </c>
      <c r="K18" s="2">
        <v>2.81214848143982E-2</v>
      </c>
      <c r="L18" s="2">
        <v>0.14285714285714285</v>
      </c>
      <c r="M18" s="2">
        <v>0.69178852643419575</v>
      </c>
      <c r="N18" s="2">
        <v>0.12317210348706412</v>
      </c>
      <c r="O18" s="4">
        <v>0</v>
      </c>
      <c r="P18" s="4">
        <v>1.619778346121057E-2</v>
      </c>
      <c r="Q18" s="4">
        <v>7.1611253196930943E-2</v>
      </c>
      <c r="R18" s="4">
        <v>0.20971867007672634</v>
      </c>
      <c r="S18" s="4">
        <v>0.4680306905370844</v>
      </c>
      <c r="T18" s="4">
        <v>0.23444160272804773</v>
      </c>
      <c r="U18" s="2">
        <v>1.4577259475218659E-3</v>
      </c>
      <c r="V18" s="2">
        <v>1.4577259475218658E-2</v>
      </c>
      <c r="W18" s="2">
        <v>3.4256559766763846E-2</v>
      </c>
      <c r="X18" s="2">
        <v>0.10204081632653061</v>
      </c>
      <c r="Y18" s="2">
        <v>0.69387755102040816</v>
      </c>
      <c r="Z18" s="2">
        <v>0.15379008746355685</v>
      </c>
      <c r="AA18" s="4">
        <v>0</v>
      </c>
      <c r="AB18" s="4">
        <v>7.1428571428571426E-3</v>
      </c>
      <c r="AC18" s="4">
        <v>3.5714285714285712E-2</v>
      </c>
      <c r="AD18" s="4">
        <v>0.19642857142857142</v>
      </c>
      <c r="AE18" s="4">
        <v>0.6</v>
      </c>
      <c r="AF18" s="4">
        <v>0.16071428571428573</v>
      </c>
    </row>
    <row r="19" spans="1:32" ht="15" customHeight="1" x14ac:dyDescent="0.25">
      <c r="A19" s="60"/>
      <c r="B19" t="s">
        <v>12</v>
      </c>
      <c r="C19" s="4">
        <v>1.6708437761069339E-3</v>
      </c>
      <c r="D19" s="4">
        <v>7.5187969924812026E-3</v>
      </c>
      <c r="E19" s="4">
        <v>3.6758563074352546E-2</v>
      </c>
      <c r="F19" s="4">
        <v>0.15037593984962405</v>
      </c>
      <c r="G19" s="4">
        <v>0.69256474519632416</v>
      </c>
      <c r="H19" s="4">
        <v>0.1111111111111111</v>
      </c>
      <c r="I19" s="2">
        <v>2.8222013170272815E-3</v>
      </c>
      <c r="J19" s="2">
        <v>6.58513640639699E-3</v>
      </c>
      <c r="K19" s="2">
        <v>2.6810912511759172E-2</v>
      </c>
      <c r="L19" s="2">
        <v>0.14299153339604892</v>
      </c>
      <c r="M19" s="2">
        <v>0.69661335841956729</v>
      </c>
      <c r="N19" s="2">
        <v>0.12417685794920037</v>
      </c>
      <c r="O19" s="4">
        <v>1.3850415512465374E-3</v>
      </c>
      <c r="P19" s="4">
        <v>1.4542936288088643E-2</v>
      </c>
      <c r="Q19" s="4">
        <v>6.2326869806094184E-2</v>
      </c>
      <c r="R19" s="4">
        <v>0.20983379501385041</v>
      </c>
      <c r="S19" s="4">
        <v>0.50692520775623273</v>
      </c>
      <c r="T19" s="4">
        <v>0.20498614958448755</v>
      </c>
      <c r="U19" s="2">
        <v>0</v>
      </c>
      <c r="V19" s="2">
        <v>1.5576323987538941E-2</v>
      </c>
      <c r="W19" s="2">
        <v>2.6791277258566979E-2</v>
      </c>
      <c r="X19" s="2">
        <v>7.975077881619938E-2</v>
      </c>
      <c r="Y19" s="2">
        <v>0.71339563862928346</v>
      </c>
      <c r="Z19" s="2">
        <v>0.16448598130841122</v>
      </c>
      <c r="AA19" s="4">
        <v>2.8901734104046241E-3</v>
      </c>
      <c r="AB19" s="4">
        <v>1.1560693641618497E-2</v>
      </c>
      <c r="AC19" s="4">
        <v>2.8901734104046242E-2</v>
      </c>
      <c r="AD19" s="4">
        <v>0.18208092485549132</v>
      </c>
      <c r="AE19" s="4">
        <v>0.54624277456647397</v>
      </c>
      <c r="AF19" s="4">
        <v>0.22832369942196531</v>
      </c>
    </row>
    <row r="20" spans="1:32" x14ac:dyDescent="0.25">
      <c r="A20" s="60"/>
      <c r="B20" t="s">
        <v>13</v>
      </c>
      <c r="C20" s="4">
        <v>2.5000000000000001E-3</v>
      </c>
      <c r="D20" s="4">
        <v>1.375E-2</v>
      </c>
      <c r="E20" s="4">
        <v>3.3750000000000002E-2</v>
      </c>
      <c r="F20" s="4">
        <v>0.14624999999999999</v>
      </c>
      <c r="G20" s="4">
        <v>0.68374999999999997</v>
      </c>
      <c r="H20" s="4">
        <v>0.12</v>
      </c>
      <c r="I20" s="2">
        <v>0</v>
      </c>
      <c r="J20" s="2">
        <v>1.1159330440173589E-2</v>
      </c>
      <c r="K20" s="2">
        <v>2.9138251704897707E-2</v>
      </c>
      <c r="L20" s="2">
        <v>0.13391196528208307</v>
      </c>
      <c r="M20" s="2">
        <v>0.70799752014879103</v>
      </c>
      <c r="N20" s="2">
        <v>0.11779293242405456</v>
      </c>
      <c r="O20" s="4">
        <v>8.5397096498719043E-4</v>
      </c>
      <c r="P20" s="4">
        <v>1.6225448334756618E-2</v>
      </c>
      <c r="Q20" s="4">
        <v>7.2587532023911189E-2</v>
      </c>
      <c r="R20" s="4">
        <v>0.21861656703672075</v>
      </c>
      <c r="S20" s="4">
        <v>0.46370623398804439</v>
      </c>
      <c r="T20" s="4">
        <v>0.22801024765157984</v>
      </c>
      <c r="U20" s="2">
        <v>1.5243902439024391E-3</v>
      </c>
      <c r="V20" s="2">
        <v>2.7439024390243903E-2</v>
      </c>
      <c r="W20" s="2">
        <v>2.972560975609756E-2</v>
      </c>
      <c r="X20" s="2">
        <v>8.0792682926829271E-2</v>
      </c>
      <c r="Y20" s="2">
        <v>0.70198170731707321</v>
      </c>
      <c r="Z20" s="2">
        <v>0.15853658536585366</v>
      </c>
      <c r="AA20" s="4">
        <v>0</v>
      </c>
      <c r="AB20" s="4">
        <v>1.8518518518518517E-2</v>
      </c>
      <c r="AC20" s="4">
        <v>1.8518518518518517E-2</v>
      </c>
      <c r="AD20" s="4">
        <v>0.23703703703703705</v>
      </c>
      <c r="AE20" s="4">
        <v>0.47407407407407409</v>
      </c>
      <c r="AF20" s="4">
        <v>0.25185185185185183</v>
      </c>
    </row>
    <row r="21" spans="1:32" x14ac:dyDescent="0.25">
      <c r="A21" s="60"/>
      <c r="B21" t="s">
        <v>14</v>
      </c>
      <c r="C21" s="4">
        <v>2.1786492374727671E-3</v>
      </c>
      <c r="D21" s="4">
        <v>1.4161220043572984E-2</v>
      </c>
      <c r="E21" s="4">
        <v>2.0697167755991286E-2</v>
      </c>
      <c r="F21" s="4">
        <v>0.16448801742919389</v>
      </c>
      <c r="G21" s="4">
        <v>0.65250544662309373</v>
      </c>
      <c r="H21" s="4">
        <v>0.14596949891067537</v>
      </c>
      <c r="I21" s="2">
        <v>1.5306122448979591E-3</v>
      </c>
      <c r="J21" s="2">
        <v>1.2755102040816327E-2</v>
      </c>
      <c r="K21" s="2">
        <v>2.8061224489795918E-2</v>
      </c>
      <c r="L21" s="2">
        <v>0.14030612244897958</v>
      </c>
      <c r="M21" s="2">
        <v>0.69183673469387752</v>
      </c>
      <c r="N21" s="2">
        <v>0.12551020408163266</v>
      </c>
      <c r="O21" s="4">
        <v>2.2205773501110288E-3</v>
      </c>
      <c r="P21" s="4">
        <v>2.072538860103627E-2</v>
      </c>
      <c r="Q21" s="4">
        <v>7.4759437453737976E-2</v>
      </c>
      <c r="R21" s="4">
        <v>0.21095484826054775</v>
      </c>
      <c r="S21" s="4">
        <v>0.47594374537379719</v>
      </c>
      <c r="T21" s="4">
        <v>0.2153960029607698</v>
      </c>
      <c r="U21" s="2">
        <v>0</v>
      </c>
      <c r="V21" s="2">
        <v>2.34375E-2</v>
      </c>
      <c r="W21" s="2">
        <v>3.4090909090909088E-2</v>
      </c>
      <c r="X21" s="2">
        <v>0.10511363636363637</v>
      </c>
      <c r="Y21" s="2">
        <v>0.66974431818181823</v>
      </c>
      <c r="Z21" s="2">
        <v>0.16761363636363635</v>
      </c>
      <c r="AA21" s="4">
        <v>0</v>
      </c>
      <c r="AB21" s="4">
        <v>8.9285714285714281E-3</v>
      </c>
      <c r="AC21" s="4">
        <v>1.1904761904761904E-2</v>
      </c>
      <c r="AD21" s="4">
        <v>0.19345238095238096</v>
      </c>
      <c r="AE21" s="4">
        <v>0.53273809523809523</v>
      </c>
      <c r="AF21" s="4">
        <v>0.25297619047619047</v>
      </c>
    </row>
    <row r="22" spans="1:32" x14ac:dyDescent="0.25">
      <c r="A22" s="60"/>
      <c r="B22" t="s">
        <v>15</v>
      </c>
      <c r="C22" s="4">
        <v>3.0425963488843813E-3</v>
      </c>
      <c r="D22" s="4">
        <v>2.1298174442190669E-2</v>
      </c>
      <c r="E22" s="4">
        <v>5.0709939148073022E-2</v>
      </c>
      <c r="F22" s="4">
        <v>0.15922920892494929</v>
      </c>
      <c r="G22" s="4">
        <v>0.67748478701825554</v>
      </c>
      <c r="H22" s="4">
        <v>8.8235294117647065E-2</v>
      </c>
      <c r="I22" s="2">
        <v>1.9880715705765406E-3</v>
      </c>
      <c r="J22" s="2">
        <v>1.2922465208747515E-2</v>
      </c>
      <c r="K22" s="2">
        <v>3.0815109343936383E-2</v>
      </c>
      <c r="L22" s="2">
        <v>0.13618290258449303</v>
      </c>
      <c r="M22" s="2">
        <v>0.66202783300198809</v>
      </c>
      <c r="N22" s="2">
        <v>0.15606361829025844</v>
      </c>
      <c r="O22" s="4">
        <v>2.0449897750511249E-3</v>
      </c>
      <c r="P22" s="4">
        <v>1.2951601908657124E-2</v>
      </c>
      <c r="Q22" s="4">
        <v>6.2713019768234499E-2</v>
      </c>
      <c r="R22" s="4">
        <v>0.22154055896387184</v>
      </c>
      <c r="S22" s="4">
        <v>0.50102249488752559</v>
      </c>
      <c r="T22" s="4">
        <v>0.19972733469665985</v>
      </c>
      <c r="U22" s="2">
        <v>6.2774639045825491E-4</v>
      </c>
      <c r="V22" s="2">
        <v>3.3898305084745763E-2</v>
      </c>
      <c r="W22" s="2">
        <v>3.0759573132454487E-2</v>
      </c>
      <c r="X22" s="2">
        <v>8.7884494664155682E-2</v>
      </c>
      <c r="Y22" s="2">
        <v>0.67922159447583175</v>
      </c>
      <c r="Z22" s="2">
        <v>0.16760828625235405</v>
      </c>
      <c r="AA22" s="4">
        <v>3.134796238244514E-3</v>
      </c>
      <c r="AB22" s="4">
        <v>1.5673981191222569E-2</v>
      </c>
      <c r="AC22" s="4">
        <v>2.1943573667711599E-2</v>
      </c>
      <c r="AD22" s="4">
        <v>0.17241379310344829</v>
      </c>
      <c r="AE22" s="4">
        <v>0.53605015673981193</v>
      </c>
      <c r="AF22" s="4">
        <v>0.2507836990595611</v>
      </c>
    </row>
    <row r="23" spans="1:32" x14ac:dyDescent="0.25">
      <c r="A23" s="60"/>
      <c r="B23" t="s">
        <v>16</v>
      </c>
      <c r="C23" s="4">
        <v>3.5842293906810036E-3</v>
      </c>
      <c r="D23" s="4">
        <v>2.6881720430107527E-2</v>
      </c>
      <c r="E23" s="4">
        <v>3.4946236559139782E-2</v>
      </c>
      <c r="F23" s="4">
        <v>0.14605734767025089</v>
      </c>
      <c r="G23" s="4">
        <v>0.68189964157706096</v>
      </c>
      <c r="H23" s="4">
        <v>0.10663082437275985</v>
      </c>
      <c r="I23" s="2">
        <v>4.6317739694302917E-4</v>
      </c>
      <c r="J23" s="2">
        <v>1.11162575266327E-2</v>
      </c>
      <c r="K23" s="2">
        <v>2.5937934228809634E-2</v>
      </c>
      <c r="L23" s="2">
        <v>0.16211208893006021</v>
      </c>
      <c r="M23" s="2">
        <v>0.63918480778138032</v>
      </c>
      <c r="N23" s="2">
        <v>0.16118573413617415</v>
      </c>
      <c r="O23" s="4">
        <v>0</v>
      </c>
      <c r="P23" s="4">
        <v>2.1582733812949641E-2</v>
      </c>
      <c r="Q23" s="4">
        <v>6.2132112491824723E-2</v>
      </c>
      <c r="R23" s="4">
        <v>0.18443427076520602</v>
      </c>
      <c r="S23" s="4">
        <v>0.51471550032701108</v>
      </c>
      <c r="T23" s="4">
        <v>0.21713538260300849</v>
      </c>
      <c r="U23" s="2">
        <v>0</v>
      </c>
      <c r="V23" s="2">
        <v>1.4860681114551083E-2</v>
      </c>
      <c r="W23" s="2">
        <v>3.1578947368421054E-2</v>
      </c>
      <c r="X23" s="2">
        <v>9.845201238390093E-2</v>
      </c>
      <c r="Y23" s="2">
        <v>0.67492260061919507</v>
      </c>
      <c r="Z23" s="2">
        <v>0.1801857585139319</v>
      </c>
      <c r="AA23" s="4">
        <v>2.9585798816568047E-3</v>
      </c>
      <c r="AB23" s="4">
        <v>1.4792899408284023E-2</v>
      </c>
      <c r="AC23" s="4">
        <v>2.3668639053254437E-2</v>
      </c>
      <c r="AD23" s="4">
        <v>0.19230769230769232</v>
      </c>
      <c r="AE23" s="4">
        <v>0.54142011834319526</v>
      </c>
      <c r="AF23" s="4">
        <v>0.22485207100591717</v>
      </c>
    </row>
    <row r="24" spans="1:32" x14ac:dyDescent="0.25">
      <c r="A24" s="60"/>
      <c r="B24" t="s">
        <v>17</v>
      </c>
      <c r="C24" s="4">
        <v>1.8484288354898336E-3</v>
      </c>
      <c r="D24" s="4">
        <v>1.9408502772643253E-2</v>
      </c>
      <c r="E24" s="4">
        <v>4.9907578558225509E-2</v>
      </c>
      <c r="F24" s="4">
        <v>0.15064695009242143</v>
      </c>
      <c r="G24" s="4">
        <v>0.66358595194085024</v>
      </c>
      <c r="H24" s="4">
        <v>0.11460258780036968</v>
      </c>
      <c r="I24" s="2">
        <v>1.9074868860276585E-3</v>
      </c>
      <c r="J24" s="2">
        <v>6.6762041010968052E-3</v>
      </c>
      <c r="K24" s="2">
        <v>3.5288507391511681E-2</v>
      </c>
      <c r="L24" s="2">
        <v>0.15450643776824036</v>
      </c>
      <c r="M24" s="2">
        <v>0.64759179780639009</v>
      </c>
      <c r="N24" s="2">
        <v>0.15402956604673343</v>
      </c>
      <c r="O24" s="4">
        <v>1.2368583797155227E-3</v>
      </c>
      <c r="P24" s="4">
        <v>1.3605442176870748E-2</v>
      </c>
      <c r="Q24" s="4">
        <v>8.2869511440940014E-2</v>
      </c>
      <c r="R24" s="4">
        <v>0.16512059369202226</v>
      </c>
      <c r="S24" s="4">
        <v>0.49721706864564008</v>
      </c>
      <c r="T24" s="4">
        <v>0.23995052566481137</v>
      </c>
      <c r="U24" s="2">
        <v>5.9276822762299936E-4</v>
      </c>
      <c r="V24" s="2">
        <v>2.7860106698280974E-2</v>
      </c>
      <c r="W24" s="2">
        <v>2.1932424422050976E-2</v>
      </c>
      <c r="X24" s="2">
        <v>9.4250148192056904E-2</v>
      </c>
      <c r="Y24" s="2">
        <v>0.65560165975103735</v>
      </c>
      <c r="Z24" s="2">
        <v>0.19976289270895081</v>
      </c>
      <c r="AA24" s="4">
        <v>6.1349693251533744E-3</v>
      </c>
      <c r="AB24" s="4">
        <v>3.0674846625766872E-3</v>
      </c>
      <c r="AC24" s="4">
        <v>2.4539877300613498E-2</v>
      </c>
      <c r="AD24" s="4">
        <v>0.17484662576687116</v>
      </c>
      <c r="AE24" s="4">
        <v>0.51840490797546013</v>
      </c>
      <c r="AF24" s="4">
        <v>0.27300613496932513</v>
      </c>
    </row>
    <row r="25" spans="1:32" x14ac:dyDescent="0.25">
      <c r="A25" s="60"/>
      <c r="B25" t="s">
        <v>18</v>
      </c>
      <c r="C25" s="4">
        <v>9.025270758122744E-4</v>
      </c>
      <c r="D25" s="4">
        <v>1.8050541516245487E-2</v>
      </c>
      <c r="E25" s="4">
        <v>3.7003610108303248E-2</v>
      </c>
      <c r="F25" s="4">
        <v>0.14169675090252706</v>
      </c>
      <c r="G25" s="4">
        <v>0.69133574007220222</v>
      </c>
      <c r="H25" s="4">
        <v>0.11101083032490974</v>
      </c>
      <c r="I25" s="2">
        <v>1.9811788013868251E-3</v>
      </c>
      <c r="J25" s="2">
        <v>9.9058940069341253E-3</v>
      </c>
      <c r="K25" s="2">
        <v>2.7241208519068846E-2</v>
      </c>
      <c r="L25" s="2">
        <v>0.1109460128776622</v>
      </c>
      <c r="M25" s="2">
        <v>0.70629024269440321</v>
      </c>
      <c r="N25" s="2">
        <v>0.14363546310054481</v>
      </c>
      <c r="O25" s="4">
        <v>3.19693094629156E-3</v>
      </c>
      <c r="P25" s="4">
        <v>1.0869565217391304E-2</v>
      </c>
      <c r="Q25" s="4">
        <v>5.2429667519181586E-2</v>
      </c>
      <c r="R25" s="4">
        <v>0.14769820971867006</v>
      </c>
      <c r="S25" s="4">
        <v>0.55051150895140666</v>
      </c>
      <c r="T25" s="4">
        <v>0.23529411764705882</v>
      </c>
      <c r="U25" s="2">
        <v>0</v>
      </c>
      <c r="V25" s="2">
        <v>1.4050091631032376E-2</v>
      </c>
      <c r="W25" s="2">
        <v>3.176542455711668E-2</v>
      </c>
      <c r="X25" s="2">
        <v>8.7965791081246178E-2</v>
      </c>
      <c r="Y25" s="2">
        <v>0.67990226023213196</v>
      </c>
      <c r="Z25" s="2">
        <v>0.18631643249847282</v>
      </c>
      <c r="AA25" s="4">
        <v>0</v>
      </c>
      <c r="AB25" s="4">
        <v>5.9880239520958087E-3</v>
      </c>
      <c r="AC25" s="4">
        <v>1.1976047904191617E-2</v>
      </c>
      <c r="AD25" s="4">
        <v>0.16766467065868262</v>
      </c>
      <c r="AE25" s="4">
        <v>0.5359281437125748</v>
      </c>
      <c r="AF25" s="4">
        <v>0.27844311377245506</v>
      </c>
    </row>
    <row r="26" spans="1:32" x14ac:dyDescent="0.25">
      <c r="A26" s="60"/>
      <c r="B26" t="s">
        <v>19</v>
      </c>
      <c r="C26" s="4">
        <v>8.598452278589854E-4</v>
      </c>
      <c r="D26" s="4">
        <v>1.3757523645743766E-2</v>
      </c>
      <c r="E26" s="4">
        <v>4.2132416165090281E-2</v>
      </c>
      <c r="F26" s="4">
        <v>0.13241616509028376</v>
      </c>
      <c r="G26" s="4">
        <v>0.64660361134995703</v>
      </c>
      <c r="H26" s="4">
        <v>0.1642304385210662</v>
      </c>
      <c r="I26" s="2">
        <v>4.5977011494252872E-4</v>
      </c>
      <c r="J26" s="2">
        <v>6.4367816091954024E-3</v>
      </c>
      <c r="K26" s="2">
        <v>2.2528735632183907E-2</v>
      </c>
      <c r="L26" s="2">
        <v>0.11402298850574713</v>
      </c>
      <c r="M26" s="2">
        <v>0.68965517241379315</v>
      </c>
      <c r="N26" s="2">
        <v>0.16689655172413792</v>
      </c>
      <c r="O26" s="4">
        <v>0</v>
      </c>
      <c r="P26" s="4">
        <v>1.301775147928994E-2</v>
      </c>
      <c r="Q26" s="4">
        <v>4.9112426035502955E-2</v>
      </c>
      <c r="R26" s="4">
        <v>0.12130177514792899</v>
      </c>
      <c r="S26" s="4">
        <v>0.56213017751479288</v>
      </c>
      <c r="T26" s="4">
        <v>0.25443786982248523</v>
      </c>
      <c r="U26" s="2">
        <v>1.8259281801582471E-3</v>
      </c>
      <c r="V26" s="2">
        <v>1.7650639074863056E-2</v>
      </c>
      <c r="W26" s="2">
        <v>2.7388922702373707E-2</v>
      </c>
      <c r="X26" s="2">
        <v>7.8514911746804625E-2</v>
      </c>
      <c r="Y26" s="2">
        <v>0.65672550213024949</v>
      </c>
      <c r="Z26" s="2">
        <v>0.21789409616555083</v>
      </c>
      <c r="AA26" s="4">
        <v>5.8309037900874635E-3</v>
      </c>
      <c r="AB26" s="4">
        <v>8.7463556851311956E-3</v>
      </c>
      <c r="AC26" s="4">
        <v>2.3323615160349854E-2</v>
      </c>
      <c r="AD26" s="4">
        <v>0.20116618075801748</v>
      </c>
      <c r="AE26" s="4">
        <v>0.54227405247813409</v>
      </c>
      <c r="AF26" s="4">
        <v>0.21865889212827988</v>
      </c>
    </row>
    <row r="27" spans="1:32" x14ac:dyDescent="0.25">
      <c r="A27" s="60"/>
      <c r="B27" t="s">
        <v>20</v>
      </c>
      <c r="C27" s="4">
        <v>1.9493177387914229E-3</v>
      </c>
      <c r="D27" s="4">
        <v>2.1442495126705652E-2</v>
      </c>
      <c r="E27" s="4">
        <v>3.7037037037037035E-2</v>
      </c>
      <c r="F27" s="4">
        <v>0.1530214424951267</v>
      </c>
      <c r="G27" s="4">
        <v>0.66179337231968816</v>
      </c>
      <c r="H27" s="4">
        <v>0.12475633528265107</v>
      </c>
      <c r="I27" s="2">
        <v>5.1282051282051282E-4</v>
      </c>
      <c r="J27" s="2">
        <v>1.2307692307692308E-2</v>
      </c>
      <c r="K27" s="2">
        <v>1.7435897435897435E-2</v>
      </c>
      <c r="L27" s="2">
        <v>9.7948717948717942E-2</v>
      </c>
      <c r="M27" s="2">
        <v>0.7</v>
      </c>
      <c r="N27" s="2">
        <v>0.1717948717948718</v>
      </c>
      <c r="O27" s="4">
        <v>6.779661016949153E-4</v>
      </c>
      <c r="P27" s="4">
        <v>1.423728813559322E-2</v>
      </c>
      <c r="Q27" s="4">
        <v>5.8305084745762709E-2</v>
      </c>
      <c r="R27" s="4">
        <v>0.11728813559322034</v>
      </c>
      <c r="S27" s="4">
        <v>0.53762711864406776</v>
      </c>
      <c r="T27" s="4">
        <v>0.27186440677966101</v>
      </c>
      <c r="U27" s="2">
        <v>6.6050198150594452E-4</v>
      </c>
      <c r="V27" s="2">
        <v>1.8494055482166448E-2</v>
      </c>
      <c r="W27" s="2">
        <v>2.3778071334214002E-2</v>
      </c>
      <c r="X27" s="2">
        <v>8.9167767503302506E-2</v>
      </c>
      <c r="Y27" s="2">
        <v>0.68361955085865256</v>
      </c>
      <c r="Z27" s="2">
        <v>0.18428005284015853</v>
      </c>
      <c r="AA27" s="4">
        <v>0</v>
      </c>
      <c r="AB27" s="4">
        <v>3.0769230769230769E-3</v>
      </c>
      <c r="AC27" s="4">
        <v>3.6923076923076927E-2</v>
      </c>
      <c r="AD27" s="4">
        <v>0.14153846153846153</v>
      </c>
      <c r="AE27" s="4">
        <v>0.61538461538461542</v>
      </c>
      <c r="AF27" s="4">
        <v>0.20307692307692307</v>
      </c>
    </row>
    <row r="28" spans="1:32" x14ac:dyDescent="0.25">
      <c r="A28" s="60"/>
      <c r="B28" t="s">
        <v>43</v>
      </c>
      <c r="C28" s="4">
        <v>1.9175455417066154E-3</v>
      </c>
      <c r="D28" s="4">
        <v>1.6299137104506232E-2</v>
      </c>
      <c r="E28" s="4">
        <v>3.3557046979865772E-2</v>
      </c>
      <c r="F28" s="4">
        <v>0.19175455417066156</v>
      </c>
      <c r="G28" s="4">
        <v>0.61169702780441038</v>
      </c>
      <c r="H28" s="4">
        <v>0.14477468839884947</v>
      </c>
      <c r="I28" s="2">
        <v>1.0746910263299302E-3</v>
      </c>
      <c r="J28" s="2">
        <v>7.5228371843095113E-3</v>
      </c>
      <c r="K28" s="2">
        <v>3.2240730789897906E-2</v>
      </c>
      <c r="L28" s="2">
        <v>0.10317033852767329</v>
      </c>
      <c r="M28" s="2">
        <v>0.68189145620634073</v>
      </c>
      <c r="N28" s="2">
        <v>0.1740999462654487</v>
      </c>
      <c r="O28" s="4">
        <v>0</v>
      </c>
      <c r="P28" s="4">
        <v>1.0563380281690141E-2</v>
      </c>
      <c r="Q28" s="4">
        <v>5.9154929577464786E-2</v>
      </c>
      <c r="R28" s="4">
        <v>0.12957746478873239</v>
      </c>
      <c r="S28" s="4">
        <v>0.54436619718309864</v>
      </c>
      <c r="T28" s="4">
        <v>0.25633802816901408</v>
      </c>
      <c r="U28" s="2">
        <v>1.2961762799740765E-3</v>
      </c>
      <c r="V28" s="2">
        <v>2.5275437459494492E-2</v>
      </c>
      <c r="W28" s="2">
        <v>2.8515878159429683E-2</v>
      </c>
      <c r="X28" s="2">
        <v>9.9805573558003888E-2</v>
      </c>
      <c r="Y28" s="2">
        <v>0.63836681788723271</v>
      </c>
      <c r="Z28" s="2">
        <v>0.2067401166558652</v>
      </c>
      <c r="AA28" s="4">
        <v>0</v>
      </c>
      <c r="AB28" s="4">
        <v>2.0338983050847456E-2</v>
      </c>
      <c r="AC28" s="4">
        <v>3.0508474576271188E-2</v>
      </c>
      <c r="AD28" s="4">
        <v>0.14915254237288136</v>
      </c>
      <c r="AE28" s="4">
        <v>0.56949152542372883</v>
      </c>
      <c r="AF28" s="4">
        <v>0.23050847457627119</v>
      </c>
    </row>
    <row r="29" spans="1:32" x14ac:dyDescent="0.25">
      <c r="A29" s="2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"/>
      <c r="P29" s="4"/>
      <c r="Q29" s="4"/>
      <c r="R29" s="4"/>
      <c r="S29" s="4"/>
      <c r="T29" s="4"/>
      <c r="U29" s="2"/>
      <c r="V29" s="2"/>
      <c r="W29" s="2"/>
      <c r="X29" s="2"/>
      <c r="Y29" s="2"/>
      <c r="Z29" s="2"/>
      <c r="AA29" s="4"/>
      <c r="AB29" s="4"/>
      <c r="AC29" s="4"/>
      <c r="AD29" s="4"/>
      <c r="AE29" s="4"/>
      <c r="AF29" s="4"/>
    </row>
    <row r="30" spans="1:32" x14ac:dyDescent="0.25">
      <c r="A30" s="60">
        <v>2022</v>
      </c>
      <c r="B30" t="s">
        <v>10</v>
      </c>
      <c r="C30" s="4">
        <v>1.7777777777777779E-3</v>
      </c>
      <c r="D30" s="4">
        <v>1.8666666666666668E-2</v>
      </c>
      <c r="E30" s="4">
        <v>3.2000000000000001E-2</v>
      </c>
      <c r="F30" s="4">
        <v>0.16088888888888889</v>
      </c>
      <c r="G30" s="4">
        <v>0.65244444444444449</v>
      </c>
      <c r="H30" s="4">
        <v>0.13422222222222221</v>
      </c>
      <c r="I30" s="2">
        <v>1.4354066985645933E-3</v>
      </c>
      <c r="J30" s="2">
        <v>7.6555023923444978E-3</v>
      </c>
      <c r="K30" s="2">
        <v>3.1100478468899521E-2</v>
      </c>
      <c r="L30" s="2">
        <v>0.10717703349282297</v>
      </c>
      <c r="M30" s="2">
        <v>0.64210526315789473</v>
      </c>
      <c r="N30" s="2">
        <v>0.21052631578947367</v>
      </c>
      <c r="O30" s="4">
        <v>0</v>
      </c>
      <c r="P30" s="4">
        <v>4.9575070821529744E-3</v>
      </c>
      <c r="Q30" s="4">
        <v>7.3654390934844188E-2</v>
      </c>
      <c r="R30" s="4">
        <v>0.10764872521246459</v>
      </c>
      <c r="S30" s="4">
        <v>0.52762039660056659</v>
      </c>
      <c r="T30" s="4">
        <v>0.28611898016997167</v>
      </c>
      <c r="U30" s="2">
        <v>1.9595035924232528E-3</v>
      </c>
      <c r="V30" s="2">
        <v>1.0450685826257348E-2</v>
      </c>
      <c r="W30" s="2">
        <v>3.1352057478772045E-2</v>
      </c>
      <c r="X30" s="2">
        <v>8.948399738732854E-2</v>
      </c>
      <c r="Y30" s="2">
        <v>0.69497060744611361</v>
      </c>
      <c r="Z30" s="2">
        <v>0.17178314826910515</v>
      </c>
      <c r="AA30" s="4">
        <v>0</v>
      </c>
      <c r="AB30" s="4">
        <v>2.1739130434782608E-2</v>
      </c>
      <c r="AC30" s="4">
        <v>1.8115942028985508E-2</v>
      </c>
      <c r="AD30" s="4">
        <v>0.18115942028985507</v>
      </c>
      <c r="AE30" s="4">
        <v>0.53985507246376807</v>
      </c>
      <c r="AF30" s="4">
        <v>0.2391304347826087</v>
      </c>
    </row>
    <row r="31" spans="1:32" x14ac:dyDescent="0.25">
      <c r="A31" s="60"/>
      <c r="B31" t="s">
        <v>11</v>
      </c>
      <c r="C31" s="4">
        <v>1.7699115044247787E-3</v>
      </c>
      <c r="D31" s="4">
        <v>1.8584070796460177E-2</v>
      </c>
      <c r="E31" s="4">
        <v>4.5132743362831858E-2</v>
      </c>
      <c r="F31" s="4">
        <v>0.14424778761061946</v>
      </c>
      <c r="G31" s="4">
        <v>0.66106194690265485</v>
      </c>
      <c r="H31" s="4">
        <v>0.12920353982300886</v>
      </c>
      <c r="I31" s="2">
        <v>0</v>
      </c>
      <c r="J31" s="2">
        <v>7.5117370892018778E-3</v>
      </c>
      <c r="K31" s="2">
        <v>3.0046948356807511E-2</v>
      </c>
      <c r="L31" s="2">
        <v>0.11830985915492957</v>
      </c>
      <c r="M31" s="2">
        <v>0.6535211267605634</v>
      </c>
      <c r="N31" s="2">
        <v>0.19061032863849764</v>
      </c>
      <c r="O31" s="4">
        <v>6.7069081153588194E-4</v>
      </c>
      <c r="P31" s="4">
        <v>1.4755197853789403E-2</v>
      </c>
      <c r="Q31" s="4">
        <v>6.170355466130114E-2</v>
      </c>
      <c r="R31" s="4">
        <v>0.14218645204560698</v>
      </c>
      <c r="S31" s="4">
        <v>0.51978537894030852</v>
      </c>
      <c r="T31" s="4">
        <v>0.26089872568745809</v>
      </c>
      <c r="U31" s="2">
        <v>2.5300442757748261E-3</v>
      </c>
      <c r="V31" s="2">
        <v>1.8342820999367487E-2</v>
      </c>
      <c r="W31" s="2">
        <v>4.1113219481340925E-2</v>
      </c>
      <c r="X31" s="2">
        <v>9.9304237824161923E-2</v>
      </c>
      <c r="Y31" s="2">
        <v>0.64958886780518654</v>
      </c>
      <c r="Z31" s="2">
        <v>0.18912080961416824</v>
      </c>
      <c r="AA31" s="4">
        <v>3.1446540880503146E-3</v>
      </c>
      <c r="AB31" s="4">
        <v>6.2893081761006293E-3</v>
      </c>
      <c r="AC31" s="4">
        <v>2.20125786163522E-2</v>
      </c>
      <c r="AD31" s="4">
        <v>0.12578616352201258</v>
      </c>
      <c r="AE31" s="4">
        <v>0.61635220125786161</v>
      </c>
      <c r="AF31" s="4">
        <v>0.22641509433962265</v>
      </c>
    </row>
    <row r="32" spans="1:32" x14ac:dyDescent="0.25">
      <c r="A32" s="60"/>
      <c r="B32" t="s">
        <v>12</v>
      </c>
      <c r="C32" s="4">
        <v>5.8694057226705799E-3</v>
      </c>
      <c r="D32" s="4">
        <v>2.4211298606016139E-2</v>
      </c>
      <c r="E32" s="4">
        <v>3.3015407190022009E-2</v>
      </c>
      <c r="F32" s="4">
        <v>0.12912692589875274</v>
      </c>
      <c r="G32" s="4">
        <v>0.67278063096111518</v>
      </c>
      <c r="H32" s="4">
        <v>0.13499633162142333</v>
      </c>
      <c r="I32" s="2">
        <v>1.128668171557562E-3</v>
      </c>
      <c r="J32" s="2">
        <v>4.8908954100827691E-3</v>
      </c>
      <c r="K32" s="2">
        <v>2.784048156508653E-2</v>
      </c>
      <c r="L32" s="2">
        <v>0.1162528216704289</v>
      </c>
      <c r="M32" s="2">
        <v>0.64070729872084276</v>
      </c>
      <c r="N32" s="2">
        <v>0.2091798344620015</v>
      </c>
      <c r="O32" s="4">
        <v>5.5370985603543741E-4</v>
      </c>
      <c r="P32" s="4">
        <v>9.4130675526024367E-3</v>
      </c>
      <c r="Q32" s="4">
        <v>5.537098560354374E-2</v>
      </c>
      <c r="R32" s="4">
        <v>0.14230343300110743</v>
      </c>
      <c r="S32" s="4">
        <v>0.51716500553709854</v>
      </c>
      <c r="T32" s="4">
        <v>0.27519379844961239</v>
      </c>
      <c r="U32" s="2">
        <v>5.7273768613974802E-4</v>
      </c>
      <c r="V32" s="2">
        <v>1.3172966781214204E-2</v>
      </c>
      <c r="W32" s="2">
        <v>2.8064146620847653E-2</v>
      </c>
      <c r="X32" s="2">
        <v>0.1013745704467354</v>
      </c>
      <c r="Y32" s="2">
        <v>0.65063001145475374</v>
      </c>
      <c r="Z32" s="2">
        <v>0.20618556701030927</v>
      </c>
      <c r="AA32" s="4">
        <v>5.235602094240838E-3</v>
      </c>
      <c r="AB32" s="4">
        <v>1.0471204188481676E-2</v>
      </c>
      <c r="AC32" s="4">
        <v>3.6649214659685861E-2</v>
      </c>
      <c r="AD32" s="4">
        <v>0.13612565445026178</v>
      </c>
      <c r="AE32" s="4">
        <v>0.54188481675392675</v>
      </c>
      <c r="AF32" s="4">
        <v>0.26963350785340312</v>
      </c>
    </row>
    <row r="33" spans="1:32" x14ac:dyDescent="0.25">
      <c r="A33" s="60"/>
      <c r="B33" t="s">
        <v>13</v>
      </c>
      <c r="C33" s="4">
        <v>3.0868628858578606E-2</v>
      </c>
      <c r="D33" s="4">
        <v>2.297200287150036E-2</v>
      </c>
      <c r="E33" s="4">
        <v>3.3022254127781765E-2</v>
      </c>
      <c r="F33" s="4">
        <v>0.1407035175879397</v>
      </c>
      <c r="G33" s="4">
        <v>0.66762383345297915</v>
      </c>
      <c r="H33" s="4">
        <v>0.10480976310122039</v>
      </c>
      <c r="I33" s="2">
        <v>1.349787890474354E-2</v>
      </c>
      <c r="J33" s="2">
        <v>4.6278441959120712E-3</v>
      </c>
      <c r="K33" s="2">
        <v>2.1982259930582337E-2</v>
      </c>
      <c r="L33" s="2">
        <v>0.10181257231006556</v>
      </c>
      <c r="M33" s="2">
        <v>0.6490551484766679</v>
      </c>
      <c r="N33" s="2">
        <v>0.20902429618202853</v>
      </c>
      <c r="O33" s="4">
        <v>9.1991341991341999E-3</v>
      </c>
      <c r="P33" s="4">
        <v>6.4935064935064939E-3</v>
      </c>
      <c r="Q33" s="4">
        <v>5.1948051948051951E-2</v>
      </c>
      <c r="R33" s="4">
        <v>0.15476190476190477</v>
      </c>
      <c r="S33" s="4">
        <v>0.48484848484848486</v>
      </c>
      <c r="T33" s="4">
        <v>0.29274891774891776</v>
      </c>
      <c r="U33" s="2">
        <v>2.5930101465614429E-2</v>
      </c>
      <c r="V33" s="2">
        <v>1.1837655016910935E-2</v>
      </c>
      <c r="W33" s="2">
        <v>2.1420518602029311E-2</v>
      </c>
      <c r="X33" s="2">
        <v>8.9064261555806087E-2</v>
      </c>
      <c r="Y33" s="2">
        <v>0.63472378804960539</v>
      </c>
      <c r="Z33" s="2">
        <v>0.21702367531003383</v>
      </c>
      <c r="AA33" s="4">
        <v>2.6595744680851063E-3</v>
      </c>
      <c r="AB33" s="4">
        <v>7.9787234042553185E-3</v>
      </c>
      <c r="AC33" s="4">
        <v>2.1276595744680851E-2</v>
      </c>
      <c r="AD33" s="4">
        <v>9.8404255319148939E-2</v>
      </c>
      <c r="AE33" s="4">
        <v>0.5771276595744681</v>
      </c>
      <c r="AF33" s="4">
        <v>0.29255319148936171</v>
      </c>
    </row>
    <row r="34" spans="1:32" x14ac:dyDescent="0.25">
      <c r="A34" s="60"/>
      <c r="B34" t="s">
        <v>14</v>
      </c>
      <c r="C34" s="4">
        <v>2.070393374741201E-3</v>
      </c>
      <c r="D34" s="4">
        <v>2.8985507246376812E-2</v>
      </c>
      <c r="E34" s="4">
        <v>2.8295376121463076E-2</v>
      </c>
      <c r="F34" s="4">
        <v>0.14216701173222912</v>
      </c>
      <c r="G34" s="4">
        <v>0.66045548654244302</v>
      </c>
      <c r="H34" s="4">
        <v>0.13802622498274672</v>
      </c>
      <c r="I34" s="2">
        <v>7.2595281306715059E-4</v>
      </c>
      <c r="J34" s="2">
        <v>7.2595281306715061E-3</v>
      </c>
      <c r="K34" s="2">
        <v>2.1052631578947368E-2</v>
      </c>
      <c r="L34" s="2">
        <v>0.11542649727767695</v>
      </c>
      <c r="M34" s="2">
        <v>0.64210526315789473</v>
      </c>
      <c r="N34" s="2">
        <v>0.21343012704174227</v>
      </c>
      <c r="O34" s="4">
        <v>5.3447354355959376E-4</v>
      </c>
      <c r="P34" s="4">
        <v>8.0171031533939063E-3</v>
      </c>
      <c r="Q34" s="4">
        <v>4.9171566007482632E-2</v>
      </c>
      <c r="R34" s="4">
        <v>0.1459112773917691</v>
      </c>
      <c r="S34" s="4">
        <v>0.52485301977552112</v>
      </c>
      <c r="T34" s="4">
        <v>0.27151256012827363</v>
      </c>
      <c r="U34" s="2">
        <v>0</v>
      </c>
      <c r="V34" s="2">
        <v>1.3041210224308816E-2</v>
      </c>
      <c r="W34" s="2">
        <v>2.8690662493479395E-2</v>
      </c>
      <c r="X34" s="2">
        <v>0.10537297861241524</v>
      </c>
      <c r="Y34" s="2">
        <v>0.62702138758476789</v>
      </c>
      <c r="Z34" s="2">
        <v>0.22587376108502868</v>
      </c>
      <c r="AA34" s="4">
        <v>0</v>
      </c>
      <c r="AB34" s="4">
        <v>0</v>
      </c>
      <c r="AC34" s="4">
        <v>3.367875647668394E-2</v>
      </c>
      <c r="AD34" s="4">
        <v>0.16321243523316062</v>
      </c>
      <c r="AE34" s="4">
        <v>0.57512953367875652</v>
      </c>
      <c r="AF34" s="4">
        <v>0.22797927461139897</v>
      </c>
    </row>
    <row r="35" spans="1:32" x14ac:dyDescent="0.25">
      <c r="A35" s="60"/>
      <c r="B35" t="s">
        <v>15</v>
      </c>
      <c r="C35" s="4">
        <v>2.0876826722338203E-3</v>
      </c>
      <c r="D35" s="4">
        <v>2.2964509394572025E-2</v>
      </c>
      <c r="E35" s="4">
        <v>2.2268615170494086E-2</v>
      </c>
      <c r="F35" s="4">
        <v>0.13639526791927628</v>
      </c>
      <c r="G35" s="4">
        <v>0.67014613778705634</v>
      </c>
      <c r="H35" s="4">
        <v>0.14613778705636743</v>
      </c>
      <c r="I35" s="2">
        <v>1.8982536066818527E-3</v>
      </c>
      <c r="J35" s="2">
        <v>7.5930144267274107E-3</v>
      </c>
      <c r="K35" s="2">
        <v>2.6575550493545937E-2</v>
      </c>
      <c r="L35" s="2">
        <v>0.11275626423690205</v>
      </c>
      <c r="M35" s="2">
        <v>0.66021260440394836</v>
      </c>
      <c r="N35" s="2">
        <v>0.19096431283219439</v>
      </c>
      <c r="O35" s="4">
        <v>2.5575447570332483E-3</v>
      </c>
      <c r="P35" s="4">
        <v>7.1611253196930949E-3</v>
      </c>
      <c r="Q35" s="4">
        <v>5.3708439897698211E-2</v>
      </c>
      <c r="R35" s="4">
        <v>0.16470588235294117</v>
      </c>
      <c r="S35" s="4">
        <v>0.50281329923273654</v>
      </c>
      <c r="T35" s="4">
        <v>0.26905370843989768</v>
      </c>
      <c r="U35" s="2">
        <v>1.5290519877675841E-3</v>
      </c>
      <c r="V35" s="2">
        <v>9.6839959225280322E-3</v>
      </c>
      <c r="W35" s="2">
        <v>2.1406727828746176E-2</v>
      </c>
      <c r="X35" s="2">
        <v>9.6330275229357804E-2</v>
      </c>
      <c r="Y35" s="2">
        <v>0.66055045871559637</v>
      </c>
      <c r="Z35" s="2">
        <v>0.21049949031600407</v>
      </c>
      <c r="AA35" s="4">
        <v>4.5871559633027525E-3</v>
      </c>
      <c r="AB35" s="4">
        <v>9.1743119266055051E-3</v>
      </c>
      <c r="AC35" s="4">
        <v>3.669724770642202E-2</v>
      </c>
      <c r="AD35" s="4">
        <v>0.11467889908256881</v>
      </c>
      <c r="AE35" s="4">
        <v>0.61467889908256879</v>
      </c>
      <c r="AF35" s="4">
        <v>0.22018348623853212</v>
      </c>
    </row>
    <row r="36" spans="1:32" x14ac:dyDescent="0.25">
      <c r="A36" s="60"/>
      <c r="B36" t="s">
        <v>16</v>
      </c>
      <c r="C36" s="4">
        <v>6.3291139240506328E-3</v>
      </c>
      <c r="D36" s="4">
        <v>2.0393811533052038E-2</v>
      </c>
      <c r="E36" s="4">
        <v>3.0942334739803096E-2</v>
      </c>
      <c r="F36" s="4">
        <v>0.12306610407876231</v>
      </c>
      <c r="G36" s="4">
        <v>0.689873417721519</v>
      </c>
      <c r="H36" s="4">
        <v>0.12939521800281295</v>
      </c>
      <c r="I36" s="2">
        <v>3.0063885757234121E-3</v>
      </c>
      <c r="J36" s="2">
        <v>7.1401728673431038E-3</v>
      </c>
      <c r="K36" s="2">
        <v>2.367531003382187E-2</v>
      </c>
      <c r="L36" s="2">
        <v>0.12701991732431417</v>
      </c>
      <c r="M36" s="2">
        <v>0.64036076662908681</v>
      </c>
      <c r="N36" s="2">
        <v>0.19879744456971063</v>
      </c>
      <c r="O36" s="4">
        <v>3.735325506937033E-3</v>
      </c>
      <c r="P36" s="4">
        <v>1.0672358591248666E-2</v>
      </c>
      <c r="Q36" s="4">
        <v>5.1227321237993596E-2</v>
      </c>
      <c r="R36" s="4">
        <v>0.15101387406616862</v>
      </c>
      <c r="S36" s="4">
        <v>0.52668089647812166</v>
      </c>
      <c r="T36" s="4">
        <v>0.25667022411953044</v>
      </c>
      <c r="U36" s="2">
        <v>1.9920318725099601E-3</v>
      </c>
      <c r="V36" s="2">
        <v>9.462151394422311E-3</v>
      </c>
      <c r="W36" s="2">
        <v>2.2410358565737053E-2</v>
      </c>
      <c r="X36" s="2">
        <v>0.11752988047808766</v>
      </c>
      <c r="Y36" s="2">
        <v>0.62400398406374502</v>
      </c>
      <c r="Z36" s="2">
        <v>0.224601593625498</v>
      </c>
      <c r="AA36" s="4">
        <v>0</v>
      </c>
      <c r="AB36" s="4">
        <v>1.0126582278481013E-2</v>
      </c>
      <c r="AC36" s="4">
        <v>2.5316455696202531E-2</v>
      </c>
      <c r="AD36" s="4">
        <v>0.13417721518987341</v>
      </c>
      <c r="AE36" s="4">
        <v>0.62278481012658227</v>
      </c>
      <c r="AF36" s="4">
        <v>0.20759493670886076</v>
      </c>
    </row>
    <row r="37" spans="1:32" x14ac:dyDescent="0.25">
      <c r="A37" s="60"/>
      <c r="B37" t="s">
        <v>17</v>
      </c>
      <c r="C37" s="4">
        <v>5.3804765564950041E-3</v>
      </c>
      <c r="D37" s="4">
        <v>1.5372790161414296E-2</v>
      </c>
      <c r="E37" s="4">
        <v>2.9208301306687164E-2</v>
      </c>
      <c r="F37" s="4">
        <v>0.13604919292851653</v>
      </c>
      <c r="G37" s="4">
        <v>0.65872405841660264</v>
      </c>
      <c r="H37" s="4">
        <v>0.15526518063028438</v>
      </c>
      <c r="I37" s="2">
        <v>1.5487651737128506E-2</v>
      </c>
      <c r="J37" s="2">
        <v>1.4231896190874843E-2</v>
      </c>
      <c r="K37" s="2">
        <v>2.4696525742988699E-2</v>
      </c>
      <c r="L37" s="2">
        <v>0.13059857681038092</v>
      </c>
      <c r="M37" s="2">
        <v>0.61197153620761824</v>
      </c>
      <c r="N37" s="2">
        <v>0.20301381331100879</v>
      </c>
      <c r="O37" s="4">
        <v>1.0728402032749858E-2</v>
      </c>
      <c r="P37" s="4">
        <v>7.9051383399209481E-3</v>
      </c>
      <c r="Q37" s="4">
        <v>4.7995482778091472E-2</v>
      </c>
      <c r="R37" s="4">
        <v>0.18520609824957651</v>
      </c>
      <c r="S37" s="4">
        <v>0.48955392433653305</v>
      </c>
      <c r="T37" s="4">
        <v>0.25861095426312819</v>
      </c>
      <c r="U37" s="2">
        <v>6.9244085401038661E-3</v>
      </c>
      <c r="V37" s="2">
        <v>1.5002885170225043E-2</v>
      </c>
      <c r="W37" s="2">
        <v>1.9619157530294286E-2</v>
      </c>
      <c r="X37" s="2">
        <v>0.11886901327178304</v>
      </c>
      <c r="Y37" s="2">
        <v>0.59549913444893243</v>
      </c>
      <c r="Z37" s="2">
        <v>0.24408540103866128</v>
      </c>
      <c r="AA37" s="4">
        <v>0</v>
      </c>
      <c r="AB37" s="4">
        <v>1.4319809069212411E-2</v>
      </c>
      <c r="AC37" s="4">
        <v>2.8639618138424822E-2</v>
      </c>
      <c r="AD37" s="4">
        <v>0.13842482100238662</v>
      </c>
      <c r="AE37" s="4">
        <v>0.56801909307875897</v>
      </c>
      <c r="AF37" s="4">
        <v>0.25059665871121717</v>
      </c>
    </row>
    <row r="38" spans="1:32" x14ac:dyDescent="0.25">
      <c r="A38" s="60"/>
      <c r="B38" t="s">
        <v>18</v>
      </c>
      <c r="C38" s="4">
        <v>2.1629416005767843E-3</v>
      </c>
      <c r="D38" s="4">
        <v>1.8024513338139869E-2</v>
      </c>
      <c r="E38" s="4">
        <v>2.5955299206921412E-2</v>
      </c>
      <c r="F38" s="4">
        <v>0.14491708723864455</v>
      </c>
      <c r="G38" s="4">
        <v>0.67627974044700789</v>
      </c>
      <c r="H38" s="4">
        <v>0.13266041816870944</v>
      </c>
      <c r="I38" s="2">
        <v>6.2814070351758797E-3</v>
      </c>
      <c r="J38" s="2">
        <v>1.5494137353433836E-2</v>
      </c>
      <c r="K38" s="2">
        <v>2.2613065326633167E-2</v>
      </c>
      <c r="L38" s="2">
        <v>0.16038525963149078</v>
      </c>
      <c r="M38" s="2">
        <v>0.58877721943048578</v>
      </c>
      <c r="N38" s="2">
        <v>0.20644891122278056</v>
      </c>
      <c r="O38" s="4">
        <v>1.5317286652078774E-2</v>
      </c>
      <c r="P38" s="4">
        <v>1.4223194748358862E-2</v>
      </c>
      <c r="Q38" s="4">
        <v>5.4157549234135668E-2</v>
      </c>
      <c r="R38" s="4">
        <v>0.18052516411378555</v>
      </c>
      <c r="S38" s="4">
        <v>0.48468271334792123</v>
      </c>
      <c r="T38" s="4">
        <v>0.2510940919037199</v>
      </c>
      <c r="U38" s="2">
        <v>1.6017084890549919E-3</v>
      </c>
      <c r="V38" s="2">
        <v>1.3881473571809931E-2</v>
      </c>
      <c r="W38" s="2">
        <v>2.5093432995194873E-2</v>
      </c>
      <c r="X38" s="2">
        <v>0.13828083288841431</v>
      </c>
      <c r="Y38" s="2">
        <v>0.54938601174586221</v>
      </c>
      <c r="Z38" s="2">
        <v>0.27175654030966362</v>
      </c>
      <c r="AA38" s="4">
        <v>2.5445292620865142E-3</v>
      </c>
      <c r="AB38" s="4">
        <v>1.7811704834605598E-2</v>
      </c>
      <c r="AC38" s="4">
        <v>2.0356234096692113E-2</v>
      </c>
      <c r="AD38" s="4">
        <v>0.13231552162849872</v>
      </c>
      <c r="AE38" s="4">
        <v>0.50636132315521631</v>
      </c>
      <c r="AF38" s="4">
        <v>0.32061068702290074</v>
      </c>
    </row>
    <row r="39" spans="1:32" x14ac:dyDescent="0.25">
      <c r="A39" s="60"/>
      <c r="B39" t="s">
        <v>19</v>
      </c>
      <c r="C39" s="4">
        <v>2.851033499643621E-3</v>
      </c>
      <c r="D39" s="4">
        <v>1.7106200997861726E-2</v>
      </c>
      <c r="E39" s="4">
        <v>2.851033499643621E-2</v>
      </c>
      <c r="F39" s="4">
        <v>0.13756236635780469</v>
      </c>
      <c r="G39" s="4">
        <v>0.66286528866714189</v>
      </c>
      <c r="H39" s="4">
        <v>0.1511047754811119</v>
      </c>
      <c r="I39" s="2">
        <v>3.5643564356435645E-3</v>
      </c>
      <c r="J39" s="2">
        <v>1.0693069306930694E-2</v>
      </c>
      <c r="K39" s="2">
        <v>2.8910891089108912E-2</v>
      </c>
      <c r="L39" s="2">
        <v>0.14415841584158415</v>
      </c>
      <c r="M39" s="2">
        <v>0.61425742574257425</v>
      </c>
      <c r="N39" s="2">
        <v>0.19841584158415843</v>
      </c>
      <c r="O39" s="4">
        <v>0</v>
      </c>
      <c r="P39" s="4">
        <v>9.9947396107311938E-3</v>
      </c>
      <c r="Q39" s="4">
        <v>5.576012624934245E-2</v>
      </c>
      <c r="R39" s="4">
        <v>0.15307732772225144</v>
      </c>
      <c r="S39" s="4">
        <v>0.50815360336664916</v>
      </c>
      <c r="T39" s="4">
        <v>0.27301420305102575</v>
      </c>
      <c r="U39" s="2">
        <v>3.41796875E-3</v>
      </c>
      <c r="V39" s="2">
        <v>1.26953125E-2</v>
      </c>
      <c r="W39" s="2">
        <v>2.587890625E-2</v>
      </c>
      <c r="X39" s="2">
        <v>0.12646484375</v>
      </c>
      <c r="Y39" s="2">
        <v>0.58447265625</v>
      </c>
      <c r="Z39" s="2">
        <v>0.2470703125</v>
      </c>
      <c r="AA39" s="4">
        <v>4.5351473922902496E-3</v>
      </c>
      <c r="AB39" s="4">
        <v>4.5351473922902496E-3</v>
      </c>
      <c r="AC39" s="4">
        <v>2.9478458049886622E-2</v>
      </c>
      <c r="AD39" s="4">
        <v>0.1360544217687075</v>
      </c>
      <c r="AE39" s="4">
        <v>0.5374149659863946</v>
      </c>
      <c r="AF39" s="4">
        <v>0.28798185941043086</v>
      </c>
    </row>
    <row r="40" spans="1:32" x14ac:dyDescent="0.25">
      <c r="A40" s="60"/>
      <c r="B40" t="s">
        <v>20</v>
      </c>
      <c r="C40" s="4">
        <v>2.9850746268656717E-3</v>
      </c>
      <c r="D40" s="4">
        <v>1.1940298507462687E-2</v>
      </c>
      <c r="E40" s="4">
        <v>2.6119402985074626E-2</v>
      </c>
      <c r="F40" s="4">
        <v>0.10298507462686567</v>
      </c>
      <c r="G40" s="4">
        <v>0.71940298507462686</v>
      </c>
      <c r="H40" s="4">
        <v>0.13656716417910447</v>
      </c>
      <c r="I40" s="2">
        <v>1.2091898428053204E-3</v>
      </c>
      <c r="J40" s="2">
        <v>1.2898024989923419E-2</v>
      </c>
      <c r="K40" s="2">
        <v>2.7408303103587262E-2</v>
      </c>
      <c r="L40" s="2">
        <v>0.13744457879887143</v>
      </c>
      <c r="M40" s="2">
        <v>0.60822249093107617</v>
      </c>
      <c r="N40" s="2">
        <v>0.21281741233373638</v>
      </c>
      <c r="O40" s="4">
        <v>5.9101654846335696E-4</v>
      </c>
      <c r="P40" s="4">
        <v>7.6832151300236405E-3</v>
      </c>
      <c r="Q40" s="4">
        <v>5.3191489361702128E-2</v>
      </c>
      <c r="R40" s="4">
        <v>0.15957446808510639</v>
      </c>
      <c r="S40" s="4">
        <v>0.51654846335697402</v>
      </c>
      <c r="T40" s="4">
        <v>0.26241134751773049</v>
      </c>
      <c r="U40" s="2">
        <v>2.5987525987525989E-3</v>
      </c>
      <c r="V40" s="2">
        <v>1.9750519750519752E-2</v>
      </c>
      <c r="W40" s="2">
        <v>2.1309771309771311E-2</v>
      </c>
      <c r="X40" s="2">
        <v>0.12162162162162163</v>
      </c>
      <c r="Y40" s="2">
        <v>0.61226611226611227</v>
      </c>
      <c r="Z40" s="2">
        <v>0.22245322245322247</v>
      </c>
      <c r="AA40" s="4">
        <v>0</v>
      </c>
      <c r="AB40" s="4">
        <v>2.3980815347721821E-3</v>
      </c>
      <c r="AC40" s="4">
        <v>2.6378896882494004E-2</v>
      </c>
      <c r="AD40" s="4">
        <v>0.12470023980815348</v>
      </c>
      <c r="AE40" s="4">
        <v>0.592326139088729</v>
      </c>
      <c r="AF40" s="4">
        <v>0.25419664268585129</v>
      </c>
    </row>
    <row r="41" spans="1:32" x14ac:dyDescent="0.25">
      <c r="A41" s="60"/>
      <c r="B41" t="s">
        <v>43</v>
      </c>
      <c r="C41" s="4">
        <v>0</v>
      </c>
      <c r="D41" s="4">
        <v>0.02</v>
      </c>
      <c r="E41" s="4">
        <v>0.03</v>
      </c>
      <c r="F41" s="4">
        <v>0.13</v>
      </c>
      <c r="G41" s="4">
        <v>0.65</v>
      </c>
      <c r="H41" s="4">
        <v>0.17</v>
      </c>
      <c r="I41" s="2">
        <v>0</v>
      </c>
      <c r="J41" s="2">
        <v>0.01</v>
      </c>
      <c r="K41" s="2">
        <v>0.02</v>
      </c>
      <c r="L41" s="2">
        <v>0.13</v>
      </c>
      <c r="M41" s="2">
        <v>0.64</v>
      </c>
      <c r="N41" s="2">
        <v>0.19</v>
      </c>
      <c r="O41" s="4">
        <v>0</v>
      </c>
      <c r="P41" s="4">
        <v>0.01</v>
      </c>
      <c r="Q41" s="4">
        <v>0.04</v>
      </c>
      <c r="R41" s="4">
        <v>0.16</v>
      </c>
      <c r="S41" s="4">
        <v>0.52</v>
      </c>
      <c r="T41" s="4">
        <v>0.26</v>
      </c>
      <c r="U41" s="2">
        <v>0</v>
      </c>
      <c r="V41" s="2">
        <v>0.01</v>
      </c>
      <c r="W41" s="2">
        <v>0.03</v>
      </c>
      <c r="X41" s="2">
        <v>0.12</v>
      </c>
      <c r="Y41" s="2">
        <v>0.57999999999999996</v>
      </c>
      <c r="Z41" s="2">
        <v>0.26</v>
      </c>
      <c r="AA41" s="4">
        <v>0</v>
      </c>
      <c r="AB41" s="4">
        <v>0.01</v>
      </c>
      <c r="AC41" s="4">
        <v>0.01</v>
      </c>
      <c r="AD41" s="4">
        <v>0.11</v>
      </c>
      <c r="AE41" s="4">
        <v>0.57999999999999996</v>
      </c>
      <c r="AF41" s="4">
        <v>0.28999999999999998</v>
      </c>
    </row>
    <row r="42" spans="1:32" x14ac:dyDescent="0.25">
      <c r="A42" s="2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0">
        <v>2023</v>
      </c>
      <c r="B43" t="s">
        <v>10</v>
      </c>
      <c r="C43" s="34">
        <v>2.5157232704402514E-3</v>
      </c>
      <c r="D43" s="34">
        <v>1.3207547169811321E-2</v>
      </c>
      <c r="E43" s="34">
        <v>2.4528301886792454E-2</v>
      </c>
      <c r="F43" s="34">
        <v>0.12264150943396226</v>
      </c>
      <c r="G43" s="34">
        <v>0.71194968553459115</v>
      </c>
      <c r="H43" s="34">
        <v>0.12515723270440252</v>
      </c>
      <c r="I43" s="31">
        <v>0</v>
      </c>
      <c r="J43" s="31">
        <v>0.01</v>
      </c>
      <c r="K43" s="31">
        <v>0.03</v>
      </c>
      <c r="L43" s="31">
        <v>0.1</v>
      </c>
      <c r="M43" s="31">
        <v>0.64</v>
      </c>
      <c r="N43" s="31">
        <v>0.21</v>
      </c>
      <c r="O43" s="4">
        <v>0</v>
      </c>
      <c r="P43" s="4">
        <v>0.01</v>
      </c>
      <c r="Q43" s="4">
        <v>0.06</v>
      </c>
      <c r="R43" s="4">
        <v>0.17</v>
      </c>
      <c r="S43" s="4">
        <v>0.52</v>
      </c>
      <c r="T43" s="4">
        <v>0.24</v>
      </c>
      <c r="U43" s="2">
        <v>0</v>
      </c>
      <c r="V43" s="2">
        <v>0.02</v>
      </c>
      <c r="W43" s="2">
        <v>0.03</v>
      </c>
      <c r="X43" s="2">
        <v>0.11</v>
      </c>
      <c r="Y43" s="2">
        <v>0.6</v>
      </c>
      <c r="Z43" s="2">
        <v>0.24</v>
      </c>
      <c r="AA43" s="4">
        <v>0</v>
      </c>
      <c r="AB43" s="4">
        <v>0.01</v>
      </c>
      <c r="AC43" s="4">
        <v>0.05</v>
      </c>
      <c r="AD43" s="4">
        <v>0.14000000000000001</v>
      </c>
      <c r="AE43" s="4">
        <v>0.48</v>
      </c>
      <c r="AF43" s="4">
        <v>0.33</v>
      </c>
    </row>
    <row r="44" spans="1:32" x14ac:dyDescent="0.25">
      <c r="A44" s="60"/>
      <c r="B44" t="s">
        <v>11</v>
      </c>
      <c r="C44" s="4">
        <v>0</v>
      </c>
      <c r="D44" s="4">
        <v>0.01</v>
      </c>
      <c r="E44" s="4">
        <v>0.03</v>
      </c>
      <c r="F44" s="4">
        <v>0.11</v>
      </c>
      <c r="G44" s="4">
        <v>0.69</v>
      </c>
      <c r="H44" s="4">
        <v>0.16</v>
      </c>
      <c r="I44" s="2">
        <v>0</v>
      </c>
      <c r="J44" s="2">
        <v>0</v>
      </c>
      <c r="K44" s="2">
        <v>0.03</v>
      </c>
      <c r="L44" s="2">
        <v>0.12</v>
      </c>
      <c r="M44" s="2">
        <v>0.65</v>
      </c>
      <c r="N44" s="2">
        <v>0.2</v>
      </c>
      <c r="O44" s="4">
        <v>0</v>
      </c>
      <c r="P44" s="4">
        <v>0</v>
      </c>
      <c r="Q44" s="4">
        <v>0.05</v>
      </c>
      <c r="R44" s="4">
        <v>0.16</v>
      </c>
      <c r="S44" s="4">
        <v>0.52</v>
      </c>
      <c r="T44" s="4">
        <v>0.27</v>
      </c>
      <c r="U44" s="2">
        <v>0</v>
      </c>
      <c r="V44" s="2">
        <v>0.02</v>
      </c>
      <c r="W44" s="2">
        <v>0.03</v>
      </c>
      <c r="X44" s="2">
        <v>0.11</v>
      </c>
      <c r="Y44" s="2">
        <v>0.62</v>
      </c>
      <c r="Z44" s="2">
        <v>0.22</v>
      </c>
      <c r="AA44" s="4">
        <v>0</v>
      </c>
      <c r="AB44" s="4">
        <v>0.01</v>
      </c>
      <c r="AC44" s="4">
        <v>0.05</v>
      </c>
      <c r="AD44" s="4">
        <v>0.12</v>
      </c>
      <c r="AE44" s="4">
        <v>0.52</v>
      </c>
      <c r="AF44" s="4">
        <v>0.3</v>
      </c>
    </row>
    <row r="45" spans="1:32" x14ac:dyDescent="0.25">
      <c r="A45" s="60"/>
      <c r="B45" t="s">
        <v>12</v>
      </c>
      <c r="C45" s="33">
        <v>6.9735006973500695E-4</v>
      </c>
      <c r="D45" s="33">
        <v>1.1854951185495118E-2</v>
      </c>
      <c r="E45" s="33">
        <v>2.8591352859135284E-2</v>
      </c>
      <c r="F45" s="33">
        <v>0.12622036262203626</v>
      </c>
      <c r="G45" s="33">
        <v>0.67921896792189684</v>
      </c>
      <c r="H45" s="33">
        <v>0.15341701534170155</v>
      </c>
      <c r="I45" s="36">
        <v>6.7476383265856947E-4</v>
      </c>
      <c r="J45" s="35">
        <v>6.7476383265856954E-3</v>
      </c>
      <c r="K45" s="35">
        <v>3.2726045883940617E-2</v>
      </c>
      <c r="L45" s="35">
        <v>0.11403508771929824</v>
      </c>
      <c r="M45" s="35">
        <v>0.63630229419703099</v>
      </c>
      <c r="N45" s="35">
        <v>0.20951417004048584</v>
      </c>
      <c r="O45" s="4">
        <v>0</v>
      </c>
      <c r="P45" s="4">
        <v>0.01</v>
      </c>
      <c r="Q45" s="4">
        <v>0.05</v>
      </c>
      <c r="R45" s="4">
        <v>0.16</v>
      </c>
      <c r="S45" s="4">
        <v>0.52</v>
      </c>
      <c r="T45" s="4">
        <v>0.26</v>
      </c>
      <c r="U45" s="35">
        <v>8.9405453732677696E-4</v>
      </c>
      <c r="V45" s="35">
        <v>2.3692445239159587E-2</v>
      </c>
      <c r="W45" s="35">
        <v>3.1738936075100581E-2</v>
      </c>
      <c r="X45" s="35">
        <v>0.10549843540455968</v>
      </c>
      <c r="Y45" s="35">
        <v>0.61466249441215914</v>
      </c>
      <c r="Z45" s="35">
        <v>0.22351363433169424</v>
      </c>
      <c r="AA45" s="4">
        <v>0</v>
      </c>
      <c r="AB45" s="4">
        <v>0</v>
      </c>
      <c r="AC45" s="4">
        <v>0.03</v>
      </c>
      <c r="AD45" s="4">
        <v>0.12</v>
      </c>
      <c r="AE45" s="4">
        <v>0.56999999999999995</v>
      </c>
      <c r="AF45" s="4">
        <v>0.28000000000000003</v>
      </c>
    </row>
    <row r="46" spans="1:32" x14ac:dyDescent="0.25">
      <c r="A46" s="60"/>
      <c r="B46" t="s">
        <v>13</v>
      </c>
      <c r="C46" s="4">
        <v>0</v>
      </c>
      <c r="D46" s="4">
        <v>0.01</v>
      </c>
      <c r="E46" s="4">
        <v>0.03</v>
      </c>
      <c r="F46" s="4">
        <v>0.12</v>
      </c>
      <c r="G46" s="4">
        <v>0.67</v>
      </c>
      <c r="H46" s="4">
        <v>0.16</v>
      </c>
      <c r="I46" s="2">
        <v>0</v>
      </c>
      <c r="J46" s="2">
        <v>0.01</v>
      </c>
      <c r="K46" s="2">
        <v>0.03</v>
      </c>
      <c r="L46" s="2">
        <v>0.13</v>
      </c>
      <c r="M46" s="2">
        <v>0.63</v>
      </c>
      <c r="N46" s="2">
        <v>0.21</v>
      </c>
      <c r="O46" s="4">
        <v>0</v>
      </c>
      <c r="P46" s="4">
        <v>0.01</v>
      </c>
      <c r="Q46" s="4">
        <v>0.05</v>
      </c>
      <c r="R46" s="4">
        <v>0.15</v>
      </c>
      <c r="S46" s="4">
        <v>0.51</v>
      </c>
      <c r="T46" s="4">
        <v>0.28000000000000003</v>
      </c>
      <c r="U46" s="2">
        <v>0</v>
      </c>
      <c r="V46" s="2">
        <v>0.02</v>
      </c>
      <c r="W46" s="2">
        <v>0.02</v>
      </c>
      <c r="X46" s="2">
        <v>0.15</v>
      </c>
      <c r="Y46" s="2">
        <v>0.55000000000000004</v>
      </c>
      <c r="Z46" s="2">
        <v>0.27</v>
      </c>
      <c r="AA46" s="4">
        <v>0</v>
      </c>
      <c r="AB46" s="4">
        <v>0.01</v>
      </c>
      <c r="AC46" s="4">
        <v>0.02</v>
      </c>
      <c r="AD46" s="4">
        <v>0.12</v>
      </c>
      <c r="AE46" s="4">
        <v>0.55000000000000004</v>
      </c>
      <c r="AF46" s="4">
        <v>0.3</v>
      </c>
    </row>
    <row r="47" spans="1:32" x14ac:dyDescent="0.25">
      <c r="A47" s="60"/>
      <c r="B47" t="s">
        <v>14</v>
      </c>
      <c r="C47" s="4">
        <v>0</v>
      </c>
      <c r="D47" s="4">
        <v>0.02</v>
      </c>
      <c r="E47" s="4">
        <v>0.03</v>
      </c>
      <c r="F47" s="4">
        <v>0.12</v>
      </c>
      <c r="G47" s="4">
        <v>0.68</v>
      </c>
      <c r="H47" s="4">
        <v>0.16</v>
      </c>
      <c r="I47" s="2">
        <v>0</v>
      </c>
      <c r="J47" s="2">
        <v>0.01</v>
      </c>
      <c r="K47" s="2">
        <v>0.03</v>
      </c>
      <c r="L47" s="2">
        <v>0.12</v>
      </c>
      <c r="M47" s="2">
        <v>0.64</v>
      </c>
      <c r="N47" s="2">
        <v>0.19</v>
      </c>
      <c r="O47" s="4">
        <v>0</v>
      </c>
      <c r="P47" s="4">
        <v>0.01</v>
      </c>
      <c r="Q47" s="4">
        <v>0.05</v>
      </c>
      <c r="R47" s="4">
        <v>0.15</v>
      </c>
      <c r="S47" s="4">
        <v>0.53</v>
      </c>
      <c r="T47" s="4">
        <v>0.27</v>
      </c>
      <c r="U47" s="2">
        <v>0</v>
      </c>
      <c r="V47" s="2">
        <v>0.01</v>
      </c>
      <c r="W47" s="2">
        <v>0.03</v>
      </c>
      <c r="X47" s="2">
        <v>0.13</v>
      </c>
      <c r="Y47" s="2">
        <v>0.56999999999999995</v>
      </c>
      <c r="Z47" s="2">
        <v>0.25</v>
      </c>
      <c r="AA47" s="4">
        <v>0</v>
      </c>
      <c r="AB47" s="4">
        <v>0.01</v>
      </c>
      <c r="AC47" s="4">
        <v>0.03</v>
      </c>
      <c r="AD47" s="4">
        <v>0.1</v>
      </c>
      <c r="AE47" s="4">
        <v>0.51</v>
      </c>
      <c r="AF47" s="4">
        <v>0.35</v>
      </c>
    </row>
    <row r="48" spans="1:32" x14ac:dyDescent="0.25">
      <c r="A48" s="60"/>
      <c r="B48" t="s">
        <v>15</v>
      </c>
      <c r="C48" s="38">
        <v>1.8587360594795538E-3</v>
      </c>
      <c r="D48" s="38">
        <v>1.3630731102850062E-2</v>
      </c>
      <c r="E48" s="38">
        <v>3.9033457249070633E-2</v>
      </c>
      <c r="F48" s="38">
        <v>0.12453531598513011</v>
      </c>
      <c r="G48" s="38">
        <v>0.6598513011152416</v>
      </c>
      <c r="H48" s="38">
        <v>0.16109045848822801</v>
      </c>
      <c r="I48" s="40">
        <v>3.2647730982696702E-4</v>
      </c>
      <c r="J48" s="39">
        <v>5.2236369572314723E-3</v>
      </c>
      <c r="K48" s="39">
        <v>2.7097616715638262E-2</v>
      </c>
      <c r="L48" s="39">
        <v>0.13222331047992164</v>
      </c>
      <c r="M48" s="39">
        <v>0.62291870714985309</v>
      </c>
      <c r="N48" s="39">
        <v>0.21221025138752855</v>
      </c>
      <c r="O48" s="4">
        <v>0</v>
      </c>
      <c r="P48" s="4">
        <v>0.01</v>
      </c>
      <c r="Q48" s="4">
        <v>0.06</v>
      </c>
      <c r="R48" s="4">
        <v>0.14000000000000001</v>
      </c>
      <c r="S48" s="4">
        <v>0.51</v>
      </c>
      <c r="T48" s="4">
        <v>0.28000000000000003</v>
      </c>
      <c r="U48" s="2">
        <v>0</v>
      </c>
      <c r="V48" s="2">
        <v>0.01</v>
      </c>
      <c r="W48" s="2">
        <v>0.03</v>
      </c>
      <c r="X48" s="2">
        <v>0.16</v>
      </c>
      <c r="Y48" s="2">
        <v>0.54</v>
      </c>
      <c r="Z48" s="2">
        <v>0.26</v>
      </c>
      <c r="AA48" s="4">
        <v>0</v>
      </c>
      <c r="AB48" s="4">
        <v>0.01</v>
      </c>
      <c r="AC48" s="4">
        <v>0.04</v>
      </c>
      <c r="AD48" s="4">
        <v>0.1</v>
      </c>
      <c r="AE48" s="4">
        <v>0.54</v>
      </c>
      <c r="AF48" s="4">
        <v>0.31</v>
      </c>
    </row>
    <row r="49" spans="1:32" x14ac:dyDescent="0.25">
      <c r="A49" s="60"/>
      <c r="B49" t="s">
        <v>16</v>
      </c>
      <c r="C49" s="4">
        <v>0</v>
      </c>
      <c r="D49" s="4">
        <v>0.02</v>
      </c>
      <c r="E49" s="4">
        <v>0.03</v>
      </c>
      <c r="F49" s="4">
        <v>0.12</v>
      </c>
      <c r="G49" s="4">
        <v>0.68</v>
      </c>
      <c r="H49" s="4">
        <v>0.15</v>
      </c>
      <c r="I49" s="2">
        <v>0</v>
      </c>
      <c r="J49" s="2">
        <v>0.01</v>
      </c>
      <c r="K49" s="2">
        <v>0.02</v>
      </c>
      <c r="L49" s="2">
        <v>0.13</v>
      </c>
      <c r="M49" s="2">
        <v>0.63</v>
      </c>
      <c r="N49" s="2">
        <v>0.21</v>
      </c>
      <c r="O49" s="4">
        <v>0</v>
      </c>
      <c r="P49" s="4">
        <v>0.01</v>
      </c>
      <c r="Q49" s="4">
        <v>0.05</v>
      </c>
      <c r="R49" s="4">
        <v>0.18</v>
      </c>
      <c r="S49" s="4">
        <v>0.51</v>
      </c>
      <c r="T49" s="4">
        <v>0.25</v>
      </c>
      <c r="U49" s="2">
        <v>0</v>
      </c>
      <c r="V49" s="2">
        <v>0.01</v>
      </c>
      <c r="W49" s="2">
        <v>0.04</v>
      </c>
      <c r="X49" s="2">
        <v>0.13</v>
      </c>
      <c r="Y49" s="2">
        <v>0.55000000000000004</v>
      </c>
      <c r="Z49" s="2">
        <v>0.27</v>
      </c>
      <c r="AA49" s="4">
        <v>0</v>
      </c>
      <c r="AB49" s="4">
        <v>0.01</v>
      </c>
      <c r="AC49" s="4">
        <v>0.04</v>
      </c>
      <c r="AD49" s="4">
        <v>0.11</v>
      </c>
      <c r="AE49" s="4">
        <v>0.57999999999999996</v>
      </c>
      <c r="AF49" s="4">
        <v>0.27</v>
      </c>
    </row>
    <row r="50" spans="1:32" x14ac:dyDescent="0.25">
      <c r="A50" s="60"/>
      <c r="B50" t="s">
        <v>17</v>
      </c>
      <c r="C50" s="4">
        <v>0</v>
      </c>
      <c r="D50" s="4">
        <v>0.01</v>
      </c>
      <c r="E50" s="4">
        <v>0.03</v>
      </c>
      <c r="F50" s="4">
        <v>0.1</v>
      </c>
      <c r="G50" s="4">
        <v>0.69</v>
      </c>
      <c r="H50" s="4">
        <v>0.17</v>
      </c>
      <c r="I50" s="2">
        <v>0</v>
      </c>
      <c r="J50" s="2">
        <v>0.01</v>
      </c>
      <c r="K50" s="2">
        <v>0.03</v>
      </c>
      <c r="L50" s="2">
        <v>0.12</v>
      </c>
      <c r="M50" s="2">
        <v>0.64</v>
      </c>
      <c r="N50" s="2">
        <v>0.21</v>
      </c>
      <c r="O50" s="4">
        <v>0</v>
      </c>
      <c r="P50" s="4">
        <v>0.01</v>
      </c>
      <c r="Q50" s="4">
        <v>0.06</v>
      </c>
      <c r="R50" s="4">
        <v>0.15</v>
      </c>
      <c r="S50" s="4">
        <v>0.5</v>
      </c>
      <c r="T50" s="4">
        <v>0.28999999999999998</v>
      </c>
      <c r="U50" s="2">
        <v>0</v>
      </c>
      <c r="V50" s="2">
        <v>0.02</v>
      </c>
      <c r="W50" s="2">
        <v>0.04</v>
      </c>
      <c r="X50" s="2">
        <v>0.13</v>
      </c>
      <c r="Y50" s="2">
        <v>0.56000000000000005</v>
      </c>
      <c r="Z50" s="2">
        <v>0.25</v>
      </c>
      <c r="AA50" s="4">
        <v>0</v>
      </c>
      <c r="AB50" s="4">
        <v>0.01</v>
      </c>
      <c r="AC50" s="4">
        <v>0.03</v>
      </c>
      <c r="AD50" s="4">
        <v>0.08</v>
      </c>
      <c r="AE50" s="4">
        <v>0.56000000000000005</v>
      </c>
      <c r="AF50" s="4">
        <v>0.32</v>
      </c>
    </row>
    <row r="51" spans="1:32" x14ac:dyDescent="0.25">
      <c r="A51" s="60"/>
      <c r="B51" t="s">
        <v>18</v>
      </c>
      <c r="C51" s="4">
        <v>0</v>
      </c>
      <c r="D51" s="4">
        <v>0.02</v>
      </c>
      <c r="E51" s="4">
        <v>0.03</v>
      </c>
      <c r="F51" s="4">
        <v>0.12</v>
      </c>
      <c r="G51" s="4">
        <v>0.66</v>
      </c>
      <c r="H51" s="4">
        <v>0.17</v>
      </c>
      <c r="I51" s="2">
        <v>0</v>
      </c>
      <c r="J51" s="2">
        <v>0.01</v>
      </c>
      <c r="K51" s="2">
        <v>0.03</v>
      </c>
      <c r="L51" s="2">
        <v>0.12</v>
      </c>
      <c r="M51" s="2">
        <v>0.62</v>
      </c>
      <c r="N51" s="2">
        <v>0.22</v>
      </c>
      <c r="O51" s="4">
        <v>0</v>
      </c>
      <c r="P51" s="4">
        <v>0.01</v>
      </c>
      <c r="Q51" s="4">
        <v>7.0000000000000007E-2</v>
      </c>
      <c r="R51" s="4">
        <v>0.14000000000000001</v>
      </c>
      <c r="S51" s="4">
        <v>0.54</v>
      </c>
      <c r="T51" s="4">
        <v>0.24</v>
      </c>
      <c r="U51" s="2">
        <v>0</v>
      </c>
      <c r="V51" s="2">
        <v>0.01</v>
      </c>
      <c r="W51" s="2">
        <v>0.03</v>
      </c>
      <c r="X51" s="2">
        <v>0.13</v>
      </c>
      <c r="Y51" s="2">
        <v>0.55000000000000004</v>
      </c>
      <c r="Z51" s="2">
        <v>0.28000000000000003</v>
      </c>
      <c r="AA51" s="4">
        <v>0</v>
      </c>
      <c r="AB51" s="4">
        <v>0.01</v>
      </c>
      <c r="AC51" s="4">
        <v>0.03</v>
      </c>
      <c r="AD51" s="4">
        <v>0.13</v>
      </c>
      <c r="AE51" s="4">
        <v>0.5</v>
      </c>
      <c r="AF51" s="4">
        <v>0.33</v>
      </c>
    </row>
    <row r="52" spans="1:32" x14ac:dyDescent="0.25">
      <c r="A52" s="60"/>
      <c r="B52" t="s">
        <v>19</v>
      </c>
      <c r="C52" s="4">
        <v>0</v>
      </c>
      <c r="D52" s="4">
        <v>0.01</v>
      </c>
      <c r="E52" s="4">
        <v>0.03</v>
      </c>
      <c r="F52" s="4">
        <v>0.11</v>
      </c>
      <c r="G52" s="4">
        <v>0.66</v>
      </c>
      <c r="H52" s="4">
        <v>0.19</v>
      </c>
      <c r="I52" s="2">
        <v>0</v>
      </c>
      <c r="J52" s="2">
        <v>0.01</v>
      </c>
      <c r="K52" s="2">
        <v>0.02</v>
      </c>
      <c r="L52" s="2">
        <v>0.11</v>
      </c>
      <c r="M52" s="2">
        <v>0.66</v>
      </c>
      <c r="N52" s="2">
        <v>0.2</v>
      </c>
      <c r="O52" s="4">
        <v>0</v>
      </c>
      <c r="P52" s="4">
        <v>0.01</v>
      </c>
      <c r="Q52" s="4">
        <v>0.05</v>
      </c>
      <c r="R52" s="4">
        <v>0.15</v>
      </c>
      <c r="S52" s="4">
        <v>0.54</v>
      </c>
      <c r="T52" s="4">
        <v>0.24</v>
      </c>
      <c r="U52" s="2">
        <v>0</v>
      </c>
      <c r="V52" s="2">
        <v>0.01</v>
      </c>
      <c r="W52" s="2">
        <v>0.04</v>
      </c>
      <c r="X52" s="2">
        <v>0.14000000000000001</v>
      </c>
      <c r="Y52" s="2">
        <v>0.55000000000000004</v>
      </c>
      <c r="Z52" s="2">
        <v>0.26</v>
      </c>
      <c r="AA52" s="4">
        <v>0.01</v>
      </c>
      <c r="AB52" s="4">
        <v>0</v>
      </c>
      <c r="AC52" s="4">
        <v>0.02</v>
      </c>
      <c r="AD52" s="4">
        <v>0.12</v>
      </c>
      <c r="AE52" s="4">
        <v>0.52</v>
      </c>
      <c r="AF52" s="4">
        <v>0.33</v>
      </c>
    </row>
    <row r="53" spans="1:32" x14ac:dyDescent="0.25">
      <c r="A53" s="60"/>
      <c r="B53" t="s">
        <v>20</v>
      </c>
      <c r="C53" s="4">
        <v>0</v>
      </c>
      <c r="D53" s="4">
        <v>0.01</v>
      </c>
      <c r="E53" s="4">
        <v>0.04</v>
      </c>
      <c r="F53" s="4">
        <v>0.12</v>
      </c>
      <c r="G53" s="4">
        <v>0.68</v>
      </c>
      <c r="H53" s="4">
        <v>0.15</v>
      </c>
      <c r="I53" s="2">
        <v>0</v>
      </c>
      <c r="J53" s="2">
        <v>0</v>
      </c>
      <c r="K53" s="2">
        <v>0.02</v>
      </c>
      <c r="L53" s="2">
        <v>0.12</v>
      </c>
      <c r="M53" s="2">
        <v>0.66</v>
      </c>
      <c r="N53" s="2">
        <v>0.19</v>
      </c>
      <c r="O53" s="4">
        <v>0</v>
      </c>
      <c r="P53" s="4">
        <v>0.01</v>
      </c>
      <c r="Q53" s="4">
        <v>0.05</v>
      </c>
      <c r="R53" s="4">
        <v>0.15</v>
      </c>
      <c r="S53" s="4">
        <v>0.55000000000000004</v>
      </c>
      <c r="T53" s="4">
        <v>0.24</v>
      </c>
      <c r="U53" s="2">
        <v>0</v>
      </c>
      <c r="V53" s="2">
        <v>0.01</v>
      </c>
      <c r="W53" s="2">
        <v>0.04</v>
      </c>
      <c r="X53" s="2">
        <v>0.13</v>
      </c>
      <c r="Y53" s="2">
        <v>0.56999999999999995</v>
      </c>
      <c r="Z53" s="2">
        <v>0.24</v>
      </c>
      <c r="AA53" s="4">
        <v>0</v>
      </c>
      <c r="AB53" s="4">
        <v>0</v>
      </c>
      <c r="AC53" s="4">
        <v>0.04</v>
      </c>
      <c r="AD53" s="4">
        <v>0.11</v>
      </c>
      <c r="AE53" s="4">
        <v>0.54</v>
      </c>
      <c r="AF53" s="4">
        <v>0.32</v>
      </c>
    </row>
    <row r="54" spans="1:32" x14ac:dyDescent="0.25">
      <c r="A54" s="60"/>
      <c r="B54" t="s">
        <v>43</v>
      </c>
      <c r="C54" s="4">
        <v>6.9108500345542499E-4</v>
      </c>
      <c r="D54" s="4">
        <v>8.2930200414651004E-3</v>
      </c>
      <c r="E54" s="4">
        <v>2.4879060124395301E-2</v>
      </c>
      <c r="F54" s="4">
        <v>0.11333794056668971</v>
      </c>
      <c r="G54" s="4">
        <v>0.67933655839668283</v>
      </c>
      <c r="H54" s="4">
        <v>0.17346233586731169</v>
      </c>
      <c r="I54" s="2">
        <v>0</v>
      </c>
      <c r="J54" s="2">
        <v>7.8403421240199576E-3</v>
      </c>
      <c r="K54" s="2">
        <v>2.601568068424804E-2</v>
      </c>
      <c r="L54" s="2">
        <v>0.11760513186029936</v>
      </c>
      <c r="M54" s="2">
        <v>0.65716322166785457</v>
      </c>
      <c r="N54" s="2">
        <v>0.19137562366357805</v>
      </c>
      <c r="O54" s="4">
        <v>5.4200542005420054E-4</v>
      </c>
      <c r="P54" s="4">
        <v>7.5880758807588076E-3</v>
      </c>
      <c r="Q54" s="4">
        <v>4.6612466124661245E-2</v>
      </c>
      <c r="R54" s="4">
        <v>0.14308943089430895</v>
      </c>
      <c r="S54" s="4">
        <v>0.55067750677506777</v>
      </c>
      <c r="T54" s="4">
        <v>0.25149051490514907</v>
      </c>
      <c r="U54" s="2">
        <v>4.8169556840077071E-4</v>
      </c>
      <c r="V54" s="2">
        <v>1.7341040462427744E-2</v>
      </c>
      <c r="W54" s="2">
        <v>3.1310211946050097E-2</v>
      </c>
      <c r="X54" s="2">
        <v>0.1396917148362235</v>
      </c>
      <c r="Y54" s="2">
        <v>0.55250481695568399</v>
      </c>
      <c r="Z54" s="2">
        <v>0.2586705202312139</v>
      </c>
      <c r="AA54" s="4">
        <v>0</v>
      </c>
      <c r="AB54" s="4">
        <v>0</v>
      </c>
      <c r="AC54" s="4">
        <v>2.9279279279279279E-2</v>
      </c>
      <c r="AD54" s="4">
        <v>0.1373873873873874</v>
      </c>
      <c r="AE54" s="4">
        <v>0.52927927927927931</v>
      </c>
      <c r="AF54" s="4">
        <v>0.30405405405405406</v>
      </c>
    </row>
    <row r="55" spans="1:32" x14ac:dyDescent="0.25">
      <c r="A55" s="20"/>
      <c r="C55" s="4"/>
      <c r="D55" s="4"/>
      <c r="E55" s="4"/>
      <c r="F55" s="4"/>
      <c r="G55" s="4"/>
      <c r="H55" s="4"/>
      <c r="I55" s="2"/>
      <c r="J55" s="2"/>
      <c r="K55" s="2"/>
      <c r="L55" s="2"/>
      <c r="M55" s="2"/>
      <c r="N55" s="2"/>
      <c r="O55" s="4"/>
      <c r="P55" s="4"/>
      <c r="Q55" s="4"/>
      <c r="R55" s="4"/>
      <c r="S55" s="4"/>
      <c r="T55" s="4"/>
      <c r="U55" s="2"/>
      <c r="V55" s="2"/>
      <c r="W55" s="2"/>
      <c r="X55" s="2"/>
      <c r="Y55" s="2"/>
      <c r="Z55" s="2"/>
      <c r="AA55" s="4"/>
      <c r="AB55" s="4"/>
      <c r="AC55" s="4"/>
      <c r="AD55" s="4"/>
      <c r="AE55" s="4"/>
      <c r="AF55" s="4"/>
    </row>
    <row r="56" spans="1:32" x14ac:dyDescent="0.25">
      <c r="A56" s="60">
        <v>2024</v>
      </c>
      <c r="B56" t="s">
        <v>10</v>
      </c>
      <c r="C56" s="34">
        <v>3.2320620555914671E-3</v>
      </c>
      <c r="D56" s="34">
        <v>7.1105365223012281E-3</v>
      </c>
      <c r="E56" s="34">
        <v>2.9734970911441498E-2</v>
      </c>
      <c r="F56" s="34">
        <v>0.11118293471234647</v>
      </c>
      <c r="G56" s="34">
        <v>0.67356173238526185</v>
      </c>
      <c r="H56" s="34">
        <v>0.17517776341305752</v>
      </c>
      <c r="I56" s="31">
        <v>3.1645569620253165E-4</v>
      </c>
      <c r="J56" s="31">
        <v>4.7468354430379748E-3</v>
      </c>
      <c r="K56" s="31">
        <v>2.4367088607594938E-2</v>
      </c>
      <c r="L56" s="31">
        <v>9.5569620253164553E-2</v>
      </c>
      <c r="M56" s="31">
        <v>0.6965189873417722</v>
      </c>
      <c r="N56" s="31">
        <v>0.17848101265822786</v>
      </c>
      <c r="O56" s="4">
        <v>3.3964095099466279E-3</v>
      </c>
      <c r="P56" s="4">
        <v>9.2188258127122759E-3</v>
      </c>
      <c r="Q56" s="4">
        <v>6.3076176613294524E-2</v>
      </c>
      <c r="R56" s="4">
        <v>0.13537117903930132</v>
      </c>
      <c r="S56" s="4">
        <v>0.53954391072295005</v>
      </c>
      <c r="T56" s="4">
        <v>0.24939349830179525</v>
      </c>
      <c r="U56" s="2">
        <v>2.1276595744680851E-3</v>
      </c>
      <c r="V56" s="2">
        <v>1.3617021276595745E-2</v>
      </c>
      <c r="W56" s="2">
        <v>4.042553191489362E-2</v>
      </c>
      <c r="X56" s="2">
        <v>0.13319148936170214</v>
      </c>
      <c r="Y56" s="2">
        <v>0.58765957446808514</v>
      </c>
      <c r="Z56" s="2">
        <v>0.22297872340425531</v>
      </c>
      <c r="AA56" s="4">
        <v>8.4745762711864406E-3</v>
      </c>
      <c r="AB56" s="4">
        <v>2.1186440677966102E-3</v>
      </c>
      <c r="AC56" s="4">
        <v>3.1779661016949151E-2</v>
      </c>
      <c r="AD56" s="4">
        <v>9.9576271186440676E-2</v>
      </c>
      <c r="AE56" s="4">
        <v>0.52118644067796616</v>
      </c>
      <c r="AF56" s="4">
        <v>0.33686440677966101</v>
      </c>
    </row>
    <row r="57" spans="1:32" x14ac:dyDescent="0.25">
      <c r="A57" s="60"/>
      <c r="B57" t="s">
        <v>11</v>
      </c>
      <c r="C57" s="4">
        <v>3.1565656565656565E-3</v>
      </c>
      <c r="D57" s="4">
        <v>1.2626262626262626E-2</v>
      </c>
      <c r="E57" s="4">
        <v>2.6515151515151516E-2</v>
      </c>
      <c r="F57" s="4">
        <v>0.10416666666666667</v>
      </c>
      <c r="G57" s="4">
        <v>0.67234848484848486</v>
      </c>
      <c r="H57" s="4">
        <v>0.18118686868686867</v>
      </c>
      <c r="I57" s="2">
        <v>1.5019525382997897E-3</v>
      </c>
      <c r="J57" s="2">
        <v>3.3042955842595375E-3</v>
      </c>
      <c r="K57" s="2">
        <v>3.3944127365575248E-2</v>
      </c>
      <c r="L57" s="2">
        <v>0.10423550615800541</v>
      </c>
      <c r="M57" s="2">
        <v>0.64704115349954938</v>
      </c>
      <c r="N57" s="2">
        <v>0.20997296485431061</v>
      </c>
      <c r="O57" s="4">
        <v>1.9389238972370335E-3</v>
      </c>
      <c r="P57" s="4">
        <v>7.2709646146388758E-3</v>
      </c>
      <c r="Q57" s="4">
        <v>5.0412021328162866E-2</v>
      </c>
      <c r="R57" s="4">
        <v>0.13717886572952012</v>
      </c>
      <c r="S57" s="4">
        <v>0.55259331071255458</v>
      </c>
      <c r="T57" s="4">
        <v>0.2506059137178866</v>
      </c>
      <c r="U57" s="2">
        <v>2.5817555938037868E-3</v>
      </c>
      <c r="V57" s="2">
        <v>2.1084337349397589E-2</v>
      </c>
      <c r="W57" s="2">
        <v>4.3029259896729774E-2</v>
      </c>
      <c r="X57" s="2">
        <v>0.1320998278829604</v>
      </c>
      <c r="Y57" s="2">
        <v>0.56583476764199658</v>
      </c>
      <c r="Z57" s="2">
        <v>0.23537005163511188</v>
      </c>
      <c r="AA57" s="4">
        <v>0</v>
      </c>
      <c r="AB57" s="4">
        <v>6.1099796334012219E-3</v>
      </c>
      <c r="AC57" s="4">
        <v>2.0366598778004074E-2</v>
      </c>
      <c r="AD57" s="4">
        <v>0.10590631364562118</v>
      </c>
      <c r="AE57" s="4">
        <v>0.49490835030549896</v>
      </c>
      <c r="AF57" s="4">
        <v>0.37270875763747452</v>
      </c>
    </row>
    <row r="58" spans="1:32" x14ac:dyDescent="0.25">
      <c r="A58" s="60"/>
      <c r="B58" t="s">
        <v>12</v>
      </c>
      <c r="C58" s="33">
        <v>0</v>
      </c>
      <c r="D58" s="33">
        <v>0.01</v>
      </c>
      <c r="E58" s="33">
        <v>0.03</v>
      </c>
      <c r="F58" s="33">
        <v>0.14000000000000001</v>
      </c>
      <c r="G58" s="33">
        <v>0.65</v>
      </c>
      <c r="H58" s="33">
        <v>0.17</v>
      </c>
      <c r="I58" s="36">
        <v>0</v>
      </c>
      <c r="J58" s="35">
        <v>0</v>
      </c>
      <c r="K58" s="35">
        <v>0.03</v>
      </c>
      <c r="L58" s="35">
        <v>0.1</v>
      </c>
      <c r="M58" s="35">
        <v>0.66</v>
      </c>
      <c r="N58" s="35">
        <v>0.2</v>
      </c>
      <c r="O58" s="4">
        <v>0</v>
      </c>
      <c r="P58" s="4">
        <v>0.01</v>
      </c>
      <c r="Q58" s="4">
        <v>0.05</v>
      </c>
      <c r="R58" s="4">
        <v>0.15</v>
      </c>
      <c r="S58" s="4">
        <v>0.53</v>
      </c>
      <c r="T58" s="4">
        <v>0.25</v>
      </c>
      <c r="U58" s="35">
        <v>0</v>
      </c>
      <c r="V58" s="35">
        <v>0.01</v>
      </c>
      <c r="W58" s="35">
        <v>0.04</v>
      </c>
      <c r="X58" s="35">
        <v>0.14000000000000001</v>
      </c>
      <c r="Y58" s="35">
        <v>0.53</v>
      </c>
      <c r="Z58" s="35">
        <v>0.28000000000000003</v>
      </c>
      <c r="AA58" s="4">
        <v>0</v>
      </c>
      <c r="AB58" s="4">
        <v>0.01</v>
      </c>
      <c r="AC58" s="4">
        <v>0.04</v>
      </c>
      <c r="AD58" s="4">
        <v>0.15</v>
      </c>
      <c r="AE58" s="4">
        <v>0.46</v>
      </c>
      <c r="AF58" s="4">
        <v>0.35</v>
      </c>
    </row>
    <row r="59" spans="1:32" x14ac:dyDescent="0.25">
      <c r="A59" s="60"/>
      <c r="B59" t="s">
        <v>13</v>
      </c>
      <c r="C59" s="4">
        <v>0</v>
      </c>
      <c r="D59" s="4">
        <v>0.01</v>
      </c>
      <c r="E59" s="4">
        <v>0.04</v>
      </c>
      <c r="F59" s="4">
        <v>0.12</v>
      </c>
      <c r="G59" s="4">
        <v>0.66</v>
      </c>
      <c r="H59" s="4">
        <v>0.17</v>
      </c>
      <c r="I59" s="2">
        <v>0</v>
      </c>
      <c r="J59" s="2">
        <v>0</v>
      </c>
      <c r="K59" s="2">
        <v>0.03</v>
      </c>
      <c r="L59" s="2">
        <v>0.1</v>
      </c>
      <c r="M59" s="2">
        <v>0.68</v>
      </c>
      <c r="N59" s="2">
        <v>0.19</v>
      </c>
      <c r="O59" s="4">
        <v>0</v>
      </c>
      <c r="P59" s="4">
        <v>0.01</v>
      </c>
      <c r="Q59" s="4">
        <v>0.05</v>
      </c>
      <c r="R59" s="4">
        <v>0.17</v>
      </c>
      <c r="S59" s="4">
        <v>0.54</v>
      </c>
      <c r="T59" s="4">
        <v>0.23</v>
      </c>
      <c r="U59" s="2">
        <v>0</v>
      </c>
      <c r="V59" s="2">
        <v>0.01</v>
      </c>
      <c r="W59" s="2">
        <v>0.03</v>
      </c>
      <c r="X59" s="2">
        <v>0.14000000000000001</v>
      </c>
      <c r="Y59" s="2">
        <v>0.53</v>
      </c>
      <c r="Z59" s="2">
        <v>0.28000000000000003</v>
      </c>
      <c r="AA59" s="4">
        <v>0</v>
      </c>
      <c r="AB59" s="4">
        <v>0</v>
      </c>
      <c r="AC59" s="4">
        <v>0.04</v>
      </c>
      <c r="AD59" s="4">
        <v>0.14000000000000001</v>
      </c>
      <c r="AE59" s="4">
        <v>0.51</v>
      </c>
      <c r="AF59" s="4">
        <v>0.31</v>
      </c>
    </row>
    <row r="60" spans="1:32" x14ac:dyDescent="0.25">
      <c r="A60" s="60"/>
      <c r="B60" t="s">
        <v>14</v>
      </c>
      <c r="C60" s="4">
        <v>0</v>
      </c>
      <c r="D60" s="4">
        <v>0.01</v>
      </c>
      <c r="E60" s="4">
        <v>0.02</v>
      </c>
      <c r="F60" s="4">
        <v>0.11</v>
      </c>
      <c r="G60" s="4">
        <v>0.68</v>
      </c>
      <c r="H60" s="4">
        <v>0.18</v>
      </c>
      <c r="I60" s="2">
        <v>0</v>
      </c>
      <c r="J60" s="2">
        <v>0</v>
      </c>
      <c r="K60" s="2">
        <v>0.02</v>
      </c>
      <c r="L60" s="2">
        <v>0.1</v>
      </c>
      <c r="M60" s="2">
        <v>0.67</v>
      </c>
      <c r="N60" s="2">
        <v>0.21</v>
      </c>
      <c r="O60" s="4">
        <v>0</v>
      </c>
      <c r="P60" s="4">
        <v>0.01</v>
      </c>
      <c r="Q60" s="4">
        <v>0.05</v>
      </c>
      <c r="R60" s="4">
        <v>0.15</v>
      </c>
      <c r="S60" s="4">
        <v>0.54</v>
      </c>
      <c r="T60" s="4">
        <v>0.26</v>
      </c>
      <c r="U60" s="2">
        <v>0</v>
      </c>
      <c r="V60" s="2">
        <v>0.01</v>
      </c>
      <c r="W60" s="2">
        <v>0.03</v>
      </c>
      <c r="X60" s="2">
        <v>0.14000000000000001</v>
      </c>
      <c r="Y60" s="2">
        <v>0.56000000000000005</v>
      </c>
      <c r="Z60" s="2">
        <v>0.26</v>
      </c>
      <c r="AA60" s="4">
        <v>0</v>
      </c>
      <c r="AB60" s="4">
        <v>0</v>
      </c>
      <c r="AC60" s="4">
        <v>0.04</v>
      </c>
      <c r="AD60" s="4">
        <v>0.13</v>
      </c>
      <c r="AE60" s="4">
        <v>0.5</v>
      </c>
      <c r="AF60" s="4">
        <v>0.33</v>
      </c>
    </row>
    <row r="61" spans="1:32" x14ac:dyDescent="0.25">
      <c r="A61" s="60"/>
      <c r="B61" t="s">
        <v>15</v>
      </c>
      <c r="C61" s="38">
        <v>0</v>
      </c>
      <c r="D61" s="38">
        <v>0.01</v>
      </c>
      <c r="E61" s="38">
        <v>0.02</v>
      </c>
      <c r="F61" s="38">
        <v>0.1</v>
      </c>
      <c r="G61" s="38">
        <v>0.68</v>
      </c>
      <c r="H61" s="38">
        <v>0.19</v>
      </c>
      <c r="I61" s="40">
        <v>0</v>
      </c>
      <c r="J61" s="39">
        <v>0</v>
      </c>
      <c r="K61" s="39">
        <v>0.03</v>
      </c>
      <c r="L61" s="39">
        <v>0.09</v>
      </c>
      <c r="M61" s="39">
        <v>0.67</v>
      </c>
      <c r="N61" s="39">
        <v>0.21</v>
      </c>
      <c r="O61" s="4">
        <v>0</v>
      </c>
      <c r="P61" s="4">
        <v>0.01</v>
      </c>
      <c r="Q61" s="4">
        <v>0.05</v>
      </c>
      <c r="R61" s="4">
        <v>0.17</v>
      </c>
      <c r="S61" s="4">
        <v>0.52</v>
      </c>
      <c r="T61" s="4">
        <v>0.24</v>
      </c>
      <c r="U61" s="2">
        <v>0</v>
      </c>
      <c r="V61" s="2">
        <v>0.01</v>
      </c>
      <c r="W61" s="2">
        <v>0.03</v>
      </c>
      <c r="X61" s="2">
        <v>0.14000000000000001</v>
      </c>
      <c r="Y61" s="2">
        <v>0.53</v>
      </c>
      <c r="Z61" s="2">
        <v>0.26</v>
      </c>
      <c r="AA61" s="4">
        <v>0</v>
      </c>
      <c r="AB61" s="4">
        <v>0</v>
      </c>
      <c r="AC61" s="4">
        <v>0.02</v>
      </c>
      <c r="AD61" s="4">
        <v>0.12</v>
      </c>
      <c r="AE61" s="4">
        <v>0.51</v>
      </c>
      <c r="AF61" s="4">
        <v>0.33</v>
      </c>
    </row>
    <row r="62" spans="1:32" x14ac:dyDescent="0.25">
      <c r="A62" s="60"/>
      <c r="B62" t="s">
        <v>16</v>
      </c>
      <c r="C62" s="4">
        <v>0</v>
      </c>
      <c r="D62" s="4">
        <v>0.01</v>
      </c>
      <c r="E62" s="4">
        <v>0.03</v>
      </c>
      <c r="F62" s="4">
        <v>0.11</v>
      </c>
      <c r="G62" s="4">
        <v>0.64</v>
      </c>
      <c r="H62" s="4">
        <v>0.2</v>
      </c>
      <c r="I62" s="2">
        <v>0</v>
      </c>
      <c r="J62" s="2">
        <v>0.01</v>
      </c>
      <c r="K62" s="2">
        <v>0.02</v>
      </c>
      <c r="L62" s="2">
        <v>0.1</v>
      </c>
      <c r="M62" s="2">
        <v>0.65</v>
      </c>
      <c r="N62" s="2">
        <v>0.22</v>
      </c>
      <c r="O62" s="4">
        <v>0</v>
      </c>
      <c r="P62" s="4">
        <v>0.01</v>
      </c>
      <c r="Q62" s="4">
        <v>0.05</v>
      </c>
      <c r="R62" s="4">
        <v>0.14000000000000001</v>
      </c>
      <c r="S62" s="4">
        <v>0.55000000000000004</v>
      </c>
      <c r="T62" s="4">
        <v>0.25</v>
      </c>
      <c r="U62" s="2">
        <v>0</v>
      </c>
      <c r="V62" s="2">
        <v>0.02</v>
      </c>
      <c r="W62" s="2">
        <v>0.03</v>
      </c>
      <c r="X62" s="2">
        <v>0.15</v>
      </c>
      <c r="Y62" s="2">
        <v>0.54</v>
      </c>
      <c r="Z62" s="2">
        <v>0.27</v>
      </c>
      <c r="AA62" s="4">
        <v>0</v>
      </c>
      <c r="AB62" s="4">
        <v>0.01</v>
      </c>
      <c r="AC62" s="4">
        <v>0.04</v>
      </c>
      <c r="AD62" s="4">
        <v>0.11</v>
      </c>
      <c r="AE62" s="4">
        <v>0.48</v>
      </c>
      <c r="AF62" s="4">
        <v>0.36</v>
      </c>
    </row>
    <row r="63" spans="1:32" x14ac:dyDescent="0.25">
      <c r="A63" s="60"/>
      <c r="B63" t="s">
        <v>17</v>
      </c>
      <c r="C63" s="4">
        <v>0</v>
      </c>
      <c r="D63" s="4">
        <v>0.02</v>
      </c>
      <c r="E63" s="4">
        <v>0.04</v>
      </c>
      <c r="F63" s="4">
        <v>0.11</v>
      </c>
      <c r="G63" s="4">
        <v>0.63</v>
      </c>
      <c r="H63" s="4">
        <v>0.2</v>
      </c>
      <c r="I63" s="2">
        <v>0</v>
      </c>
      <c r="J63" s="2">
        <v>0.01</v>
      </c>
      <c r="K63" s="2">
        <v>0.03</v>
      </c>
      <c r="L63" s="2">
        <v>0.11</v>
      </c>
      <c r="M63" s="2">
        <v>0.64</v>
      </c>
      <c r="N63" s="2">
        <v>0.22</v>
      </c>
      <c r="O63" s="4">
        <v>0</v>
      </c>
      <c r="P63" s="4">
        <v>0.01</v>
      </c>
      <c r="Q63" s="4">
        <v>0.05</v>
      </c>
      <c r="R63" s="4">
        <v>0.17</v>
      </c>
      <c r="S63" s="4">
        <v>0.5</v>
      </c>
      <c r="T63" s="4">
        <v>0.27</v>
      </c>
      <c r="U63" s="2">
        <v>0</v>
      </c>
      <c r="V63" s="2">
        <v>0.02</v>
      </c>
      <c r="W63" s="2">
        <v>0.04</v>
      </c>
      <c r="X63" s="2">
        <v>0.15</v>
      </c>
      <c r="Y63" s="2">
        <v>0.55000000000000004</v>
      </c>
      <c r="Z63" s="2">
        <v>0.25</v>
      </c>
      <c r="AA63" s="4">
        <v>0</v>
      </c>
      <c r="AB63" s="4">
        <v>0.01</v>
      </c>
      <c r="AC63" s="4">
        <v>0.04</v>
      </c>
      <c r="AD63" s="4">
        <v>0.09</v>
      </c>
      <c r="AE63" s="4">
        <v>0.53</v>
      </c>
      <c r="AF63" s="4">
        <v>0.34</v>
      </c>
    </row>
    <row r="64" spans="1:32" x14ac:dyDescent="0.25">
      <c r="A64" s="60"/>
      <c r="B64" t="s">
        <v>18</v>
      </c>
      <c r="C64" s="4">
        <v>5.0818746470920381E-3</v>
      </c>
      <c r="D64" s="4">
        <v>1.4116318464144552E-2</v>
      </c>
      <c r="E64" s="4">
        <v>2.4844720496894408E-2</v>
      </c>
      <c r="F64" s="4">
        <v>9.8814229249011856E-2</v>
      </c>
      <c r="G64" s="4">
        <v>0.6629023150762281</v>
      </c>
      <c r="H64" s="4">
        <v>0.19424054206662902</v>
      </c>
      <c r="I64" s="2">
        <v>2.9507229271171436E-4</v>
      </c>
      <c r="J64" s="2">
        <v>5.0162289760991444E-3</v>
      </c>
      <c r="K64" s="2">
        <v>2.8031867807612864E-2</v>
      </c>
      <c r="L64" s="2">
        <v>0.10239008557096489</v>
      </c>
      <c r="M64" s="2">
        <v>0.66450280318678079</v>
      </c>
      <c r="N64" s="2">
        <v>0.19976394216583063</v>
      </c>
      <c r="O64" s="4">
        <v>0</v>
      </c>
      <c r="P64" s="4">
        <v>6.41025641025641E-3</v>
      </c>
      <c r="Q64" s="4">
        <v>5.6213017751479293E-2</v>
      </c>
      <c r="R64" s="4">
        <v>0.15779092702169625</v>
      </c>
      <c r="S64" s="4">
        <v>0.52810650887573962</v>
      </c>
      <c r="T64" s="4">
        <v>0.25147928994082841</v>
      </c>
      <c r="U64" s="2">
        <v>1.2798634812286689E-3</v>
      </c>
      <c r="V64" s="2">
        <v>7.6791808873720134E-3</v>
      </c>
      <c r="W64" s="2">
        <v>3.5409556313993173E-2</v>
      </c>
      <c r="X64" s="2">
        <v>0.16766211604095563</v>
      </c>
      <c r="Y64" s="2">
        <v>0.47056313993174059</v>
      </c>
      <c r="Z64" s="2">
        <v>0.3174061433447099</v>
      </c>
      <c r="AA64" s="4">
        <v>0</v>
      </c>
      <c r="AB64" s="4">
        <v>4.662004662004662E-3</v>
      </c>
      <c r="AC64" s="4">
        <v>4.8951048951048952E-2</v>
      </c>
      <c r="AD64" s="4">
        <v>0.14452214452214451</v>
      </c>
      <c r="AE64" s="4">
        <v>0.46153846153846156</v>
      </c>
      <c r="AF64" s="4">
        <v>0.34032634032634035</v>
      </c>
    </row>
    <row r="65" spans="1:32" x14ac:dyDescent="0.25">
      <c r="A65" s="60"/>
      <c r="B65" t="s">
        <v>19</v>
      </c>
      <c r="C65" s="4">
        <v>0</v>
      </c>
      <c r="D65" s="4">
        <v>0.01</v>
      </c>
      <c r="E65" s="4">
        <v>0.04</v>
      </c>
      <c r="F65" s="4">
        <v>0.11</v>
      </c>
      <c r="G65" s="4">
        <v>0.63</v>
      </c>
      <c r="H65" s="4">
        <v>0.2</v>
      </c>
      <c r="I65" s="2">
        <v>0</v>
      </c>
      <c r="J65" s="2">
        <v>0.01</v>
      </c>
      <c r="K65" s="2">
        <v>0.03</v>
      </c>
      <c r="L65" s="2">
        <v>0.09</v>
      </c>
      <c r="M65" s="2">
        <v>0.66</v>
      </c>
      <c r="N65" s="2">
        <v>0.21</v>
      </c>
      <c r="O65" s="4">
        <v>0</v>
      </c>
      <c r="P65" s="4">
        <v>0.01</v>
      </c>
      <c r="Q65" s="4">
        <v>0.06</v>
      </c>
      <c r="R65" s="4">
        <v>0.17</v>
      </c>
      <c r="S65" s="4">
        <v>0.5</v>
      </c>
      <c r="T65" s="4">
        <v>0.26</v>
      </c>
      <c r="U65" s="2">
        <v>0</v>
      </c>
      <c r="V65" s="2">
        <v>0.02</v>
      </c>
      <c r="W65" s="2">
        <v>0.04</v>
      </c>
      <c r="X65" s="2">
        <v>0.15</v>
      </c>
      <c r="Y65" s="2">
        <v>0.48</v>
      </c>
      <c r="Z65" s="2">
        <v>0.31</v>
      </c>
      <c r="AA65" s="4">
        <v>0</v>
      </c>
      <c r="AB65" s="4">
        <v>0.01</v>
      </c>
      <c r="AC65" s="4">
        <v>0.04</v>
      </c>
      <c r="AD65" s="4">
        <v>0.14000000000000001</v>
      </c>
      <c r="AE65" s="4">
        <v>0.5</v>
      </c>
      <c r="AF65" s="4">
        <v>0.31</v>
      </c>
    </row>
    <row r="66" spans="1:32" x14ac:dyDescent="0.25">
      <c r="A66" s="60"/>
      <c r="B66" t="s">
        <v>20</v>
      </c>
      <c r="C66" s="4">
        <v>3.9660056657223799E-3</v>
      </c>
      <c r="D66" s="4">
        <v>6.7988668555240793E-3</v>
      </c>
      <c r="E66" s="4">
        <v>3.1728045325779039E-2</v>
      </c>
      <c r="F66" s="4">
        <v>0.11388101983002832</v>
      </c>
      <c r="G66" s="4">
        <v>0.66062322946175633</v>
      </c>
      <c r="H66" s="4">
        <v>0.18300283286118979</v>
      </c>
      <c r="I66" s="2">
        <v>8.5251491901108269E-4</v>
      </c>
      <c r="J66" s="2">
        <v>5.9676044330775786E-3</v>
      </c>
      <c r="K66" s="2">
        <v>3.2111395282750782E-2</v>
      </c>
      <c r="L66" s="2">
        <v>9.1787439613526575E-2</v>
      </c>
      <c r="M66" s="2">
        <v>0.6416595623756749</v>
      </c>
      <c r="N66" s="2">
        <v>0.22762148337595908</v>
      </c>
      <c r="O66" s="4">
        <v>4.8426150121065375E-4</v>
      </c>
      <c r="P66" s="4">
        <v>1.0653753026634382E-2</v>
      </c>
      <c r="Q66" s="4">
        <v>4.891041162227603E-2</v>
      </c>
      <c r="R66" s="4">
        <v>0.15544794188861985</v>
      </c>
      <c r="S66" s="4">
        <v>0.50605326876513312</v>
      </c>
      <c r="T66" s="4">
        <v>0.27845036319612593</v>
      </c>
      <c r="U66" s="2">
        <v>2.6631158455392811E-3</v>
      </c>
      <c r="V66" s="2">
        <v>1.3759431868619618E-2</v>
      </c>
      <c r="W66" s="2">
        <v>3.4176653351087438E-2</v>
      </c>
      <c r="X66" s="2">
        <v>0.15889924545051043</v>
      </c>
      <c r="Y66" s="2">
        <v>0.47447847314691521</v>
      </c>
      <c r="Z66" s="2">
        <v>0.31602308033732801</v>
      </c>
      <c r="AA66" s="4">
        <v>2.3809523809523812E-3</v>
      </c>
      <c r="AB66" s="4">
        <v>1.4285714285714285E-2</v>
      </c>
      <c r="AC66" s="4">
        <v>4.2857142857142858E-2</v>
      </c>
      <c r="AD66" s="4">
        <v>0.13333333333333333</v>
      </c>
      <c r="AE66" s="4">
        <v>0.50238095238095237</v>
      </c>
      <c r="AF66" s="4">
        <v>0.30476190476190479</v>
      </c>
    </row>
    <row r="67" spans="1:32" x14ac:dyDescent="0.25">
      <c r="A67" s="60"/>
      <c r="B67" t="s">
        <v>43</v>
      </c>
      <c r="C67" s="4">
        <v>2.5412960609911056E-3</v>
      </c>
      <c r="D67" s="4">
        <v>5.0825921219822112E-3</v>
      </c>
      <c r="E67" s="4">
        <v>2.6683608640406607E-2</v>
      </c>
      <c r="F67" s="4">
        <v>0.10546378653113088</v>
      </c>
      <c r="G67" s="4">
        <v>0.66581956797966968</v>
      </c>
      <c r="H67" s="4">
        <v>0.19440914866581957</v>
      </c>
      <c r="I67" s="2">
        <v>9.3080980452994104E-4</v>
      </c>
      <c r="J67" s="2">
        <v>5.2745888923363326E-3</v>
      </c>
      <c r="K67" s="2">
        <v>3.288861309339125E-2</v>
      </c>
      <c r="L67" s="2">
        <v>8.2531802668321441E-2</v>
      </c>
      <c r="M67" s="2">
        <v>0.65560037232392177</v>
      </c>
      <c r="N67" s="2">
        <v>0.22277381321749923</v>
      </c>
      <c r="O67" s="4">
        <v>2.008032128514056E-3</v>
      </c>
      <c r="P67" s="4">
        <v>8.0321285140562242E-3</v>
      </c>
      <c r="Q67" s="4">
        <v>4.9698795180722892E-2</v>
      </c>
      <c r="R67" s="4">
        <v>0.13955823293172689</v>
      </c>
      <c r="S67" s="4">
        <v>0.52409638554216864</v>
      </c>
      <c r="T67" s="4">
        <v>0.27660642570281124</v>
      </c>
      <c r="U67" s="2">
        <v>2.6109660574412533E-3</v>
      </c>
      <c r="V67" s="2">
        <v>1.3489991296779809E-2</v>
      </c>
      <c r="W67" s="2">
        <v>3.5248041775456922E-2</v>
      </c>
      <c r="X67" s="2">
        <v>0.17972149695387293</v>
      </c>
      <c r="Y67" s="2">
        <v>0.45039164490861616</v>
      </c>
      <c r="Z67" s="2">
        <v>0.31853785900783288</v>
      </c>
      <c r="AA67" s="4">
        <v>4.1580041580041582E-3</v>
      </c>
      <c r="AB67" s="4">
        <v>1.0395010395010396E-2</v>
      </c>
      <c r="AC67" s="4">
        <v>1.0395010395010396E-2</v>
      </c>
      <c r="AD67" s="4">
        <v>0.10602910602910603</v>
      </c>
      <c r="AE67" s="4">
        <v>0.55301455301455305</v>
      </c>
      <c r="AF67" s="4">
        <v>0.31600831600831603</v>
      </c>
    </row>
    <row r="68" spans="1:32" x14ac:dyDescent="0.25">
      <c r="A68" s="20"/>
      <c r="C68" s="4"/>
      <c r="D68" s="4"/>
      <c r="E68" s="4"/>
      <c r="F68" s="4"/>
      <c r="G68" s="4"/>
      <c r="H68" s="4"/>
      <c r="I68" s="2"/>
      <c r="J68" s="2"/>
      <c r="K68" s="2"/>
      <c r="L68" s="2"/>
      <c r="M68" s="2"/>
      <c r="N68" s="2"/>
      <c r="O68" s="4"/>
      <c r="P68" s="4"/>
      <c r="Q68" s="4"/>
      <c r="R68" s="4"/>
      <c r="S68" s="4"/>
      <c r="T68" s="4"/>
      <c r="U68" s="2"/>
      <c r="V68" s="2"/>
      <c r="W68" s="2"/>
      <c r="X68" s="2"/>
      <c r="Y68" s="2"/>
      <c r="Z68" s="2"/>
      <c r="AA68" s="4"/>
      <c r="AB68" s="4"/>
      <c r="AC68" s="4"/>
      <c r="AD68" s="4"/>
      <c r="AE68" s="4"/>
      <c r="AF68" s="4"/>
    </row>
    <row r="69" spans="1:32" x14ac:dyDescent="0.25">
      <c r="A69" s="60">
        <v>2025</v>
      </c>
      <c r="B69" t="s">
        <v>10</v>
      </c>
      <c r="C69" s="4">
        <v>0</v>
      </c>
      <c r="D69" s="4">
        <v>0.01</v>
      </c>
      <c r="E69" s="4">
        <v>0.02</v>
      </c>
      <c r="F69" s="4">
        <v>0.1</v>
      </c>
      <c r="G69" s="4">
        <v>0.66</v>
      </c>
      <c r="H69" s="4">
        <v>0.2</v>
      </c>
      <c r="I69" s="80">
        <v>5.5601890464275787E-4</v>
      </c>
      <c r="J69" s="80">
        <v>3.892132332499305E-3</v>
      </c>
      <c r="K69" s="80">
        <v>2.891298304142341E-2</v>
      </c>
      <c r="L69" s="80">
        <v>7.8120656102307479E-2</v>
      </c>
      <c r="M69" s="80">
        <v>0.68112315818737834</v>
      </c>
      <c r="N69" s="80">
        <v>0.20739505143174869</v>
      </c>
      <c r="O69" s="4">
        <v>0</v>
      </c>
      <c r="P69" s="4">
        <v>0.01</v>
      </c>
      <c r="Q69" s="4">
        <v>0.05</v>
      </c>
      <c r="R69" s="4">
        <v>0.17</v>
      </c>
      <c r="S69" s="4">
        <v>0.5</v>
      </c>
      <c r="T69" s="4">
        <v>0.27</v>
      </c>
      <c r="U69" s="2">
        <v>0</v>
      </c>
      <c r="V69" s="2">
        <v>0.02</v>
      </c>
      <c r="W69" s="2">
        <v>0.04</v>
      </c>
      <c r="X69" s="2">
        <v>0.16</v>
      </c>
      <c r="Y69" s="2">
        <v>0.48</v>
      </c>
      <c r="Z69" s="2">
        <v>0.3</v>
      </c>
      <c r="AA69" s="4">
        <v>0.01</v>
      </c>
      <c r="AB69" s="4">
        <v>0.01</v>
      </c>
      <c r="AC69" s="4">
        <v>0.03</v>
      </c>
      <c r="AD69" s="4">
        <v>0.11</v>
      </c>
      <c r="AE69" s="4">
        <v>0.51</v>
      </c>
      <c r="AF69" s="4">
        <v>0.34</v>
      </c>
    </row>
    <row r="70" spans="1:32" x14ac:dyDescent="0.25">
      <c r="A70" s="60"/>
      <c r="B70" t="s">
        <v>11</v>
      </c>
      <c r="C70" s="4"/>
      <c r="D70" s="4"/>
      <c r="E70" s="4"/>
      <c r="F70" s="4"/>
      <c r="G70" s="4"/>
      <c r="H70" s="4"/>
      <c r="I70" s="2"/>
      <c r="J70" s="2"/>
      <c r="K70" s="2"/>
      <c r="L70" s="2"/>
      <c r="M70" s="2"/>
      <c r="N70" s="2"/>
      <c r="O70" s="4"/>
      <c r="P70" s="4"/>
      <c r="Q70" s="4"/>
      <c r="R70" s="4"/>
      <c r="S70" s="4"/>
      <c r="T70" s="4"/>
      <c r="U70" s="2"/>
      <c r="V70" s="2"/>
      <c r="W70" s="2"/>
      <c r="X70" s="2"/>
      <c r="Y70" s="2"/>
      <c r="Z70" s="2"/>
      <c r="AA70" s="4"/>
      <c r="AB70" s="4"/>
      <c r="AC70" s="4"/>
      <c r="AD70" s="4"/>
      <c r="AE70" s="4"/>
      <c r="AF70" s="4"/>
    </row>
    <row r="71" spans="1:32" x14ac:dyDescent="0.25">
      <c r="A71" s="60"/>
      <c r="B71" t="s">
        <v>12</v>
      </c>
      <c r="C71" s="4"/>
      <c r="D71" s="4"/>
      <c r="E71" s="4"/>
      <c r="F71" s="4"/>
      <c r="G71" s="4"/>
      <c r="H71" s="4"/>
      <c r="I71" s="2"/>
      <c r="J71" s="2"/>
      <c r="K71" s="2"/>
      <c r="L71" s="2"/>
      <c r="M71" s="2"/>
      <c r="N71" s="2"/>
      <c r="O71" s="4"/>
      <c r="P71" s="4"/>
      <c r="Q71" s="4"/>
      <c r="R71" s="4"/>
      <c r="S71" s="4"/>
      <c r="T71" s="4"/>
      <c r="U71" s="2"/>
      <c r="V71" s="2"/>
      <c r="W71" s="2"/>
      <c r="X71" s="2"/>
      <c r="Y71" s="2"/>
      <c r="Z71" s="2"/>
      <c r="AA71" s="4"/>
      <c r="AB71" s="4"/>
      <c r="AC71" s="4"/>
      <c r="AD71" s="4"/>
      <c r="AE71" s="4"/>
      <c r="AF71" s="4"/>
    </row>
    <row r="72" spans="1:32" x14ac:dyDescent="0.25">
      <c r="A72" s="60"/>
      <c r="B72" t="s">
        <v>13</v>
      </c>
      <c r="C72" s="4"/>
      <c r="D72" s="4"/>
      <c r="E72" s="4"/>
      <c r="F72" s="4"/>
      <c r="G72" s="4"/>
      <c r="H72" s="4"/>
      <c r="I72" s="2"/>
      <c r="J72" s="2"/>
      <c r="K72" s="2"/>
      <c r="L72" s="2"/>
      <c r="M72" s="2"/>
      <c r="N72" s="2"/>
      <c r="O72" s="4"/>
      <c r="P72" s="4"/>
      <c r="Q72" s="4"/>
      <c r="R72" s="4"/>
      <c r="S72" s="4"/>
      <c r="T72" s="4"/>
      <c r="U72" s="2"/>
      <c r="V72" s="2"/>
      <c r="W72" s="2"/>
      <c r="X72" s="2"/>
      <c r="Y72" s="2"/>
      <c r="Z72" s="2"/>
      <c r="AA72" s="4"/>
      <c r="AB72" s="4"/>
      <c r="AC72" s="4"/>
      <c r="AD72" s="4"/>
      <c r="AE72" s="4"/>
      <c r="AF72" s="4"/>
    </row>
    <row r="73" spans="1:32" x14ac:dyDescent="0.25">
      <c r="A73" s="60"/>
      <c r="B73" t="s">
        <v>14</v>
      </c>
      <c r="C73" s="4"/>
      <c r="D73" s="4"/>
      <c r="E73" s="4"/>
      <c r="F73" s="4"/>
      <c r="G73" s="4"/>
      <c r="H73" s="4"/>
      <c r="I73" s="2"/>
      <c r="J73" s="2"/>
      <c r="K73" s="2"/>
      <c r="L73" s="2"/>
      <c r="M73" s="2"/>
      <c r="N73" s="2"/>
      <c r="O73" s="4"/>
      <c r="P73" s="4"/>
      <c r="Q73" s="4"/>
      <c r="R73" s="4"/>
      <c r="S73" s="4"/>
      <c r="T73" s="4"/>
      <c r="U73" s="2"/>
      <c r="V73" s="2"/>
      <c r="W73" s="2"/>
      <c r="X73" s="2"/>
      <c r="Y73" s="2"/>
      <c r="Z73" s="2"/>
      <c r="AA73" s="4"/>
      <c r="AB73" s="4"/>
      <c r="AC73" s="4"/>
      <c r="AD73" s="4"/>
      <c r="AE73" s="4"/>
      <c r="AF73" s="4"/>
    </row>
    <row r="74" spans="1:32" x14ac:dyDescent="0.25">
      <c r="A74" s="60"/>
      <c r="B74" t="s">
        <v>15</v>
      </c>
      <c r="C74" s="4"/>
      <c r="D74" s="4"/>
      <c r="E74" s="4"/>
      <c r="F74" s="4"/>
      <c r="G74" s="4"/>
      <c r="H74" s="4"/>
      <c r="I74" s="2"/>
      <c r="J74" s="2"/>
      <c r="K74" s="2"/>
      <c r="L74" s="2"/>
      <c r="M74" s="2"/>
      <c r="N74" s="2"/>
      <c r="O74" s="4"/>
      <c r="P74" s="4"/>
      <c r="Q74" s="4"/>
      <c r="R74" s="4"/>
      <c r="S74" s="4"/>
      <c r="T74" s="4"/>
      <c r="U74" s="2"/>
      <c r="V74" s="2"/>
      <c r="W74" s="2"/>
      <c r="X74" s="2"/>
      <c r="Y74" s="2"/>
      <c r="Z74" s="2"/>
      <c r="AA74" s="4"/>
      <c r="AB74" s="4"/>
      <c r="AC74" s="4"/>
      <c r="AD74" s="4"/>
      <c r="AE74" s="4"/>
      <c r="AF74" s="4"/>
    </row>
    <row r="75" spans="1:32" x14ac:dyDescent="0.25">
      <c r="A75" s="60"/>
      <c r="B75" t="s">
        <v>16</v>
      </c>
      <c r="C75" s="4"/>
      <c r="D75" s="4"/>
      <c r="E75" s="4"/>
      <c r="F75" s="4"/>
      <c r="G75" s="4"/>
      <c r="H75" s="4"/>
      <c r="I75" s="2"/>
      <c r="J75" s="2"/>
      <c r="K75" s="2"/>
      <c r="L75" s="2"/>
      <c r="M75" s="2"/>
      <c r="N75" s="2"/>
      <c r="O75" s="4"/>
      <c r="P75" s="4"/>
      <c r="Q75" s="4"/>
      <c r="R75" s="4"/>
      <c r="S75" s="4"/>
      <c r="T75" s="4"/>
      <c r="U75" s="2"/>
      <c r="V75" s="2"/>
      <c r="W75" s="2"/>
      <c r="X75" s="2"/>
      <c r="Y75" s="2"/>
      <c r="Z75" s="2"/>
      <c r="AA75" s="4"/>
      <c r="AB75" s="4"/>
      <c r="AC75" s="4"/>
      <c r="AD75" s="4"/>
      <c r="AE75" s="4"/>
      <c r="AF75" s="4"/>
    </row>
    <row r="76" spans="1:32" x14ac:dyDescent="0.25">
      <c r="A76" s="60"/>
      <c r="B76" t="s">
        <v>17</v>
      </c>
      <c r="C76" s="4"/>
      <c r="D76" s="4"/>
      <c r="E76" s="4"/>
      <c r="F76" s="4"/>
      <c r="G76" s="4"/>
      <c r="H76" s="4"/>
      <c r="I76" s="2"/>
      <c r="J76" s="2"/>
      <c r="K76" s="2"/>
      <c r="L76" s="2"/>
      <c r="M76" s="2"/>
      <c r="N76" s="2"/>
      <c r="O76" s="4"/>
      <c r="P76" s="4"/>
      <c r="Q76" s="4"/>
      <c r="R76" s="4"/>
      <c r="S76" s="4"/>
      <c r="T76" s="4"/>
      <c r="U76" s="2"/>
      <c r="V76" s="2"/>
      <c r="W76" s="2"/>
      <c r="X76" s="2"/>
      <c r="Y76" s="2"/>
      <c r="Z76" s="2"/>
      <c r="AA76" s="4"/>
      <c r="AB76" s="4"/>
      <c r="AC76" s="4"/>
      <c r="AD76" s="4"/>
      <c r="AE76" s="4"/>
      <c r="AF76" s="4"/>
    </row>
    <row r="77" spans="1:32" x14ac:dyDescent="0.25">
      <c r="A77" s="60"/>
      <c r="B77" t="s">
        <v>18</v>
      </c>
      <c r="C77" s="4"/>
      <c r="D77" s="4"/>
      <c r="E77" s="4"/>
      <c r="F77" s="4"/>
      <c r="G77" s="4"/>
      <c r="H77" s="4"/>
      <c r="I77" s="2"/>
      <c r="J77" s="2"/>
      <c r="K77" s="2"/>
      <c r="L77" s="2"/>
      <c r="M77" s="2"/>
      <c r="N77" s="2"/>
      <c r="O77" s="4"/>
      <c r="P77" s="4"/>
      <c r="Q77" s="4"/>
      <c r="R77" s="4"/>
      <c r="S77" s="4"/>
      <c r="T77" s="4"/>
      <c r="U77" s="2"/>
      <c r="V77" s="2"/>
      <c r="W77" s="2"/>
      <c r="X77" s="2"/>
      <c r="Y77" s="2"/>
      <c r="Z77" s="2"/>
      <c r="AA77" s="4"/>
      <c r="AB77" s="4"/>
      <c r="AC77" s="4"/>
      <c r="AD77" s="4"/>
      <c r="AE77" s="4"/>
      <c r="AF77" s="4"/>
    </row>
    <row r="78" spans="1:32" x14ac:dyDescent="0.25">
      <c r="A78" s="60"/>
      <c r="B78" t="s">
        <v>19</v>
      </c>
      <c r="C78" s="4"/>
      <c r="D78" s="4"/>
      <c r="E78" s="4"/>
      <c r="F78" s="4"/>
      <c r="G78" s="4"/>
      <c r="H78" s="4"/>
      <c r="I78" s="2"/>
      <c r="J78" s="2"/>
      <c r="K78" s="2"/>
      <c r="L78" s="2"/>
      <c r="M78" s="2"/>
      <c r="N78" s="2"/>
      <c r="O78" s="4"/>
      <c r="P78" s="4"/>
      <c r="Q78" s="4"/>
      <c r="R78" s="4"/>
      <c r="S78" s="4"/>
      <c r="T78" s="4"/>
      <c r="U78" s="2"/>
      <c r="V78" s="2"/>
      <c r="W78" s="2"/>
      <c r="X78" s="2"/>
      <c r="Y78" s="2"/>
      <c r="Z78" s="2"/>
      <c r="AA78" s="4"/>
      <c r="AB78" s="4"/>
      <c r="AC78" s="4"/>
      <c r="AD78" s="4"/>
      <c r="AE78" s="4"/>
      <c r="AF78" s="4"/>
    </row>
    <row r="79" spans="1:32" x14ac:dyDescent="0.25">
      <c r="A79" s="60"/>
      <c r="B79" t="s">
        <v>20</v>
      </c>
      <c r="C79" s="4"/>
      <c r="D79" s="4"/>
      <c r="E79" s="4"/>
      <c r="F79" s="4"/>
      <c r="G79" s="4"/>
      <c r="H79" s="4"/>
      <c r="I79" s="2"/>
      <c r="J79" s="2"/>
      <c r="K79" s="2"/>
      <c r="L79" s="2"/>
      <c r="M79" s="2"/>
      <c r="N79" s="2"/>
      <c r="O79" s="4"/>
      <c r="P79" s="4"/>
      <c r="Q79" s="4"/>
      <c r="R79" s="4"/>
      <c r="S79" s="4"/>
      <c r="T79" s="4"/>
      <c r="U79" s="2"/>
      <c r="V79" s="2"/>
      <c r="W79" s="2"/>
      <c r="X79" s="2"/>
      <c r="Y79" s="2"/>
      <c r="Z79" s="2"/>
      <c r="AA79" s="4"/>
      <c r="AB79" s="4"/>
      <c r="AC79" s="4"/>
      <c r="AD79" s="4"/>
      <c r="AE79" s="4"/>
      <c r="AF79" s="4"/>
    </row>
    <row r="80" spans="1:32" x14ac:dyDescent="0.25">
      <c r="A80" s="60"/>
      <c r="B80" t="s">
        <v>43</v>
      </c>
      <c r="C80" s="4"/>
      <c r="D80" s="4"/>
      <c r="E80" s="4"/>
      <c r="F80" s="4"/>
      <c r="G80" s="4"/>
      <c r="H80" s="4"/>
      <c r="I80" s="2"/>
      <c r="J80" s="2"/>
      <c r="K80" s="2"/>
      <c r="L80" s="2"/>
      <c r="M80" s="2"/>
      <c r="N80" s="2"/>
      <c r="O80" s="4"/>
      <c r="P80" s="4"/>
      <c r="Q80" s="4"/>
      <c r="R80" s="4"/>
      <c r="S80" s="4"/>
      <c r="T80" s="4"/>
      <c r="U80" s="2"/>
      <c r="V80" s="2"/>
      <c r="W80" s="2"/>
      <c r="X80" s="2"/>
      <c r="Y80" s="2"/>
      <c r="Z80" s="2"/>
      <c r="AA80" s="4"/>
      <c r="AB80" s="4"/>
      <c r="AC80" s="4"/>
      <c r="AD80" s="4"/>
      <c r="AE80" s="4"/>
      <c r="AF80" s="4"/>
    </row>
    <row r="81" spans="1:32" x14ac:dyDescent="0.25">
      <c r="A81" t="s">
        <v>21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x14ac:dyDescent="0.25">
      <c r="A82" t="s">
        <v>22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x14ac:dyDescent="0.25">
      <c r="G83" s="28"/>
      <c r="H83" s="28"/>
      <c r="M83" s="28"/>
      <c r="N83" s="28"/>
      <c r="S83" s="28"/>
      <c r="T83" s="28"/>
      <c r="Y83" s="28"/>
      <c r="Z83" s="28"/>
      <c r="AE83" s="28"/>
      <c r="AF83" s="28"/>
    </row>
    <row r="84" spans="1:32" x14ac:dyDescent="0.25">
      <c r="A84" t="s">
        <v>61</v>
      </c>
      <c r="H84" s="28"/>
      <c r="N84" s="28"/>
      <c r="T84" s="28"/>
      <c r="Z84" s="28"/>
      <c r="AF84" s="28"/>
    </row>
    <row r="85" spans="1:32" ht="18.75" x14ac:dyDescent="0.25">
      <c r="A85" s="5" t="s">
        <v>58</v>
      </c>
    </row>
    <row r="86" spans="1:32" ht="18.75" x14ac:dyDescent="0.25">
      <c r="A86" s="6" t="s">
        <v>60</v>
      </c>
    </row>
    <row r="87" spans="1:32" x14ac:dyDescent="0.25">
      <c r="A87" t="s">
        <v>66</v>
      </c>
    </row>
  </sheetData>
  <mergeCells count="12">
    <mergeCell ref="O2:T2"/>
    <mergeCell ref="AA2:AF2"/>
    <mergeCell ref="U2:Z2"/>
    <mergeCell ref="A43:A54"/>
    <mergeCell ref="A30:A41"/>
    <mergeCell ref="A4:A15"/>
    <mergeCell ref="A17:A28"/>
    <mergeCell ref="A69:A80"/>
    <mergeCell ref="A56:A67"/>
    <mergeCell ref="B1:I1"/>
    <mergeCell ref="C2:H2"/>
    <mergeCell ref="I2:N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6085-2C76-F946-AAD0-4B24EFA36BBE}">
  <dimension ref="A1:N109"/>
  <sheetViews>
    <sheetView workbookViewId="0">
      <selection activeCell="F9" sqref="F9"/>
    </sheetView>
  </sheetViews>
  <sheetFormatPr defaultColWidth="11" defaultRowHeight="15.75" x14ac:dyDescent="0.25"/>
  <cols>
    <col min="1" max="1" width="15.5" customWidth="1"/>
    <col min="2" max="2" width="13.5" bestFit="1" customWidth="1"/>
  </cols>
  <sheetData>
    <row r="1" spans="1:8" ht="18.75" x14ac:dyDescent="0.25">
      <c r="A1" s="65">
        <v>2025</v>
      </c>
      <c r="B1" s="66" t="s">
        <v>49</v>
      </c>
      <c r="C1" s="66"/>
      <c r="D1" s="66"/>
      <c r="E1" s="66"/>
      <c r="F1" s="66"/>
      <c r="G1" s="66"/>
      <c r="H1" s="66"/>
    </row>
    <row r="2" spans="1:8" ht="56.25" x14ac:dyDescent="0.25">
      <c r="A2" s="65"/>
      <c r="B2" s="7" t="s">
        <v>44</v>
      </c>
      <c r="C2" s="7" t="s">
        <v>45</v>
      </c>
      <c r="D2" s="7" t="s">
        <v>78</v>
      </c>
      <c r="E2" s="7" t="s">
        <v>79</v>
      </c>
      <c r="F2" s="7" t="s">
        <v>46</v>
      </c>
      <c r="G2" s="7" t="s">
        <v>47</v>
      </c>
      <c r="H2" s="7" t="s">
        <v>48</v>
      </c>
    </row>
    <row r="3" spans="1:8" ht="18.75" x14ac:dyDescent="0.25">
      <c r="A3" s="5" t="s">
        <v>10</v>
      </c>
      <c r="B3" s="82">
        <v>7</v>
      </c>
      <c r="C3" s="82">
        <v>45</v>
      </c>
      <c r="D3" s="82">
        <v>10</v>
      </c>
      <c r="E3" s="82">
        <v>230</v>
      </c>
      <c r="F3" s="82">
        <v>29</v>
      </c>
      <c r="G3" s="82">
        <v>117</v>
      </c>
      <c r="H3" s="20">
        <f>SUM(B3:G3)</f>
        <v>438</v>
      </c>
    </row>
    <row r="4" spans="1:8" ht="18.75" x14ac:dyDescent="0.25">
      <c r="A4" s="5" t="s">
        <v>11</v>
      </c>
    </row>
    <row r="5" spans="1:8" ht="18.75" x14ac:dyDescent="0.25">
      <c r="A5" s="5" t="s">
        <v>12</v>
      </c>
    </row>
    <row r="6" spans="1:8" ht="18.75" x14ac:dyDescent="0.25">
      <c r="A6" s="5" t="s">
        <v>13</v>
      </c>
    </row>
    <row r="7" spans="1:8" ht="18.75" x14ac:dyDescent="0.25">
      <c r="A7" s="5" t="s">
        <v>14</v>
      </c>
    </row>
    <row r="8" spans="1:8" ht="18.75" x14ac:dyDescent="0.25">
      <c r="A8" s="5" t="s">
        <v>15</v>
      </c>
    </row>
    <row r="9" spans="1:8" ht="18.75" x14ac:dyDescent="0.25">
      <c r="A9" s="5" t="s">
        <v>16</v>
      </c>
    </row>
    <row r="10" spans="1:8" ht="18.75" x14ac:dyDescent="0.25">
      <c r="A10" s="5" t="s">
        <v>17</v>
      </c>
    </row>
    <row r="11" spans="1:8" ht="18.75" x14ac:dyDescent="0.25">
      <c r="A11" s="5" t="s">
        <v>18</v>
      </c>
    </row>
    <row r="12" spans="1:8" ht="18.75" x14ac:dyDescent="0.25">
      <c r="A12" s="5" t="s">
        <v>19</v>
      </c>
    </row>
    <row r="13" spans="1:8" ht="18.75" x14ac:dyDescent="0.25">
      <c r="A13" s="5" t="s">
        <v>20</v>
      </c>
    </row>
    <row r="14" spans="1:8" ht="18.75" x14ac:dyDescent="0.25">
      <c r="A14" s="5" t="s">
        <v>43</v>
      </c>
    </row>
    <row r="16" spans="1:8" ht="18.75" x14ac:dyDescent="0.25">
      <c r="A16" s="67">
        <v>2024</v>
      </c>
      <c r="B16" s="68" t="s">
        <v>49</v>
      </c>
      <c r="C16" s="68"/>
      <c r="D16" s="68"/>
      <c r="E16" s="68"/>
      <c r="F16" s="68"/>
      <c r="G16" s="68"/>
      <c r="H16" s="68"/>
    </row>
    <row r="17" spans="1:8" ht="56.25" x14ac:dyDescent="0.25">
      <c r="A17" s="67"/>
      <c r="B17" s="7" t="s">
        <v>44</v>
      </c>
      <c r="C17" s="7" t="s">
        <v>45</v>
      </c>
      <c r="D17" s="7" t="s">
        <v>78</v>
      </c>
      <c r="E17" s="7" t="s">
        <v>79</v>
      </c>
      <c r="F17" s="7" t="s">
        <v>46</v>
      </c>
      <c r="G17" s="7" t="s">
        <v>47</v>
      </c>
      <c r="H17" s="7" t="s">
        <v>48</v>
      </c>
    </row>
    <row r="18" spans="1:8" ht="18.75" x14ac:dyDescent="0.25">
      <c r="A18" s="5" t="s">
        <v>10</v>
      </c>
      <c r="B18" s="45">
        <v>7</v>
      </c>
      <c r="C18" s="45">
        <v>33</v>
      </c>
      <c r="D18" s="45">
        <v>2</v>
      </c>
      <c r="E18" s="45">
        <v>219</v>
      </c>
      <c r="F18" s="45">
        <v>36</v>
      </c>
      <c r="G18" s="45">
        <v>109</v>
      </c>
      <c r="H18" s="46">
        <f t="shared" ref="H18:H27" si="0">SUM(B18:G18)</f>
        <v>406</v>
      </c>
    </row>
    <row r="19" spans="1:8" ht="18.75" x14ac:dyDescent="0.25">
      <c r="A19" s="5" t="s">
        <v>11</v>
      </c>
      <c r="B19" s="45">
        <v>6</v>
      </c>
      <c r="C19" s="45">
        <v>43</v>
      </c>
      <c r="D19" s="45">
        <v>2</v>
      </c>
      <c r="E19" s="45">
        <v>199</v>
      </c>
      <c r="F19" s="45">
        <v>40</v>
      </c>
      <c r="G19" s="45">
        <v>68</v>
      </c>
      <c r="H19" s="46">
        <f t="shared" si="0"/>
        <v>358</v>
      </c>
    </row>
    <row r="20" spans="1:8" ht="18.75" x14ac:dyDescent="0.25">
      <c r="A20" s="5" t="s">
        <v>12</v>
      </c>
      <c r="B20" s="47">
        <v>1</v>
      </c>
      <c r="C20" s="47">
        <v>39</v>
      </c>
      <c r="D20" s="47">
        <v>4</v>
      </c>
      <c r="E20" s="47">
        <v>265</v>
      </c>
      <c r="F20" s="47">
        <v>36</v>
      </c>
      <c r="G20" s="47">
        <v>125</v>
      </c>
      <c r="H20" s="46">
        <f t="shared" si="0"/>
        <v>470</v>
      </c>
    </row>
    <row r="21" spans="1:8" ht="18.75" x14ac:dyDescent="0.25">
      <c r="A21" s="5" t="s">
        <v>13</v>
      </c>
      <c r="B21" s="47">
        <v>3</v>
      </c>
      <c r="C21" s="47">
        <v>26</v>
      </c>
      <c r="D21" s="47">
        <v>3</v>
      </c>
      <c r="E21" s="47">
        <v>219</v>
      </c>
      <c r="F21" s="47">
        <v>42</v>
      </c>
      <c r="G21" s="47">
        <v>110</v>
      </c>
      <c r="H21" s="46">
        <f t="shared" si="0"/>
        <v>403</v>
      </c>
    </row>
    <row r="22" spans="1:8" ht="18.75" x14ac:dyDescent="0.25">
      <c r="A22" s="5" t="s">
        <v>14</v>
      </c>
      <c r="B22" s="47">
        <v>6</v>
      </c>
      <c r="C22" s="47">
        <v>19</v>
      </c>
      <c r="D22" s="47">
        <v>5</v>
      </c>
      <c r="E22" s="47">
        <v>240</v>
      </c>
      <c r="F22" s="47">
        <v>55</v>
      </c>
      <c r="G22" s="47">
        <v>116</v>
      </c>
      <c r="H22" s="46">
        <f t="shared" si="0"/>
        <v>441</v>
      </c>
    </row>
    <row r="23" spans="1:8" ht="18.75" x14ac:dyDescent="0.25">
      <c r="A23" s="5" t="s">
        <v>15</v>
      </c>
      <c r="B23" s="47">
        <v>5</v>
      </c>
      <c r="C23" s="47">
        <v>25</v>
      </c>
      <c r="D23" s="47">
        <v>3</v>
      </c>
      <c r="E23" s="47">
        <v>270</v>
      </c>
      <c r="F23" s="47">
        <v>50</v>
      </c>
      <c r="G23" s="47">
        <v>103</v>
      </c>
      <c r="H23" s="46">
        <f t="shared" si="0"/>
        <v>456</v>
      </c>
    </row>
    <row r="24" spans="1:8" ht="18.75" x14ac:dyDescent="0.25">
      <c r="A24" s="5" t="s">
        <v>16</v>
      </c>
      <c r="B24" s="48">
        <v>4</v>
      </c>
      <c r="C24" s="48">
        <v>51</v>
      </c>
      <c r="D24" s="48">
        <v>6</v>
      </c>
      <c r="E24" s="48">
        <v>271</v>
      </c>
      <c r="F24" s="48">
        <v>61</v>
      </c>
      <c r="G24" s="48">
        <v>129</v>
      </c>
      <c r="H24" s="46">
        <f t="shared" si="0"/>
        <v>522</v>
      </c>
    </row>
    <row r="25" spans="1:8" ht="18.75" x14ac:dyDescent="0.25">
      <c r="A25" s="5" t="s">
        <v>17</v>
      </c>
      <c r="B25" s="46">
        <v>7</v>
      </c>
      <c r="C25" s="46">
        <v>62</v>
      </c>
      <c r="D25" s="46">
        <v>4</v>
      </c>
      <c r="E25" s="46">
        <v>265</v>
      </c>
      <c r="F25" s="46">
        <v>54</v>
      </c>
      <c r="G25" s="46">
        <v>114</v>
      </c>
      <c r="H25" s="46">
        <f t="shared" si="0"/>
        <v>506</v>
      </c>
    </row>
    <row r="26" spans="1:8" ht="18.75" x14ac:dyDescent="0.25">
      <c r="A26" s="5" t="s">
        <v>18</v>
      </c>
      <c r="B26" s="46">
        <v>7</v>
      </c>
      <c r="C26" s="46">
        <v>33</v>
      </c>
      <c r="D26" s="46">
        <v>4</v>
      </c>
      <c r="E26" s="46">
        <v>272</v>
      </c>
      <c r="F26" s="46">
        <v>38</v>
      </c>
      <c r="G26" s="46">
        <v>116</v>
      </c>
      <c r="H26" s="46">
        <f t="shared" si="0"/>
        <v>470</v>
      </c>
    </row>
    <row r="27" spans="1:8" ht="18.75" x14ac:dyDescent="0.25">
      <c r="A27" s="5" t="s">
        <v>19</v>
      </c>
      <c r="B27" s="46">
        <v>3</v>
      </c>
      <c r="C27" s="46">
        <v>42</v>
      </c>
      <c r="D27" s="46">
        <v>7</v>
      </c>
      <c r="E27" s="46">
        <v>273</v>
      </c>
      <c r="F27" s="46">
        <v>34</v>
      </c>
      <c r="G27" s="46">
        <v>115</v>
      </c>
      <c r="H27" s="46">
        <f t="shared" si="0"/>
        <v>474</v>
      </c>
    </row>
    <row r="28" spans="1:8" ht="18.75" x14ac:dyDescent="0.25">
      <c r="A28" s="5" t="s">
        <v>20</v>
      </c>
      <c r="B28" s="46">
        <v>2</v>
      </c>
      <c r="C28" s="46">
        <v>40</v>
      </c>
      <c r="D28" s="46">
        <v>3</v>
      </c>
      <c r="E28" s="46">
        <v>220</v>
      </c>
      <c r="F28" s="46">
        <v>31</v>
      </c>
      <c r="G28" s="46">
        <v>89</v>
      </c>
      <c r="H28" s="46">
        <f>SUM(B28:G28)</f>
        <v>385</v>
      </c>
    </row>
    <row r="29" spans="1:8" ht="18.75" x14ac:dyDescent="0.25">
      <c r="A29" s="5" t="s">
        <v>43</v>
      </c>
      <c r="B29" s="46">
        <v>5</v>
      </c>
      <c r="C29" s="46">
        <v>25</v>
      </c>
      <c r="D29" s="46">
        <v>5</v>
      </c>
      <c r="E29" s="46">
        <v>168</v>
      </c>
      <c r="F29" s="46">
        <v>27</v>
      </c>
      <c r="G29" s="46">
        <v>89</v>
      </c>
      <c r="H29" s="46">
        <f>SUM(B29:G29)</f>
        <v>319</v>
      </c>
    </row>
    <row r="31" spans="1:8" ht="18.95" customHeight="1" x14ac:dyDescent="0.25">
      <c r="A31" s="69">
        <v>2023</v>
      </c>
      <c r="B31" s="70" t="s">
        <v>49</v>
      </c>
      <c r="C31" s="70"/>
      <c r="D31" s="70"/>
      <c r="E31" s="70"/>
      <c r="F31" s="70"/>
      <c r="G31" s="70"/>
      <c r="H31" s="70"/>
    </row>
    <row r="32" spans="1:8" ht="56.25" x14ac:dyDescent="0.25">
      <c r="A32" s="69"/>
      <c r="B32" s="7" t="s">
        <v>44</v>
      </c>
      <c r="C32" s="7" t="s">
        <v>45</v>
      </c>
      <c r="D32" s="7" t="s">
        <v>78</v>
      </c>
      <c r="E32" s="7" t="s">
        <v>79</v>
      </c>
      <c r="F32" s="7" t="s">
        <v>46</v>
      </c>
      <c r="G32" s="7" t="s">
        <v>47</v>
      </c>
      <c r="H32" s="7" t="s">
        <v>48</v>
      </c>
    </row>
    <row r="33" spans="1:14" ht="18.75" x14ac:dyDescent="0.25">
      <c r="A33" s="5" t="s">
        <v>10</v>
      </c>
      <c r="B33" s="6">
        <v>3</v>
      </c>
      <c r="C33" s="6">
        <v>43</v>
      </c>
      <c r="D33" s="6">
        <v>6</v>
      </c>
      <c r="E33" s="6">
        <v>289</v>
      </c>
      <c r="F33" s="6">
        <v>39</v>
      </c>
      <c r="G33" s="6">
        <v>79</v>
      </c>
      <c r="H33" s="6">
        <f t="shared" ref="H33:H42" si="1">SUM(B33:G33)</f>
        <v>459</v>
      </c>
    </row>
    <row r="34" spans="1:14" ht="18.75" x14ac:dyDescent="0.25">
      <c r="A34" s="5" t="s">
        <v>11</v>
      </c>
      <c r="B34" s="6">
        <v>1</v>
      </c>
      <c r="C34" s="6">
        <v>36</v>
      </c>
      <c r="D34" s="6">
        <v>5</v>
      </c>
      <c r="E34" s="6">
        <v>258</v>
      </c>
      <c r="F34" s="6">
        <v>36</v>
      </c>
      <c r="G34" s="6">
        <v>78</v>
      </c>
      <c r="H34" s="6">
        <f t="shared" si="1"/>
        <v>414</v>
      </c>
    </row>
    <row r="35" spans="1:14" ht="18.75" x14ac:dyDescent="0.25">
      <c r="A35" s="5" t="s">
        <v>12</v>
      </c>
      <c r="B35" s="6">
        <v>0</v>
      </c>
      <c r="C35" s="6">
        <v>56</v>
      </c>
      <c r="D35" s="6">
        <v>2</v>
      </c>
      <c r="E35" s="6">
        <v>232</v>
      </c>
      <c r="F35" s="6">
        <v>33</v>
      </c>
      <c r="G35" s="6">
        <v>79</v>
      </c>
      <c r="H35" s="6">
        <f t="shared" si="1"/>
        <v>402</v>
      </c>
    </row>
    <row r="36" spans="1:14" ht="18.75" x14ac:dyDescent="0.25">
      <c r="A36" s="5" t="s">
        <v>13</v>
      </c>
      <c r="B36" s="6">
        <v>1</v>
      </c>
      <c r="C36" s="6">
        <v>43</v>
      </c>
      <c r="D36" s="6">
        <v>2</v>
      </c>
      <c r="E36" s="6">
        <v>290</v>
      </c>
      <c r="F36" s="6">
        <v>35</v>
      </c>
      <c r="G36" s="6">
        <v>103</v>
      </c>
      <c r="H36" s="6">
        <f t="shared" si="1"/>
        <v>474</v>
      </c>
    </row>
    <row r="37" spans="1:14" ht="18.75" x14ac:dyDescent="0.25">
      <c r="A37" s="5" t="s">
        <v>14</v>
      </c>
      <c r="B37" s="6">
        <v>1</v>
      </c>
      <c r="C37" s="6">
        <v>54</v>
      </c>
      <c r="D37" s="6">
        <v>3</v>
      </c>
      <c r="E37" s="6">
        <v>278</v>
      </c>
      <c r="F37" s="6">
        <v>30</v>
      </c>
      <c r="G37" s="6">
        <v>76</v>
      </c>
      <c r="H37" s="6">
        <f t="shared" si="1"/>
        <v>442</v>
      </c>
      <c r="J37" s="18"/>
      <c r="K37" s="18"/>
      <c r="L37" s="18"/>
    </row>
    <row r="38" spans="1:14" ht="18.75" x14ac:dyDescent="0.25">
      <c r="A38" s="5" t="s">
        <v>15</v>
      </c>
      <c r="B38" s="6">
        <v>0</v>
      </c>
      <c r="C38" s="6">
        <v>38</v>
      </c>
      <c r="D38" s="6">
        <v>4</v>
      </c>
      <c r="E38" s="6">
        <v>245</v>
      </c>
      <c r="F38" s="6">
        <v>36</v>
      </c>
      <c r="G38" s="6">
        <v>77</v>
      </c>
      <c r="H38" s="6">
        <f t="shared" si="1"/>
        <v>400</v>
      </c>
    </row>
    <row r="39" spans="1:14" ht="18.75" x14ac:dyDescent="0.25">
      <c r="A39" s="5" t="s">
        <v>16</v>
      </c>
      <c r="B39" s="29">
        <v>1</v>
      </c>
      <c r="C39" s="29">
        <v>48</v>
      </c>
      <c r="D39" s="29">
        <v>8</v>
      </c>
      <c r="E39" s="29">
        <v>323</v>
      </c>
      <c r="F39" s="29">
        <v>38</v>
      </c>
      <c r="G39" s="29">
        <v>100</v>
      </c>
      <c r="H39" s="6">
        <f t="shared" si="1"/>
        <v>518</v>
      </c>
    </row>
    <row r="40" spans="1:14" ht="18.75" x14ac:dyDescent="0.25">
      <c r="A40" s="5" t="s">
        <v>17</v>
      </c>
      <c r="B40" s="6">
        <v>3</v>
      </c>
      <c r="C40" s="6">
        <v>26</v>
      </c>
      <c r="D40" s="6">
        <v>5</v>
      </c>
      <c r="E40" s="6">
        <v>254</v>
      </c>
      <c r="F40" s="6">
        <v>49</v>
      </c>
      <c r="G40" s="6">
        <v>116</v>
      </c>
      <c r="H40" s="6">
        <f t="shared" si="1"/>
        <v>453</v>
      </c>
    </row>
    <row r="41" spans="1:14" ht="18.75" x14ac:dyDescent="0.25">
      <c r="A41" s="5" t="s">
        <v>18</v>
      </c>
      <c r="B41" s="6">
        <v>0</v>
      </c>
      <c r="C41" s="6">
        <v>47</v>
      </c>
      <c r="D41" s="6">
        <v>3</v>
      </c>
      <c r="E41" s="6">
        <v>289</v>
      </c>
      <c r="F41" s="6">
        <v>35</v>
      </c>
      <c r="G41" s="6">
        <v>113</v>
      </c>
      <c r="H41" s="6">
        <f t="shared" si="1"/>
        <v>487</v>
      </c>
    </row>
    <row r="42" spans="1:14" ht="18.75" x14ac:dyDescent="0.25">
      <c r="A42" s="5" t="s">
        <v>19</v>
      </c>
      <c r="B42" s="6">
        <v>4</v>
      </c>
      <c r="C42" s="6">
        <v>33</v>
      </c>
      <c r="D42" s="6">
        <v>7</v>
      </c>
      <c r="E42" s="6">
        <v>264</v>
      </c>
      <c r="F42" s="6">
        <v>50</v>
      </c>
      <c r="G42" s="6">
        <v>133</v>
      </c>
      <c r="H42" s="6">
        <f t="shared" si="1"/>
        <v>491</v>
      </c>
    </row>
    <row r="43" spans="1:14" ht="18.75" x14ac:dyDescent="0.25">
      <c r="A43" s="5" t="s">
        <v>20</v>
      </c>
      <c r="B43" s="6">
        <v>3</v>
      </c>
      <c r="C43" s="6">
        <v>24</v>
      </c>
      <c r="D43" s="6">
        <v>4</v>
      </c>
      <c r="E43" s="6">
        <v>260</v>
      </c>
      <c r="F43" s="6">
        <v>38</v>
      </c>
      <c r="G43" s="6">
        <v>99</v>
      </c>
      <c r="H43" s="6">
        <f>SUM(B43:G43)</f>
        <v>428</v>
      </c>
    </row>
    <row r="44" spans="1:14" ht="18.75" x14ac:dyDescent="0.25">
      <c r="A44" s="5" t="s">
        <v>43</v>
      </c>
      <c r="B44" s="6">
        <v>1</v>
      </c>
      <c r="C44" s="6">
        <v>37</v>
      </c>
      <c r="D44" s="6">
        <v>3</v>
      </c>
      <c r="E44" s="6">
        <v>224</v>
      </c>
      <c r="F44" s="6">
        <v>25</v>
      </c>
      <c r="G44" s="6">
        <v>100</v>
      </c>
      <c r="H44" s="6">
        <f>SUM(B44:G44)</f>
        <v>390</v>
      </c>
      <c r="L44" s="7"/>
      <c r="M44" s="7"/>
      <c r="N44" s="7"/>
    </row>
    <row r="45" spans="1:14" ht="18.75" x14ac:dyDescent="0.25">
      <c r="A45" s="5"/>
      <c r="B45" s="6"/>
      <c r="C45" s="6"/>
      <c r="D45" s="6"/>
      <c r="E45" s="6"/>
      <c r="F45" s="6"/>
      <c r="G45" s="6"/>
      <c r="H45" s="6"/>
      <c r="L45" s="7"/>
      <c r="M45" s="7"/>
      <c r="N45" s="7"/>
    </row>
    <row r="46" spans="1:14" ht="18.75" x14ac:dyDescent="0.25">
      <c r="A46" s="74">
        <v>2022</v>
      </c>
      <c r="B46" s="75" t="s">
        <v>49</v>
      </c>
      <c r="C46" s="75"/>
      <c r="D46" s="75"/>
      <c r="E46" s="75"/>
      <c r="F46" s="75"/>
      <c r="G46" s="75"/>
      <c r="H46" s="75"/>
      <c r="L46" s="7"/>
      <c r="M46" s="7"/>
      <c r="N46" s="7"/>
    </row>
    <row r="47" spans="1:14" ht="56.25" x14ac:dyDescent="0.25">
      <c r="A47" s="74"/>
      <c r="B47" s="7" t="s">
        <v>44</v>
      </c>
      <c r="C47" s="7" t="s">
        <v>45</v>
      </c>
      <c r="D47" s="7" t="s">
        <v>78</v>
      </c>
      <c r="E47" s="7" t="s">
        <v>79</v>
      </c>
      <c r="F47" s="7" t="s">
        <v>46</v>
      </c>
      <c r="G47" s="7" t="s">
        <v>47</v>
      </c>
      <c r="H47" s="7" t="s">
        <v>48</v>
      </c>
      <c r="K47" s="5"/>
      <c r="L47" s="18"/>
      <c r="M47" s="18"/>
      <c r="N47" s="18"/>
    </row>
    <row r="48" spans="1:14" ht="18.75" x14ac:dyDescent="0.25">
      <c r="A48" s="5" t="s">
        <v>10</v>
      </c>
      <c r="B48" s="6">
        <v>2</v>
      </c>
      <c r="C48" s="6">
        <v>38</v>
      </c>
      <c r="D48" s="6">
        <v>5</v>
      </c>
      <c r="E48" s="6">
        <v>281</v>
      </c>
      <c r="F48" s="6">
        <v>35</v>
      </c>
      <c r="G48" s="6">
        <v>91</v>
      </c>
      <c r="H48" s="6">
        <f t="shared" ref="H48:H54" si="2">SUM(B48:G48)</f>
        <v>452</v>
      </c>
      <c r="K48" s="5"/>
      <c r="L48" s="18"/>
      <c r="M48" s="18"/>
      <c r="N48" s="18"/>
    </row>
    <row r="49" spans="1:14" s="19" customFormat="1" ht="20.25" customHeight="1" x14ac:dyDescent="0.25">
      <c r="A49" s="5" t="s">
        <v>11</v>
      </c>
      <c r="B49" s="6">
        <v>1</v>
      </c>
      <c r="C49" s="6">
        <v>45</v>
      </c>
      <c r="D49" s="6">
        <v>4</v>
      </c>
      <c r="E49" s="6">
        <v>255</v>
      </c>
      <c r="F49" s="6">
        <v>35</v>
      </c>
      <c r="G49" s="6">
        <v>58</v>
      </c>
      <c r="H49" s="6">
        <f t="shared" si="2"/>
        <v>398</v>
      </c>
      <c r="K49" s="5"/>
      <c r="L49" s="18"/>
      <c r="M49" s="18"/>
      <c r="N49" s="18"/>
    </row>
    <row r="50" spans="1:14" ht="18.75" x14ac:dyDescent="0.25">
      <c r="A50" s="5" t="s">
        <v>12</v>
      </c>
      <c r="B50" s="6">
        <v>0</v>
      </c>
      <c r="C50" s="6">
        <v>36</v>
      </c>
      <c r="D50" s="6">
        <v>1</v>
      </c>
      <c r="E50" s="6">
        <v>300</v>
      </c>
      <c r="F50" s="6">
        <v>36</v>
      </c>
      <c r="G50" s="6">
        <v>89</v>
      </c>
      <c r="H50" s="6">
        <f t="shared" si="2"/>
        <v>462</v>
      </c>
      <c r="K50" s="5"/>
      <c r="L50" s="18"/>
      <c r="M50" s="18"/>
      <c r="N50" s="18"/>
    </row>
    <row r="51" spans="1:14" ht="18.75" x14ac:dyDescent="0.25">
      <c r="A51" s="5" t="s">
        <v>13</v>
      </c>
      <c r="B51" s="6">
        <v>2</v>
      </c>
      <c r="C51" s="6">
        <v>34</v>
      </c>
      <c r="D51" s="6">
        <v>2</v>
      </c>
      <c r="E51" s="6">
        <v>276</v>
      </c>
      <c r="F51" s="6">
        <v>36</v>
      </c>
      <c r="G51" s="6">
        <v>89</v>
      </c>
      <c r="H51" s="6">
        <f t="shared" si="2"/>
        <v>439</v>
      </c>
      <c r="K51" s="5"/>
      <c r="L51" s="18"/>
      <c r="M51" s="18"/>
      <c r="N51" s="18"/>
    </row>
    <row r="52" spans="1:14" ht="18.75" x14ac:dyDescent="0.25">
      <c r="A52" s="5" t="s">
        <v>14</v>
      </c>
      <c r="B52" s="6">
        <v>1</v>
      </c>
      <c r="C52" s="6">
        <v>43</v>
      </c>
      <c r="D52" s="6">
        <v>0</v>
      </c>
      <c r="E52" s="6">
        <v>317</v>
      </c>
      <c r="F52" s="6">
        <v>34</v>
      </c>
      <c r="G52" s="6">
        <v>84</v>
      </c>
      <c r="H52" s="6">
        <f t="shared" si="2"/>
        <v>479</v>
      </c>
      <c r="K52" s="5"/>
      <c r="L52" s="18"/>
      <c r="M52" s="18"/>
      <c r="N52" s="18"/>
    </row>
    <row r="53" spans="1:14" ht="18.75" x14ac:dyDescent="0.25">
      <c r="A53" s="5" t="s">
        <v>15</v>
      </c>
      <c r="B53" s="6">
        <v>2</v>
      </c>
      <c r="C53" s="6">
        <v>30</v>
      </c>
      <c r="D53" s="6">
        <v>2</v>
      </c>
      <c r="E53" s="6">
        <v>293</v>
      </c>
      <c r="F53" s="6">
        <v>28</v>
      </c>
      <c r="G53" s="6">
        <v>84</v>
      </c>
      <c r="H53" s="6">
        <f t="shared" si="2"/>
        <v>439</v>
      </c>
      <c r="K53" s="5"/>
      <c r="L53" s="18"/>
      <c r="M53" s="18"/>
      <c r="N53" s="18"/>
    </row>
    <row r="54" spans="1:14" ht="18.75" x14ac:dyDescent="0.25">
      <c r="A54" s="5" t="s">
        <v>16</v>
      </c>
      <c r="B54" s="29">
        <v>2</v>
      </c>
      <c r="C54" s="29">
        <v>45</v>
      </c>
      <c r="D54" s="29">
        <v>5</v>
      </c>
      <c r="E54" s="29">
        <v>290</v>
      </c>
      <c r="F54" s="29">
        <v>21</v>
      </c>
      <c r="G54" s="29">
        <v>52</v>
      </c>
      <c r="H54" s="6">
        <f t="shared" si="2"/>
        <v>415</v>
      </c>
      <c r="K54" s="5"/>
      <c r="L54" s="18"/>
      <c r="M54" s="18"/>
      <c r="N54" s="18"/>
    </row>
    <row r="55" spans="1:14" ht="18.75" x14ac:dyDescent="0.25">
      <c r="A55" s="5" t="s">
        <v>17</v>
      </c>
      <c r="B55" s="6">
        <v>1</v>
      </c>
      <c r="C55" s="6">
        <v>43</v>
      </c>
      <c r="D55" s="6">
        <v>2</v>
      </c>
      <c r="E55" s="6">
        <v>289</v>
      </c>
      <c r="F55" s="6">
        <v>29</v>
      </c>
      <c r="G55" s="6">
        <v>81</v>
      </c>
      <c r="H55" s="6">
        <f>SUM(B55:G55)</f>
        <v>445</v>
      </c>
      <c r="K55" s="5"/>
      <c r="L55" s="18"/>
      <c r="M55" s="18"/>
      <c r="N55" s="18"/>
    </row>
    <row r="56" spans="1:14" ht="18.75" x14ac:dyDescent="0.25">
      <c r="A56" s="5" t="s">
        <v>18</v>
      </c>
      <c r="B56" s="6">
        <v>0</v>
      </c>
      <c r="C56" s="6">
        <v>53</v>
      </c>
      <c r="D56" s="6">
        <v>3</v>
      </c>
      <c r="E56" s="6">
        <v>307</v>
      </c>
      <c r="F56" s="6">
        <v>29</v>
      </c>
      <c r="G56" s="6">
        <v>88</v>
      </c>
      <c r="H56" s="6">
        <f>SUM(B56:G56)</f>
        <v>480</v>
      </c>
      <c r="K56" s="5"/>
      <c r="L56" s="18"/>
      <c r="M56" s="18"/>
      <c r="N56" s="18"/>
    </row>
    <row r="57" spans="1:14" ht="18.75" x14ac:dyDescent="0.25">
      <c r="A57" s="5" t="s">
        <v>19</v>
      </c>
      <c r="B57" s="6">
        <v>3</v>
      </c>
      <c r="C57" s="6">
        <v>34</v>
      </c>
      <c r="D57" s="6">
        <v>1</v>
      </c>
      <c r="E57" s="6">
        <v>305</v>
      </c>
      <c r="F57" s="6">
        <v>28</v>
      </c>
      <c r="G57" s="6">
        <v>107</v>
      </c>
      <c r="H57" s="6">
        <f>SUM(B57:G57)</f>
        <v>478</v>
      </c>
      <c r="K57" s="5"/>
      <c r="L57" s="18"/>
      <c r="M57" s="18"/>
      <c r="N57" s="18"/>
    </row>
    <row r="58" spans="1:14" ht="18.75" x14ac:dyDescent="0.25">
      <c r="A58" s="5" t="s">
        <v>20</v>
      </c>
      <c r="B58" s="6">
        <v>2</v>
      </c>
      <c r="C58" s="6">
        <v>45</v>
      </c>
      <c r="D58" s="6">
        <v>3</v>
      </c>
      <c r="E58" s="6">
        <v>276</v>
      </c>
      <c r="F58" s="6">
        <v>30</v>
      </c>
      <c r="G58" s="6">
        <v>71</v>
      </c>
      <c r="H58" s="6">
        <f>SUM(B58:G58)</f>
        <v>427</v>
      </c>
      <c r="K58" s="5"/>
      <c r="L58" s="18"/>
      <c r="M58" s="18"/>
      <c r="N58" s="18"/>
    </row>
    <row r="59" spans="1:14" ht="18.75" x14ac:dyDescent="0.25">
      <c r="A59" s="5" t="s">
        <v>43</v>
      </c>
      <c r="B59" s="6">
        <v>1</v>
      </c>
      <c r="C59" s="6">
        <v>49</v>
      </c>
      <c r="D59" s="6">
        <v>3</v>
      </c>
      <c r="E59" s="6">
        <v>240</v>
      </c>
      <c r="F59" s="6">
        <v>19</v>
      </c>
      <c r="G59" s="6">
        <v>78</v>
      </c>
      <c r="H59" s="6">
        <f>SUM(B59:G59)</f>
        <v>390</v>
      </c>
      <c r="K59" s="5"/>
      <c r="L59" s="18"/>
      <c r="M59" s="18"/>
      <c r="N59" s="18"/>
    </row>
    <row r="60" spans="1:14" ht="18.75" x14ac:dyDescent="0.25">
      <c r="A60" s="5"/>
      <c r="B60" s="6"/>
      <c r="C60" s="6"/>
      <c r="D60" s="6"/>
      <c r="E60" s="6"/>
      <c r="F60" s="6"/>
      <c r="G60" s="6"/>
      <c r="H60" s="6"/>
      <c r="K60" s="5"/>
      <c r="L60" s="18"/>
      <c r="M60" s="18"/>
      <c r="N60" s="18"/>
    </row>
    <row r="61" spans="1:14" ht="18.75" x14ac:dyDescent="0.25">
      <c r="A61" s="76">
        <v>2021</v>
      </c>
      <c r="B61" s="77" t="s">
        <v>49</v>
      </c>
      <c r="C61" s="77"/>
      <c r="D61" s="77"/>
      <c r="E61" s="77"/>
      <c r="F61" s="77"/>
      <c r="G61" s="77"/>
      <c r="H61" s="77"/>
      <c r="K61" s="5"/>
      <c r="L61" s="18"/>
      <c r="M61" s="18"/>
      <c r="N61" s="18"/>
    </row>
    <row r="62" spans="1:14" ht="56.25" x14ac:dyDescent="0.25">
      <c r="A62" s="76"/>
      <c r="B62" s="7" t="s">
        <v>44</v>
      </c>
      <c r="C62" s="7" t="s">
        <v>45</v>
      </c>
      <c r="D62" s="7" t="s">
        <v>78</v>
      </c>
      <c r="E62" s="7" t="s">
        <v>79</v>
      </c>
      <c r="F62" s="7" t="s">
        <v>46</v>
      </c>
      <c r="G62" s="7" t="s">
        <v>47</v>
      </c>
      <c r="H62" s="7" t="s">
        <v>48</v>
      </c>
    </row>
    <row r="63" spans="1:14" ht="18.75" x14ac:dyDescent="0.25">
      <c r="A63" s="5" t="s">
        <v>10</v>
      </c>
      <c r="B63" s="6">
        <v>0</v>
      </c>
      <c r="C63" s="6">
        <v>28</v>
      </c>
      <c r="D63" s="6">
        <v>3</v>
      </c>
      <c r="E63" s="6">
        <v>349</v>
      </c>
      <c r="F63" s="6">
        <v>66</v>
      </c>
      <c r="G63" s="6">
        <v>59</v>
      </c>
      <c r="H63" s="6">
        <f>SUM(B63:G63)</f>
        <v>505</v>
      </c>
    </row>
    <row r="64" spans="1:14" ht="18.75" x14ac:dyDescent="0.25">
      <c r="A64" s="5" t="s">
        <v>11</v>
      </c>
      <c r="B64" s="6">
        <v>2</v>
      </c>
      <c r="C64" s="6">
        <v>30</v>
      </c>
      <c r="D64" s="6">
        <v>4</v>
      </c>
      <c r="E64" s="6">
        <v>238</v>
      </c>
      <c r="F64" s="6">
        <v>59</v>
      </c>
      <c r="G64" s="6">
        <v>66</v>
      </c>
      <c r="H64" s="6">
        <f t="shared" ref="H64:H74" si="3">SUM(B64:G64)</f>
        <v>399</v>
      </c>
    </row>
    <row r="65" spans="1:8" ht="18.75" x14ac:dyDescent="0.25">
      <c r="A65" s="5" t="s">
        <v>12</v>
      </c>
      <c r="B65" s="6">
        <v>2</v>
      </c>
      <c r="C65" s="6">
        <v>20</v>
      </c>
      <c r="D65" s="6">
        <v>4</v>
      </c>
      <c r="E65" s="6">
        <v>324</v>
      </c>
      <c r="F65" s="6">
        <v>72</v>
      </c>
      <c r="G65" s="6">
        <v>78</v>
      </c>
      <c r="H65" s="6">
        <f t="shared" si="3"/>
        <v>500</v>
      </c>
    </row>
    <row r="66" spans="1:8" ht="18.75" x14ac:dyDescent="0.25">
      <c r="A66" s="5" t="s">
        <v>13</v>
      </c>
      <c r="B66" s="6">
        <v>3</v>
      </c>
      <c r="C66" s="6">
        <v>28</v>
      </c>
      <c r="D66" s="6">
        <v>6</v>
      </c>
      <c r="E66" s="6">
        <v>191</v>
      </c>
      <c r="F66" s="6">
        <v>33</v>
      </c>
      <c r="G66" s="6">
        <v>34</v>
      </c>
      <c r="H66" s="6">
        <f t="shared" si="3"/>
        <v>295</v>
      </c>
    </row>
    <row r="67" spans="1:8" ht="18.75" x14ac:dyDescent="0.25">
      <c r="A67" s="5" t="s">
        <v>14</v>
      </c>
      <c r="B67" s="6">
        <v>2</v>
      </c>
      <c r="C67" s="6">
        <v>48</v>
      </c>
      <c r="D67" s="6">
        <v>6</v>
      </c>
      <c r="E67" s="6">
        <v>270</v>
      </c>
      <c r="F67" s="6">
        <v>31</v>
      </c>
      <c r="G67" s="6">
        <v>46</v>
      </c>
      <c r="H67" s="6">
        <f t="shared" si="3"/>
        <v>403</v>
      </c>
    </row>
    <row r="68" spans="1:8" ht="18.75" x14ac:dyDescent="0.25">
      <c r="A68" s="5" t="s">
        <v>15</v>
      </c>
      <c r="B68" s="6">
        <v>5</v>
      </c>
      <c r="C68" s="6">
        <v>54</v>
      </c>
      <c r="D68" s="6">
        <v>6</v>
      </c>
      <c r="E68" s="6">
        <v>304</v>
      </c>
      <c r="F68" s="6">
        <v>50</v>
      </c>
      <c r="G68" s="6">
        <v>44</v>
      </c>
      <c r="H68" s="6">
        <f t="shared" si="3"/>
        <v>463</v>
      </c>
    </row>
    <row r="69" spans="1:8" ht="18.75" x14ac:dyDescent="0.25">
      <c r="A69" s="5" t="s">
        <v>16</v>
      </c>
      <c r="B69" s="6">
        <v>4</v>
      </c>
      <c r="C69" s="6">
        <v>54</v>
      </c>
      <c r="D69" s="6">
        <v>8</v>
      </c>
      <c r="E69" s="6">
        <v>343</v>
      </c>
      <c r="F69" s="6">
        <v>47</v>
      </c>
      <c r="G69" s="6">
        <v>49</v>
      </c>
      <c r="H69" s="6">
        <f t="shared" si="3"/>
        <v>505</v>
      </c>
    </row>
    <row r="70" spans="1:8" ht="18.75" x14ac:dyDescent="0.25">
      <c r="A70" s="5" t="s">
        <v>17</v>
      </c>
      <c r="B70" s="6">
        <v>5</v>
      </c>
      <c r="C70" s="6">
        <v>47</v>
      </c>
      <c r="D70" s="6">
        <v>9</v>
      </c>
      <c r="E70" s="6">
        <v>279</v>
      </c>
      <c r="F70" s="6">
        <v>37</v>
      </c>
      <c r="G70" s="6">
        <v>52</v>
      </c>
      <c r="H70" s="6">
        <f t="shared" si="3"/>
        <v>429</v>
      </c>
    </row>
    <row r="71" spans="1:8" ht="18.75" x14ac:dyDescent="0.25">
      <c r="A71" s="5" t="s">
        <v>18</v>
      </c>
      <c r="B71" s="6">
        <v>3</v>
      </c>
      <c r="C71" s="6">
        <v>36</v>
      </c>
      <c r="D71" s="6">
        <v>5</v>
      </c>
      <c r="E71" s="6">
        <v>295</v>
      </c>
      <c r="F71" s="6">
        <v>49</v>
      </c>
      <c r="G71" s="6">
        <v>90</v>
      </c>
      <c r="H71" s="6">
        <f t="shared" si="3"/>
        <v>478</v>
      </c>
    </row>
    <row r="72" spans="1:8" ht="18.75" x14ac:dyDescent="0.25">
      <c r="A72" s="5" t="s">
        <v>19</v>
      </c>
      <c r="B72" s="6">
        <v>3</v>
      </c>
      <c r="C72" s="6">
        <v>47</v>
      </c>
      <c r="D72" s="6">
        <v>1</v>
      </c>
      <c r="E72" s="6">
        <v>297</v>
      </c>
      <c r="F72" s="6">
        <v>49</v>
      </c>
      <c r="G72" s="6">
        <v>85</v>
      </c>
      <c r="H72" s="6">
        <f t="shared" si="3"/>
        <v>482</v>
      </c>
    </row>
    <row r="73" spans="1:8" ht="18.75" x14ac:dyDescent="0.25">
      <c r="A73" s="5" t="s">
        <v>20</v>
      </c>
      <c r="B73" s="6">
        <v>3</v>
      </c>
      <c r="C73" s="6">
        <v>39</v>
      </c>
      <c r="D73" s="6">
        <v>6</v>
      </c>
      <c r="E73" s="6">
        <v>249</v>
      </c>
      <c r="F73" s="6">
        <v>22</v>
      </c>
      <c r="G73" s="6">
        <v>67</v>
      </c>
      <c r="H73" s="6">
        <f t="shared" si="3"/>
        <v>386</v>
      </c>
    </row>
    <row r="74" spans="1:8" ht="18.75" x14ac:dyDescent="0.25">
      <c r="A74" s="5" t="s">
        <v>43</v>
      </c>
      <c r="B74" s="6">
        <v>3</v>
      </c>
      <c r="C74" s="6">
        <v>48</v>
      </c>
      <c r="D74" s="6">
        <v>2</v>
      </c>
      <c r="E74" s="6">
        <v>247</v>
      </c>
      <c r="F74" s="6">
        <v>26</v>
      </c>
      <c r="G74" s="6">
        <v>82</v>
      </c>
      <c r="H74" s="6">
        <f t="shared" si="3"/>
        <v>408</v>
      </c>
    </row>
    <row r="76" spans="1:8" ht="18.75" x14ac:dyDescent="0.25">
      <c r="A76" s="72">
        <v>2020</v>
      </c>
      <c r="B76" s="78" t="s">
        <v>49</v>
      </c>
      <c r="C76" s="78"/>
      <c r="D76" s="78"/>
      <c r="E76" s="78"/>
      <c r="F76" s="78"/>
      <c r="G76" s="78"/>
      <c r="H76" s="78"/>
    </row>
    <row r="77" spans="1:8" ht="56.25" x14ac:dyDescent="0.25">
      <c r="A77" s="72"/>
      <c r="B77" s="7" t="s">
        <v>44</v>
      </c>
      <c r="C77" s="7" t="s">
        <v>45</v>
      </c>
      <c r="D77" s="7" t="s">
        <v>78</v>
      </c>
      <c r="E77" s="7" t="s">
        <v>79</v>
      </c>
      <c r="F77" s="7" t="s">
        <v>46</v>
      </c>
      <c r="G77" s="7" t="s">
        <v>47</v>
      </c>
      <c r="H77" s="7" t="s">
        <v>48</v>
      </c>
    </row>
    <row r="78" spans="1:8" ht="18.75" x14ac:dyDescent="0.25">
      <c r="A78" s="5" t="s">
        <v>10</v>
      </c>
      <c r="B78" s="8">
        <v>0</v>
      </c>
      <c r="C78" s="8">
        <v>19</v>
      </c>
      <c r="D78" s="8">
        <v>3</v>
      </c>
      <c r="E78" s="8">
        <v>163</v>
      </c>
      <c r="F78" s="8">
        <v>53</v>
      </c>
      <c r="G78" s="8">
        <v>53</v>
      </c>
      <c r="H78" s="6">
        <f t="shared" ref="H78:H89" si="4">SUM(B78:G78)</f>
        <v>291</v>
      </c>
    </row>
    <row r="79" spans="1:8" ht="18.75" x14ac:dyDescent="0.25">
      <c r="A79" s="5" t="s">
        <v>11</v>
      </c>
      <c r="B79" s="8">
        <v>0</v>
      </c>
      <c r="C79" s="8">
        <v>22</v>
      </c>
      <c r="D79" s="8">
        <v>6</v>
      </c>
      <c r="E79" s="8">
        <v>144</v>
      </c>
      <c r="F79" s="8">
        <v>40</v>
      </c>
      <c r="G79" s="8">
        <v>55</v>
      </c>
      <c r="H79" s="6">
        <f t="shared" si="4"/>
        <v>267</v>
      </c>
    </row>
    <row r="80" spans="1:8" ht="18.75" x14ac:dyDescent="0.25">
      <c r="A80" s="5" t="s">
        <v>12</v>
      </c>
      <c r="B80" s="8">
        <v>0</v>
      </c>
      <c r="C80" s="8">
        <v>13</v>
      </c>
      <c r="D80" s="8">
        <v>7</v>
      </c>
      <c r="E80" s="8">
        <v>161</v>
      </c>
      <c r="F80" s="8">
        <v>89</v>
      </c>
      <c r="G80" s="8">
        <v>25</v>
      </c>
      <c r="H80" s="6">
        <f t="shared" si="4"/>
        <v>295</v>
      </c>
    </row>
    <row r="81" spans="1:8" ht="18.75" x14ac:dyDescent="0.25">
      <c r="A81" s="5" t="s">
        <v>13</v>
      </c>
      <c r="B81" s="8">
        <v>2</v>
      </c>
      <c r="C81" s="8">
        <v>10</v>
      </c>
      <c r="D81" s="8">
        <v>6</v>
      </c>
      <c r="E81" s="8">
        <v>106</v>
      </c>
      <c r="F81" s="8">
        <v>107</v>
      </c>
      <c r="G81" s="8">
        <v>0</v>
      </c>
      <c r="H81" s="6">
        <f t="shared" si="4"/>
        <v>231</v>
      </c>
    </row>
    <row r="82" spans="1:8" ht="18.75" x14ac:dyDescent="0.25">
      <c r="A82" s="5" t="s">
        <v>14</v>
      </c>
      <c r="B82" s="8">
        <v>0</v>
      </c>
      <c r="C82" s="8">
        <v>14</v>
      </c>
      <c r="D82" s="8">
        <v>3</v>
      </c>
      <c r="E82" s="8">
        <v>223</v>
      </c>
      <c r="F82" s="8">
        <v>217</v>
      </c>
      <c r="G82" s="8">
        <v>0</v>
      </c>
      <c r="H82" s="6">
        <f t="shared" si="4"/>
        <v>457</v>
      </c>
    </row>
    <row r="83" spans="1:8" ht="18.75" x14ac:dyDescent="0.25">
      <c r="A83" s="5" t="s">
        <v>15</v>
      </c>
      <c r="B83" s="8">
        <v>0</v>
      </c>
      <c r="C83" s="8">
        <v>16</v>
      </c>
      <c r="D83" s="8">
        <v>5</v>
      </c>
      <c r="E83" s="8">
        <v>144</v>
      </c>
      <c r="F83" s="8">
        <v>68</v>
      </c>
      <c r="G83" s="8">
        <v>1</v>
      </c>
      <c r="H83" s="6">
        <f t="shared" si="4"/>
        <v>234</v>
      </c>
    </row>
    <row r="84" spans="1:8" ht="18.75" x14ac:dyDescent="0.25">
      <c r="A84" s="5" t="s">
        <v>16</v>
      </c>
      <c r="B84" s="8">
        <v>1</v>
      </c>
      <c r="C84" s="8">
        <v>35</v>
      </c>
      <c r="D84" s="8">
        <v>2</v>
      </c>
      <c r="E84" s="8">
        <v>137</v>
      </c>
      <c r="F84" s="8">
        <v>44</v>
      </c>
      <c r="G84" s="8">
        <v>18</v>
      </c>
      <c r="H84" s="6">
        <f t="shared" si="4"/>
        <v>237</v>
      </c>
    </row>
    <row r="85" spans="1:8" ht="18.75" x14ac:dyDescent="0.25">
      <c r="A85" s="5" t="s">
        <v>17</v>
      </c>
      <c r="B85" s="8">
        <v>0</v>
      </c>
      <c r="C85" s="8">
        <v>24</v>
      </c>
      <c r="D85" s="8">
        <v>3</v>
      </c>
      <c r="E85" s="8">
        <v>261</v>
      </c>
      <c r="F85" s="8">
        <v>45</v>
      </c>
      <c r="G85" s="8">
        <v>42</v>
      </c>
      <c r="H85" s="6">
        <f t="shared" si="4"/>
        <v>375</v>
      </c>
    </row>
    <row r="86" spans="1:8" ht="18.75" x14ac:dyDescent="0.25">
      <c r="A86" s="5" t="s">
        <v>18</v>
      </c>
      <c r="B86" s="8">
        <v>6</v>
      </c>
      <c r="C86" s="8">
        <v>36</v>
      </c>
      <c r="D86" s="8">
        <v>5</v>
      </c>
      <c r="E86" s="8">
        <v>493</v>
      </c>
      <c r="F86" s="8">
        <v>54</v>
      </c>
      <c r="G86" s="8">
        <v>57</v>
      </c>
      <c r="H86" s="6">
        <f t="shared" si="4"/>
        <v>651</v>
      </c>
    </row>
    <row r="87" spans="1:8" ht="18.75" x14ac:dyDescent="0.25">
      <c r="A87" s="5" t="s">
        <v>19</v>
      </c>
      <c r="B87" s="8">
        <v>1</v>
      </c>
      <c r="C87" s="8">
        <v>42</v>
      </c>
      <c r="D87" s="8">
        <v>1</v>
      </c>
      <c r="E87" s="8">
        <v>354</v>
      </c>
      <c r="F87" s="8">
        <v>76</v>
      </c>
      <c r="G87" s="8">
        <v>49</v>
      </c>
      <c r="H87" s="6">
        <f t="shared" si="4"/>
        <v>523</v>
      </c>
    </row>
    <row r="88" spans="1:8" ht="18.75" x14ac:dyDescent="0.25">
      <c r="A88" s="5" t="s">
        <v>20</v>
      </c>
      <c r="B88" s="8">
        <v>0</v>
      </c>
      <c r="C88" s="8">
        <v>28</v>
      </c>
      <c r="D88" s="8">
        <v>2</v>
      </c>
      <c r="E88" s="8">
        <v>337</v>
      </c>
      <c r="F88" s="8">
        <v>83</v>
      </c>
      <c r="G88" s="8">
        <v>37</v>
      </c>
      <c r="H88" s="6">
        <f t="shared" si="4"/>
        <v>487</v>
      </c>
    </row>
    <row r="89" spans="1:8" ht="18.75" x14ac:dyDescent="0.25">
      <c r="A89" s="5" t="s">
        <v>43</v>
      </c>
      <c r="B89" s="8">
        <v>3</v>
      </c>
      <c r="C89" s="8">
        <v>37</v>
      </c>
      <c r="D89" s="8">
        <v>4</v>
      </c>
      <c r="E89" s="8">
        <v>298</v>
      </c>
      <c r="F89" s="8">
        <v>64</v>
      </c>
      <c r="G89" s="8">
        <v>50</v>
      </c>
      <c r="H89" s="6">
        <f t="shared" si="4"/>
        <v>456</v>
      </c>
    </row>
    <row r="90" spans="1:8" ht="18.75" x14ac:dyDescent="0.25">
      <c r="A90" s="5"/>
      <c r="B90" s="8"/>
      <c r="C90" s="8"/>
      <c r="D90" s="8"/>
      <c r="E90" s="8"/>
      <c r="F90" s="8"/>
      <c r="G90" s="8"/>
      <c r="H90" s="8"/>
    </row>
    <row r="91" spans="1:8" ht="18.75" x14ac:dyDescent="0.25">
      <c r="A91" s="73">
        <v>2019</v>
      </c>
      <c r="B91" s="71" t="s">
        <v>49</v>
      </c>
      <c r="C91" s="71"/>
      <c r="D91" s="71"/>
      <c r="E91" s="71"/>
      <c r="F91" s="71"/>
      <c r="G91" s="71"/>
      <c r="H91" s="71"/>
    </row>
    <row r="92" spans="1:8" ht="56.25" x14ac:dyDescent="0.25">
      <c r="A92" s="73"/>
      <c r="B92" s="7" t="s">
        <v>44</v>
      </c>
      <c r="C92" s="7" t="s">
        <v>45</v>
      </c>
      <c r="D92" s="7" t="s">
        <v>78</v>
      </c>
      <c r="E92" s="7" t="s">
        <v>79</v>
      </c>
      <c r="F92" s="7" t="s">
        <v>46</v>
      </c>
      <c r="G92" s="7" t="s">
        <v>47</v>
      </c>
      <c r="H92" s="7" t="s">
        <v>48</v>
      </c>
    </row>
    <row r="93" spans="1:8" ht="18.75" x14ac:dyDescent="0.25">
      <c r="A93" s="5" t="s">
        <v>10</v>
      </c>
      <c r="B93" s="8">
        <v>2</v>
      </c>
      <c r="C93" s="8">
        <v>16</v>
      </c>
      <c r="D93" s="8">
        <v>3</v>
      </c>
      <c r="E93" s="8">
        <v>248</v>
      </c>
      <c r="F93" s="8">
        <v>58</v>
      </c>
      <c r="G93" s="8">
        <v>0</v>
      </c>
      <c r="H93" s="6">
        <f t="shared" ref="H93:H104" si="5">SUM(B93:G93)</f>
        <v>327</v>
      </c>
    </row>
    <row r="94" spans="1:8" ht="18.75" x14ac:dyDescent="0.25">
      <c r="A94" s="5" t="s">
        <v>11</v>
      </c>
      <c r="B94" s="8">
        <v>1</v>
      </c>
      <c r="C94" s="8">
        <v>21</v>
      </c>
      <c r="D94" s="8">
        <v>2</v>
      </c>
      <c r="E94" s="8">
        <v>211</v>
      </c>
      <c r="F94" s="8">
        <v>72</v>
      </c>
      <c r="G94" s="8">
        <v>0</v>
      </c>
      <c r="H94" s="6">
        <f t="shared" si="5"/>
        <v>307</v>
      </c>
    </row>
    <row r="95" spans="1:8" ht="18.75" x14ac:dyDescent="0.25">
      <c r="A95" s="5" t="s">
        <v>12</v>
      </c>
      <c r="B95" s="8">
        <v>2</v>
      </c>
      <c r="C95" s="8">
        <v>19</v>
      </c>
      <c r="D95" s="8">
        <v>2</v>
      </c>
      <c r="E95" s="8">
        <v>239</v>
      </c>
      <c r="F95" s="8">
        <v>59</v>
      </c>
      <c r="G95" s="8">
        <v>1</v>
      </c>
      <c r="H95" s="6">
        <f t="shared" si="5"/>
        <v>322</v>
      </c>
    </row>
    <row r="96" spans="1:8" ht="18.75" x14ac:dyDescent="0.25">
      <c r="A96" s="5" t="s">
        <v>13</v>
      </c>
      <c r="B96" s="8">
        <v>0</v>
      </c>
      <c r="C96" s="8">
        <v>25</v>
      </c>
      <c r="D96" s="8">
        <v>1</v>
      </c>
      <c r="E96" s="8">
        <v>237</v>
      </c>
      <c r="F96" s="8">
        <v>52</v>
      </c>
      <c r="G96" s="8">
        <v>0</v>
      </c>
      <c r="H96" s="6">
        <f t="shared" si="5"/>
        <v>315</v>
      </c>
    </row>
    <row r="97" spans="1:8" ht="18.75" x14ac:dyDescent="0.25">
      <c r="A97" s="5" t="s">
        <v>14</v>
      </c>
      <c r="B97" s="8">
        <v>1</v>
      </c>
      <c r="C97" s="8">
        <v>21</v>
      </c>
      <c r="D97" s="8">
        <v>5</v>
      </c>
      <c r="E97" s="8">
        <v>235</v>
      </c>
      <c r="F97" s="8">
        <v>80</v>
      </c>
      <c r="G97" s="8">
        <v>0</v>
      </c>
      <c r="H97" s="6">
        <f t="shared" si="5"/>
        <v>342</v>
      </c>
    </row>
    <row r="98" spans="1:8" ht="18.75" x14ac:dyDescent="0.25">
      <c r="A98" s="5" t="s">
        <v>15</v>
      </c>
      <c r="B98" s="8">
        <v>1</v>
      </c>
      <c r="C98" s="8">
        <v>14</v>
      </c>
      <c r="D98" s="8">
        <v>3</v>
      </c>
      <c r="E98" s="8">
        <v>246</v>
      </c>
      <c r="F98" s="8">
        <v>40</v>
      </c>
      <c r="G98" s="8">
        <v>0</v>
      </c>
      <c r="H98" s="6">
        <f t="shared" si="5"/>
        <v>304</v>
      </c>
    </row>
    <row r="99" spans="1:8" ht="18.75" x14ac:dyDescent="0.25">
      <c r="A99" s="5" t="s">
        <v>16</v>
      </c>
      <c r="B99" s="8">
        <v>0</v>
      </c>
      <c r="C99" s="8">
        <v>46</v>
      </c>
      <c r="D99" s="8">
        <v>2</v>
      </c>
      <c r="E99" s="8">
        <v>280</v>
      </c>
      <c r="F99" s="8">
        <v>65</v>
      </c>
      <c r="G99" s="8">
        <v>0</v>
      </c>
      <c r="H99" s="6">
        <f t="shared" si="5"/>
        <v>393</v>
      </c>
    </row>
    <row r="100" spans="1:8" ht="18.75" x14ac:dyDescent="0.25">
      <c r="A100" s="5" t="s">
        <v>17</v>
      </c>
      <c r="B100" s="8">
        <v>0</v>
      </c>
      <c r="C100" s="8">
        <v>23</v>
      </c>
      <c r="D100" s="8">
        <v>0</v>
      </c>
      <c r="E100" s="8">
        <v>266</v>
      </c>
      <c r="F100" s="8">
        <v>77</v>
      </c>
      <c r="G100" s="8">
        <v>0</v>
      </c>
      <c r="H100" s="6">
        <f t="shared" si="5"/>
        <v>366</v>
      </c>
    </row>
    <row r="101" spans="1:8" ht="18.75" x14ac:dyDescent="0.25">
      <c r="A101" s="5" t="s">
        <v>18</v>
      </c>
      <c r="B101" s="8">
        <v>1</v>
      </c>
      <c r="C101" s="8">
        <v>26</v>
      </c>
      <c r="D101" s="8">
        <v>1</v>
      </c>
      <c r="E101" s="8">
        <v>246</v>
      </c>
      <c r="F101" s="8">
        <v>75</v>
      </c>
      <c r="G101" s="8">
        <v>0</v>
      </c>
      <c r="H101" s="6">
        <f t="shared" si="5"/>
        <v>349</v>
      </c>
    </row>
    <row r="102" spans="1:8" ht="18.75" x14ac:dyDescent="0.25">
      <c r="A102" s="5" t="s">
        <v>19</v>
      </c>
      <c r="B102" s="8">
        <v>1</v>
      </c>
      <c r="C102" s="8">
        <v>21</v>
      </c>
      <c r="D102" s="8">
        <v>1</v>
      </c>
      <c r="E102" s="8">
        <v>197</v>
      </c>
      <c r="F102" s="8">
        <v>59</v>
      </c>
      <c r="G102" s="8">
        <v>1</v>
      </c>
      <c r="H102" s="6">
        <f t="shared" si="5"/>
        <v>280</v>
      </c>
    </row>
    <row r="103" spans="1:8" ht="18.75" x14ac:dyDescent="0.25">
      <c r="A103" s="5" t="s">
        <v>20</v>
      </c>
      <c r="B103" s="8">
        <v>1</v>
      </c>
      <c r="C103" s="8">
        <v>20</v>
      </c>
      <c r="D103" s="8">
        <v>1</v>
      </c>
      <c r="E103" s="8">
        <v>205</v>
      </c>
      <c r="F103" s="8">
        <v>35</v>
      </c>
      <c r="G103" s="8">
        <v>0</v>
      </c>
      <c r="H103" s="6">
        <f t="shared" si="5"/>
        <v>262</v>
      </c>
    </row>
    <row r="104" spans="1:8" ht="18.75" x14ac:dyDescent="0.25">
      <c r="A104" s="5" t="s">
        <v>43</v>
      </c>
      <c r="B104" s="8">
        <v>0</v>
      </c>
      <c r="C104" s="8">
        <v>13</v>
      </c>
      <c r="D104" s="8">
        <v>6</v>
      </c>
      <c r="E104" s="8">
        <v>159</v>
      </c>
      <c r="F104" s="8">
        <v>43</v>
      </c>
      <c r="G104" s="8">
        <v>21</v>
      </c>
      <c r="H104" s="6">
        <f t="shared" si="5"/>
        <v>242</v>
      </c>
    </row>
    <row r="105" spans="1:8" ht="18.75" x14ac:dyDescent="0.25">
      <c r="A105" s="5"/>
    </row>
    <row r="106" spans="1:8" ht="18.75" x14ac:dyDescent="0.25">
      <c r="A106" s="5" t="s">
        <v>58</v>
      </c>
    </row>
    <row r="107" spans="1:8" ht="18.75" x14ac:dyDescent="0.25">
      <c r="A107" s="6" t="s">
        <v>60</v>
      </c>
    </row>
    <row r="108" spans="1:8" ht="37.5" x14ac:dyDescent="0.25">
      <c r="A108" s="6" t="s">
        <v>63</v>
      </c>
    </row>
    <row r="109" spans="1:8" ht="18.75" x14ac:dyDescent="0.25">
      <c r="A109" s="6"/>
    </row>
  </sheetData>
  <mergeCells count="14">
    <mergeCell ref="B91:H91"/>
    <mergeCell ref="A76:A77"/>
    <mergeCell ref="A91:A92"/>
    <mergeCell ref="A46:A47"/>
    <mergeCell ref="B46:H46"/>
    <mergeCell ref="A61:A62"/>
    <mergeCell ref="B61:H61"/>
    <mergeCell ref="B76:H76"/>
    <mergeCell ref="A1:A2"/>
    <mergeCell ref="B1:H1"/>
    <mergeCell ref="A16:A17"/>
    <mergeCell ref="B16:H16"/>
    <mergeCell ref="A31:A32"/>
    <mergeCell ref="B31:H3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EB5D-4D90-AB47-8AB0-78343265E881}">
  <dimension ref="A1:L34"/>
  <sheetViews>
    <sheetView tabSelected="1" topLeftCell="A29" workbookViewId="0">
      <selection activeCell="G36" sqref="G36"/>
    </sheetView>
  </sheetViews>
  <sheetFormatPr defaultColWidth="11" defaultRowHeight="15.75" x14ac:dyDescent="0.25"/>
  <sheetData>
    <row r="1" spans="1:12" x14ac:dyDescent="0.25">
      <c r="B1" s="79" t="s">
        <v>50</v>
      </c>
      <c r="C1" s="79"/>
      <c r="D1" s="79"/>
      <c r="E1" s="79" t="s">
        <v>51</v>
      </c>
      <c r="F1" s="79"/>
      <c r="G1" s="79"/>
      <c r="H1" s="79"/>
      <c r="L1" t="s">
        <v>80</v>
      </c>
    </row>
    <row r="2" spans="1:12" ht="47.25" x14ac:dyDescent="0.25">
      <c r="A2" s="17" t="s">
        <v>59</v>
      </c>
      <c r="B2" s="11" t="s">
        <v>52</v>
      </c>
      <c r="C2" s="12" t="s">
        <v>53</v>
      </c>
      <c r="D2" s="13" t="s">
        <v>54</v>
      </c>
      <c r="E2" s="11" t="s">
        <v>55</v>
      </c>
      <c r="F2" s="12" t="s">
        <v>56</v>
      </c>
      <c r="G2" s="12" t="s">
        <v>8</v>
      </c>
      <c r="H2" s="13" t="s">
        <v>57</v>
      </c>
      <c r="L2" t="s">
        <v>62</v>
      </c>
    </row>
    <row r="3" spans="1:12" x14ac:dyDescent="0.25">
      <c r="A3" s="14">
        <v>1993</v>
      </c>
      <c r="B3" s="15">
        <v>61121</v>
      </c>
      <c r="C3" s="15">
        <v>53514</v>
      </c>
      <c r="D3" s="15">
        <v>36445</v>
      </c>
      <c r="E3" s="16">
        <v>0.02</v>
      </c>
      <c r="F3" s="16">
        <v>0.46</v>
      </c>
      <c r="G3" s="16">
        <v>0.52</v>
      </c>
      <c r="H3" s="16"/>
      <c r="L3" t="s">
        <v>64</v>
      </c>
    </row>
    <row r="4" spans="1:12" x14ac:dyDescent="0.25">
      <c r="A4" s="14">
        <v>1994</v>
      </c>
      <c r="B4" s="15">
        <v>77741</v>
      </c>
      <c r="C4" s="15">
        <v>57191</v>
      </c>
      <c r="D4" s="15">
        <v>36125</v>
      </c>
      <c r="E4" s="16">
        <v>0.02</v>
      </c>
      <c r="F4" s="16">
        <v>0.46</v>
      </c>
      <c r="G4" s="16">
        <v>0.53</v>
      </c>
      <c r="H4" s="16"/>
      <c r="L4" t="s">
        <v>81</v>
      </c>
    </row>
    <row r="5" spans="1:12" x14ac:dyDescent="0.25">
      <c r="A5" s="14">
        <v>1995</v>
      </c>
      <c r="B5" s="15">
        <v>82152</v>
      </c>
      <c r="C5" s="15">
        <v>58089</v>
      </c>
      <c r="D5" s="15">
        <v>34588</v>
      </c>
      <c r="E5" s="16">
        <v>0.02</v>
      </c>
      <c r="F5" s="16">
        <v>0.44</v>
      </c>
      <c r="G5" s="16">
        <v>0.54</v>
      </c>
      <c r="H5" s="16"/>
    </row>
    <row r="6" spans="1:12" x14ac:dyDescent="0.25">
      <c r="A6" s="14">
        <v>1996</v>
      </c>
      <c r="B6" s="15">
        <v>87933</v>
      </c>
      <c r="C6" s="15">
        <v>57551</v>
      </c>
      <c r="D6" s="15">
        <v>30398</v>
      </c>
      <c r="E6" s="16">
        <v>0.02</v>
      </c>
      <c r="F6" s="16">
        <v>0.46</v>
      </c>
      <c r="G6" s="16">
        <v>0.52</v>
      </c>
      <c r="H6" s="16"/>
    </row>
    <row r="7" spans="1:12" x14ac:dyDescent="0.25">
      <c r="A7" s="14">
        <v>1997</v>
      </c>
      <c r="B7" s="15">
        <v>96113</v>
      </c>
      <c r="C7" s="15">
        <v>54698</v>
      </c>
      <c r="D7" s="15">
        <v>28820</v>
      </c>
      <c r="E7" s="16">
        <v>0.02</v>
      </c>
      <c r="F7" s="16">
        <v>0.43</v>
      </c>
      <c r="G7" s="16">
        <v>0.55000000000000004</v>
      </c>
      <c r="H7" s="16"/>
    </row>
    <row r="8" spans="1:12" x14ac:dyDescent="0.25">
      <c r="A8" s="14">
        <v>1998</v>
      </c>
      <c r="B8" s="15">
        <v>92091</v>
      </c>
      <c r="C8" s="15">
        <v>54909</v>
      </c>
      <c r="D8" s="15">
        <v>27117</v>
      </c>
      <c r="E8" s="16">
        <v>0.02</v>
      </c>
      <c r="F8" s="16">
        <v>0.44</v>
      </c>
      <c r="G8" s="16">
        <v>0.55000000000000004</v>
      </c>
      <c r="H8" s="16"/>
    </row>
    <row r="9" spans="1:12" x14ac:dyDescent="0.25">
      <c r="A9" s="14">
        <v>1999</v>
      </c>
      <c r="B9" s="15">
        <v>89762</v>
      </c>
      <c r="C9" s="15">
        <v>47088</v>
      </c>
      <c r="D9" s="15">
        <v>23147</v>
      </c>
      <c r="E9" s="16">
        <v>0.02</v>
      </c>
      <c r="F9" s="16">
        <v>0.43</v>
      </c>
      <c r="G9" s="16">
        <v>0.55000000000000004</v>
      </c>
      <c r="H9" s="16"/>
    </row>
    <row r="10" spans="1:12" x14ac:dyDescent="0.25">
      <c r="A10" s="14">
        <v>2000</v>
      </c>
      <c r="B10" s="15">
        <v>102020</v>
      </c>
      <c r="C10" s="15">
        <v>43538</v>
      </c>
      <c r="D10" s="15">
        <v>21518</v>
      </c>
      <c r="E10" s="16">
        <v>0.02</v>
      </c>
      <c r="F10" s="16">
        <v>0.42</v>
      </c>
      <c r="G10" s="16">
        <v>0.56999999999999995</v>
      </c>
      <c r="H10" s="16"/>
    </row>
    <row r="11" spans="1:12" x14ac:dyDescent="0.25">
      <c r="A11">
        <v>2001</v>
      </c>
      <c r="B11" s="9">
        <v>93190</v>
      </c>
      <c r="C11" s="9">
        <v>37728</v>
      </c>
      <c r="D11" s="9">
        <v>20350</v>
      </c>
      <c r="E11" s="10">
        <v>0.02</v>
      </c>
      <c r="F11" s="10">
        <v>0.41</v>
      </c>
      <c r="G11" s="10">
        <v>0.56999999999999995</v>
      </c>
      <c r="H11" s="10"/>
    </row>
    <row r="12" spans="1:12" x14ac:dyDescent="0.25">
      <c r="A12">
        <v>2002</v>
      </c>
      <c r="B12" s="9">
        <v>94435</v>
      </c>
      <c r="C12" s="9">
        <v>37771</v>
      </c>
      <c r="D12" s="9">
        <v>19931</v>
      </c>
      <c r="E12" s="10">
        <v>0.02</v>
      </c>
      <c r="F12" s="10">
        <v>0.41</v>
      </c>
      <c r="G12" s="10">
        <v>0.56999999999999995</v>
      </c>
      <c r="H12" s="10"/>
    </row>
    <row r="13" spans="1:12" x14ac:dyDescent="0.25">
      <c r="A13">
        <v>2003</v>
      </c>
      <c r="B13" s="9">
        <v>97375</v>
      </c>
      <c r="C13" s="9">
        <v>32632</v>
      </c>
      <c r="D13" s="9">
        <v>19718</v>
      </c>
      <c r="E13" s="10">
        <v>0.02</v>
      </c>
      <c r="F13" s="10">
        <v>0.39</v>
      </c>
      <c r="G13" s="10">
        <v>0.59</v>
      </c>
      <c r="H13" s="10"/>
    </row>
    <row r="14" spans="1:12" x14ac:dyDescent="0.25">
      <c r="A14">
        <v>2004</v>
      </c>
      <c r="B14" s="9">
        <v>100309</v>
      </c>
      <c r="C14" s="9">
        <v>34078</v>
      </c>
      <c r="D14" s="9">
        <v>19091</v>
      </c>
      <c r="E14" s="10">
        <v>0.02</v>
      </c>
      <c r="F14" s="10">
        <v>0.37</v>
      </c>
      <c r="G14" s="10">
        <v>0.61</v>
      </c>
      <c r="H14" s="10"/>
    </row>
    <row r="15" spans="1:12" x14ac:dyDescent="0.25">
      <c r="A15">
        <v>2005</v>
      </c>
      <c r="B15" s="9">
        <v>99101</v>
      </c>
      <c r="C15" s="9">
        <v>35696</v>
      </c>
      <c r="D15" s="9">
        <v>19422</v>
      </c>
      <c r="E15" s="10">
        <v>0.02</v>
      </c>
      <c r="F15" s="10">
        <v>0.38</v>
      </c>
      <c r="G15" s="10">
        <v>0.6</v>
      </c>
      <c r="H15" s="10"/>
    </row>
    <row r="16" spans="1:12" x14ac:dyDescent="0.25">
      <c r="A16">
        <v>2006</v>
      </c>
      <c r="B16" s="9">
        <v>107592</v>
      </c>
      <c r="C16" s="9">
        <v>37984</v>
      </c>
      <c r="D16" s="9">
        <v>21020</v>
      </c>
      <c r="E16" s="10">
        <v>0.02</v>
      </c>
      <c r="F16" s="10">
        <v>0.37</v>
      </c>
      <c r="G16" s="10">
        <v>0.61</v>
      </c>
      <c r="H16" s="10"/>
    </row>
    <row r="17" spans="1:8" x14ac:dyDescent="0.25">
      <c r="A17">
        <v>2007</v>
      </c>
      <c r="B17" s="9">
        <v>117024</v>
      </c>
      <c r="C17" s="9">
        <v>38834</v>
      </c>
      <c r="D17" s="9">
        <v>21902</v>
      </c>
      <c r="E17" s="10">
        <v>0.02</v>
      </c>
      <c r="F17" s="10">
        <v>0.37</v>
      </c>
      <c r="G17" s="10">
        <v>0.62</v>
      </c>
      <c r="H17" s="10"/>
    </row>
    <row r="18" spans="1:8" x14ac:dyDescent="0.25">
      <c r="A18">
        <v>2008</v>
      </c>
      <c r="B18" s="9">
        <v>119849</v>
      </c>
      <c r="C18" s="9">
        <v>36513</v>
      </c>
      <c r="D18" s="9">
        <v>22589</v>
      </c>
      <c r="E18" s="10">
        <v>0.02</v>
      </c>
      <c r="F18" s="10">
        <v>0.35</v>
      </c>
      <c r="G18" s="10">
        <v>0.64</v>
      </c>
      <c r="H18" s="10"/>
    </row>
    <row r="19" spans="1:8" x14ac:dyDescent="0.25">
      <c r="A19">
        <v>2009</v>
      </c>
      <c r="B19" s="9">
        <v>123252</v>
      </c>
      <c r="C19" s="9">
        <v>34201</v>
      </c>
      <c r="D19" s="9">
        <v>20915</v>
      </c>
      <c r="E19" s="10">
        <v>0.02</v>
      </c>
      <c r="F19" s="10">
        <v>0.33</v>
      </c>
      <c r="G19" s="10">
        <v>0.65</v>
      </c>
      <c r="H19" s="10"/>
    </row>
    <row r="20" spans="1:8" x14ac:dyDescent="0.25">
      <c r="A20" s="14">
        <v>2010</v>
      </c>
      <c r="B20" s="15">
        <v>121089</v>
      </c>
      <c r="C20" s="15">
        <v>31777</v>
      </c>
      <c r="D20" s="15">
        <v>20622</v>
      </c>
      <c r="E20" s="16">
        <v>0.01</v>
      </c>
      <c r="F20" s="16">
        <v>0.31</v>
      </c>
      <c r="G20" s="16">
        <v>0.67</v>
      </c>
      <c r="H20" s="16"/>
    </row>
    <row r="21" spans="1:8" x14ac:dyDescent="0.25">
      <c r="A21" s="14">
        <v>2011</v>
      </c>
      <c r="B21" s="15">
        <v>117450</v>
      </c>
      <c r="C21" s="15">
        <v>29985</v>
      </c>
      <c r="D21" s="15">
        <v>20461</v>
      </c>
      <c r="E21" s="16">
        <v>0.01</v>
      </c>
      <c r="F21" s="16">
        <v>0.31</v>
      </c>
      <c r="G21" s="16">
        <v>0.67</v>
      </c>
      <c r="H21" s="16"/>
    </row>
    <row r="22" spans="1:8" x14ac:dyDescent="0.25">
      <c r="A22" s="14">
        <v>2012</v>
      </c>
      <c r="B22" s="15">
        <v>119904</v>
      </c>
      <c r="C22" s="15">
        <v>29530</v>
      </c>
      <c r="D22" s="15">
        <v>20082</v>
      </c>
      <c r="E22" s="16">
        <v>0.02</v>
      </c>
      <c r="F22" s="16">
        <v>0.31</v>
      </c>
      <c r="G22" s="16">
        <v>0.67</v>
      </c>
      <c r="H22" s="16"/>
    </row>
    <row r="23" spans="1:8" x14ac:dyDescent="0.25">
      <c r="A23" s="14">
        <v>2013</v>
      </c>
      <c r="B23" s="15">
        <v>121829</v>
      </c>
      <c r="C23" s="15">
        <v>30601</v>
      </c>
      <c r="D23" s="15">
        <v>19349</v>
      </c>
      <c r="E23" s="16">
        <v>0.01</v>
      </c>
      <c r="F23" s="16">
        <v>0.3</v>
      </c>
      <c r="G23" s="16">
        <v>0.68</v>
      </c>
      <c r="H23" s="16"/>
    </row>
    <row r="24" spans="1:8" x14ac:dyDescent="0.25">
      <c r="A24" s="14">
        <v>2014</v>
      </c>
      <c r="B24" s="15">
        <v>119516</v>
      </c>
      <c r="C24" s="15">
        <v>30895</v>
      </c>
      <c r="D24" s="15">
        <v>17840</v>
      </c>
      <c r="E24" s="16">
        <v>0.01</v>
      </c>
      <c r="F24" s="16">
        <v>0.28999999999999998</v>
      </c>
      <c r="G24" s="16">
        <v>0.69</v>
      </c>
      <c r="H24" s="16"/>
    </row>
    <row r="25" spans="1:8" x14ac:dyDescent="0.25">
      <c r="A25" s="14">
        <v>2015</v>
      </c>
      <c r="B25" s="15">
        <v>109230</v>
      </c>
      <c r="C25" s="15">
        <v>29592</v>
      </c>
      <c r="D25" s="15">
        <v>18209</v>
      </c>
      <c r="E25" s="16">
        <v>0.01</v>
      </c>
      <c r="F25" s="16">
        <v>0.28999999999999998</v>
      </c>
      <c r="G25" s="16">
        <v>0.7</v>
      </c>
      <c r="H25" s="16"/>
    </row>
    <row r="26" spans="1:8" x14ac:dyDescent="0.25">
      <c r="A26" s="14">
        <v>2016</v>
      </c>
      <c r="B26" s="15">
        <v>107670</v>
      </c>
      <c r="C26" s="15">
        <v>28907</v>
      </c>
      <c r="D26" s="15">
        <v>17800</v>
      </c>
      <c r="E26" s="16">
        <v>0.02</v>
      </c>
      <c r="F26" s="16">
        <v>0.28000000000000003</v>
      </c>
      <c r="G26" s="16">
        <v>0.69</v>
      </c>
      <c r="H26" s="16">
        <v>0.02</v>
      </c>
    </row>
    <row r="27" spans="1:8" x14ac:dyDescent="0.25">
      <c r="A27" s="14">
        <v>2017</v>
      </c>
      <c r="B27" s="15">
        <v>100048</v>
      </c>
      <c r="C27" s="15">
        <v>25626</v>
      </c>
      <c r="D27" s="15">
        <v>16525</v>
      </c>
      <c r="E27" s="16">
        <v>0.02</v>
      </c>
      <c r="F27" s="16">
        <v>0.28000000000000003</v>
      </c>
      <c r="G27" s="16">
        <v>0.68</v>
      </c>
      <c r="H27" s="16">
        <v>0.03</v>
      </c>
    </row>
    <row r="28" spans="1:8" x14ac:dyDescent="0.25">
      <c r="A28" s="14">
        <v>2018</v>
      </c>
      <c r="B28" s="15">
        <v>94687</v>
      </c>
      <c r="C28" s="15">
        <v>22508</v>
      </c>
      <c r="D28" s="15">
        <v>15335</v>
      </c>
      <c r="E28" s="16">
        <v>0.01</v>
      </c>
      <c r="F28" s="16">
        <v>0.23</v>
      </c>
      <c r="G28" s="16">
        <v>0.72</v>
      </c>
      <c r="H28" s="16">
        <v>0.04</v>
      </c>
    </row>
    <row r="29" spans="1:8" x14ac:dyDescent="0.25">
      <c r="A29" s="14">
        <v>2019</v>
      </c>
      <c r="B29" s="15">
        <v>86392</v>
      </c>
      <c r="C29" s="15">
        <v>19286</v>
      </c>
      <c r="D29" s="15">
        <v>14243</v>
      </c>
      <c r="E29" s="16">
        <v>0.01</v>
      </c>
      <c r="F29" s="16">
        <v>0.19</v>
      </c>
      <c r="G29" s="16">
        <v>0.75</v>
      </c>
      <c r="H29" s="16">
        <v>0.04</v>
      </c>
    </row>
    <row r="30" spans="1:8" x14ac:dyDescent="0.25">
      <c r="A30">
        <v>2020</v>
      </c>
      <c r="B30" s="9">
        <v>41759</v>
      </c>
      <c r="C30" s="9">
        <v>11590</v>
      </c>
      <c r="D30" s="9">
        <v>13703</v>
      </c>
      <c r="E30" s="49">
        <v>8.7842271669748857E-3</v>
      </c>
      <c r="F30" s="49">
        <v>0.16915229970768955</v>
      </c>
      <c r="G30" s="49">
        <v>0.69220903179621784</v>
      </c>
      <c r="H30" s="49">
        <v>0.11006383105649346</v>
      </c>
    </row>
    <row r="31" spans="1:8" x14ac:dyDescent="0.25">
      <c r="A31">
        <v>2021</v>
      </c>
      <c r="B31" s="9">
        <v>49204</v>
      </c>
      <c r="C31" s="9">
        <v>11897</v>
      </c>
      <c r="D31" s="9">
        <v>15108</v>
      </c>
      <c r="E31" s="10">
        <v>0.01</v>
      </c>
      <c r="F31" s="10">
        <v>0.18</v>
      </c>
      <c r="G31" s="10">
        <v>0.64</v>
      </c>
      <c r="H31" s="10">
        <v>0.17</v>
      </c>
    </row>
    <row r="32" spans="1:8" x14ac:dyDescent="0.25">
      <c r="A32">
        <v>2022</v>
      </c>
      <c r="B32" s="9">
        <v>61945</v>
      </c>
      <c r="C32" s="9">
        <v>14194</v>
      </c>
      <c r="D32" s="9">
        <v>17191</v>
      </c>
      <c r="E32" s="10">
        <v>0.01</v>
      </c>
      <c r="F32" s="10">
        <v>0.16</v>
      </c>
      <c r="G32" s="10">
        <v>0.61</v>
      </c>
      <c r="H32" s="10">
        <v>0.21</v>
      </c>
    </row>
    <row r="33" spans="1:8" x14ac:dyDescent="0.25">
      <c r="A33">
        <v>2023</v>
      </c>
      <c r="B33" s="9">
        <v>71234</v>
      </c>
      <c r="C33" s="9">
        <v>17950</v>
      </c>
      <c r="D33" s="9">
        <v>19703</v>
      </c>
      <c r="E33" s="10">
        <v>0.01</v>
      </c>
      <c r="F33" s="28">
        <v>0.16</v>
      </c>
      <c r="G33" s="28">
        <v>0.6</v>
      </c>
      <c r="H33" s="28">
        <v>0.23</v>
      </c>
    </row>
    <row r="34" spans="1:8" x14ac:dyDescent="0.25">
      <c r="A34">
        <v>2024</v>
      </c>
      <c r="B34" s="9">
        <v>79932</v>
      </c>
      <c r="C34" s="9">
        <v>20345</v>
      </c>
      <c r="D34" s="9">
        <v>21761</v>
      </c>
      <c r="E34" s="10">
        <v>0.01</v>
      </c>
      <c r="F34" s="10">
        <v>0.16</v>
      </c>
      <c r="G34" s="28">
        <v>0.59</v>
      </c>
      <c r="H34" s="28">
        <v>0.24</v>
      </c>
    </row>
  </sheetData>
  <mergeCells count="2">
    <mergeCell ref="B1:D1"/>
    <mergeCell ref="E1:H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Arraignments by type MONTHLY</vt:lpstr>
      <vt:lpstr>Arraignments BY BORO</vt:lpstr>
      <vt:lpstr>Arraignments WEAPONS</vt:lpstr>
      <vt:lpstr>Arraignments 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Colby  Hamilton</dc:creator>
  <cp:lastModifiedBy>Bock, Kellyann</cp:lastModifiedBy>
  <cp:lastPrinted>2021-06-16T14:24:56Z</cp:lastPrinted>
  <dcterms:created xsi:type="dcterms:W3CDTF">2020-12-17T23:06:15Z</dcterms:created>
  <dcterms:modified xsi:type="dcterms:W3CDTF">2025-02-21T16:58:03Z</dcterms:modified>
</cp:coreProperties>
</file>