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0.xml" ContentType="application/vnd.openxmlformats-officedocument.drawingml.chart+xml"/>
  <Override PartName="/xl/charts/chart1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Summary" sheetId="1" state="visible" r:id="rId2"/>
    <sheet name="AA1 Response vs Curv" sheetId="2" state="visible" r:id="rId3"/>
    <sheet name="Corr T AA1 Response vs Curv" sheetId="3" state="visible" r:id="rId4"/>
    <sheet name="AA2 Response vs Curv" sheetId="4" state="visible" r:id="rId5"/>
    <sheet name="Corr T AA2 Response vs Curv" sheetId="5" state="visible" r:id="rId6"/>
    <sheet name="AA3 Response vs Curv" sheetId="6" state="visible" r:id="rId7"/>
    <sheet name="Corr T AA3 Response vs Curv" sheetId="7" state="visible" r:id="rId8"/>
    <sheet name="Expmt. 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<sst xmlns="http://schemas.openxmlformats.org/spreadsheetml/2006/main" count="83" uniqueCount="31">
  <si>
    <t xml:space="preserve">Curvature</t>
  </si>
  <si>
    <t xml:space="preserve">Active Area 1</t>
  </si>
  <si>
    <t xml:space="preserve">Active Area 2</t>
  </si>
  <si>
    <t xml:space="preserve">Active Area 3</t>
  </si>
  <si>
    <t xml:space="preserve">Displacement</t>
  </si>
  <si>
    <t xml:space="preserve">AA1</t>
  </si>
  <si>
    <t xml:space="preserve">AA2</t>
  </si>
  <si>
    <t xml:space="preserve">AA3</t>
  </si>
  <si>
    <t xml:space="preserve">AA4</t>
  </si>
  <si>
    <t xml:space="preserve">Ch 1</t>
  </si>
  <si>
    <t xml:space="preserve">Ch 2</t>
  </si>
  <si>
    <t xml:space="preserve">Ch 3</t>
  </si>
  <si>
    <t xml:space="preserve">Avg Shift</t>
  </si>
  <si>
    <t xml:space="preserve">x</t>
  </si>
  <si>
    <t xml:space="preserve">TEMPERATURE CORRECTED</t>
  </si>
  <si>
    <t xml:space="preserve">AA 1</t>
  </si>
  <si>
    <t xml:space="preserve">AA 2</t>
  </si>
  <si>
    <t xml:space="preserve">AA 3</t>
  </si>
  <si>
    <t xml:space="preserve">CH1 | AA1</t>
  </si>
  <si>
    <t xml:space="preserve">CH1 | AA2</t>
  </si>
  <si>
    <t xml:space="preserve">CH1 | AA3</t>
  </si>
  <si>
    <t xml:space="preserve">CH2 | AA1</t>
  </si>
  <si>
    <t xml:space="preserve">CH2 | AA2</t>
  </si>
  <si>
    <t xml:space="preserve">CH2 | AA3</t>
  </si>
  <si>
    <t xml:space="preserve">CH3 | AA1</t>
  </si>
  <si>
    <t xml:space="preserve">CH3 | AA2</t>
  </si>
  <si>
    <t xml:space="preserve">CH3 | AA3</t>
  </si>
  <si>
    <t xml:space="preserve">Average Curvature (1/m)</t>
  </si>
  <si>
    <t xml:space="preserve">Std Dev (1/m)</t>
  </si>
  <si>
    <t xml:space="preserve">Average (nm)</t>
  </si>
  <si>
    <t xml:space="preserve">STD (nm)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</si>
</sst>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-0.704698529754069</c:v>
                </c:pt>
                <c:pt idx="2">
                  <c:v>0.387843870667893</c:v>
                </c:pt>
                <c:pt idx="3">
                  <c:v>-0.5564009556781</c:v>
                </c:pt>
                <c:pt idx="4">
                  <c:v>0.168796918186899</c:v>
                </c:pt>
                <c:pt idx="5">
                  <c:v>-0.130995385155074</c:v>
                </c:pt>
                <c:pt idx="6">
                  <c:v>-0.233402017194066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0.40381116982303</c:v>
                </c:pt>
                <c:pt idx="2">
                  <c:v>-0.246655294974062</c:v>
                </c:pt>
                <c:pt idx="3">
                  <c:v>0.322638445966959</c:v>
                </c:pt>
                <c:pt idx="4">
                  <c:v>-0.105366402495065</c:v>
                </c:pt>
                <c:pt idx="5">
                  <c:v>0.10880395657091</c:v>
                </c:pt>
                <c:pt idx="6">
                  <c:v>0.169705382341817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0.43387995353396</c:v>
                </c:pt>
                <c:pt idx="2">
                  <c:v>-0.219468132933116</c:v>
                </c:pt>
                <c:pt idx="3">
                  <c:v>0.34389434823197</c:v>
                </c:pt>
                <c:pt idx="4">
                  <c:v>-0.0947116368820389</c:v>
                </c:pt>
                <c:pt idx="5">
                  <c:v>0.0508287375130294</c:v>
                </c:pt>
                <c:pt idx="6">
                  <c:v>0.108316254322062</c:v>
                </c:pt>
              </c:numCache>
            </c:numRef>
          </c:yVal>
          <c:smooth val="0"/>
        </c:ser>
        <c:axId val="91639472"/>
        <c:axId val="78787379"/>
      </c:scatterChart>
      <c:valAx>
        <c:axId val="916394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787379"/>
        <c:crosses val="autoZero"/>
        <c:crossBetween val="midCat"/>
      </c:valAx>
      <c:valAx>
        <c:axId val="7878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394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-0.749029394288376</c:v>
                </c:pt>
                <c:pt idx="2">
                  <c:v>0.413937056414322</c:v>
                </c:pt>
                <c:pt idx="3">
                  <c:v>-0.593111568518376</c:v>
                </c:pt>
                <c:pt idx="4">
                  <c:v>0.179223958583634</c:v>
                </c:pt>
                <c:pt idx="5">
                  <c:v>-0.140541154798029</c:v>
                </c:pt>
                <c:pt idx="6">
                  <c:v>-0.248275223684004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0.359480305288722</c:v>
                </c:pt>
                <c:pt idx="2">
                  <c:v>-0.220562109227634</c:v>
                </c:pt>
                <c:pt idx="3">
                  <c:v>0.285927833126683</c:v>
                </c:pt>
                <c:pt idx="4">
                  <c:v>-0.0949393620983301</c:v>
                </c:pt>
                <c:pt idx="5">
                  <c:v>0.0992581869279547</c:v>
                </c:pt>
                <c:pt idx="6">
                  <c:v>0.15483217585188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0.389549088999653</c:v>
                </c:pt>
                <c:pt idx="2">
                  <c:v>-0.193374947186688</c:v>
                </c:pt>
                <c:pt idx="3">
                  <c:v>0.307183735391694</c:v>
                </c:pt>
                <c:pt idx="4">
                  <c:v>-0.0842845964853041</c:v>
                </c:pt>
                <c:pt idx="5">
                  <c:v>0.0412829678700746</c:v>
                </c:pt>
                <c:pt idx="6">
                  <c:v>0.0934430478321247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58516115"/>
        <c:axId val="53585269"/>
      </c:scatterChart>
      <c:valAx>
        <c:axId val="585161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585269"/>
        <c:crosses val="autoZero"/>
        <c:crossBetween val="midCat"/>
      </c:valAx>
      <c:valAx>
        <c:axId val="53585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5161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-0.554725708060005</c:v>
                </c:pt>
                <c:pt idx="2">
                  <c:v>0.421106648647992</c:v>
                </c:pt>
                <c:pt idx="3">
                  <c:v>-0.484184898198919</c:v>
                </c:pt>
                <c:pt idx="4">
                  <c:v>0.206846847456973</c:v>
                </c:pt>
                <c:pt idx="5">
                  <c:v>-0.155170277650996</c:v>
                </c:pt>
                <c:pt idx="6">
                  <c:v>-0.268703238735952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0.213122669088079</c:v>
                </c:pt>
                <c:pt idx="2">
                  <c:v>-0.194074982503935</c:v>
                </c:pt>
                <c:pt idx="3">
                  <c:v>0.210236457337032</c:v>
                </c:pt>
                <c:pt idx="4">
                  <c:v>-0.105831538430039</c:v>
                </c:pt>
                <c:pt idx="5">
                  <c:v>0.0519199834179744</c:v>
                </c:pt>
                <c:pt idx="6">
                  <c:v>0.113531928868042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0.296151945816064</c:v>
                </c:pt>
                <c:pt idx="2">
                  <c:v>-0.21418960271194</c:v>
                </c:pt>
                <c:pt idx="3">
                  <c:v>0.226633200592005</c:v>
                </c:pt>
                <c:pt idx="4">
                  <c:v>-0.0954569575849291</c:v>
                </c:pt>
                <c:pt idx="5">
                  <c:v>0.101451238474056</c:v>
                </c:pt>
                <c:pt idx="6">
                  <c:v>0.15021270514103</c:v>
                </c:pt>
              </c:numCache>
            </c:numRef>
          </c:yVal>
          <c:smooth val="0"/>
        </c:ser>
        <c:axId val="3885157"/>
        <c:axId val="12296133"/>
      </c:scatterChart>
      <c:valAx>
        <c:axId val="3885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96133"/>
        <c:crosses val="autoZero"/>
        <c:crossBetween val="midCat"/>
      </c:valAx>
      <c:valAx>
        <c:axId val="1229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51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-0.539575343674718</c:v>
                </c:pt>
                <c:pt idx="2">
                  <c:v>0.416825960837286</c:v>
                </c:pt>
                <c:pt idx="3">
                  <c:v>-0.468413151442292</c:v>
                </c:pt>
                <c:pt idx="4">
                  <c:v>0.204994063642971</c:v>
                </c:pt>
                <c:pt idx="5">
                  <c:v>-0.154570592398007</c:v>
                </c:pt>
                <c:pt idx="6">
                  <c:v>-0.267050370493659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0.228273033473367</c:v>
                </c:pt>
                <c:pt idx="2">
                  <c:v>-0.198355670314641</c:v>
                </c:pt>
                <c:pt idx="3">
                  <c:v>0.22600820409366</c:v>
                </c:pt>
                <c:pt idx="4">
                  <c:v>-0.10768432224404</c:v>
                </c:pt>
                <c:pt idx="5">
                  <c:v>0.052519668670963</c:v>
                </c:pt>
                <c:pt idx="6">
                  <c:v>0.115184797110336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0.311302310201351</c:v>
                </c:pt>
                <c:pt idx="2">
                  <c:v>-0.218470290522646</c:v>
                </c:pt>
                <c:pt idx="3">
                  <c:v>0.242404947348632</c:v>
                </c:pt>
                <c:pt idx="4">
                  <c:v>-0.0973097413989308</c:v>
                </c:pt>
                <c:pt idx="5">
                  <c:v>0.102050923727044</c:v>
                </c:pt>
                <c:pt idx="6">
                  <c:v>0.151865573383323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9157578"/>
        <c:axId val="39769628"/>
      </c:scatterChart>
      <c:valAx>
        <c:axId val="79157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69628"/>
        <c:crosses val="autoZero"/>
        <c:crossBetween val="midCat"/>
      </c:valAx>
      <c:valAx>
        <c:axId val="39769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575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-0.276192330220965</c:v>
                </c:pt>
                <c:pt idx="2">
                  <c:v>0.347732790636883</c:v>
                </c:pt>
                <c:pt idx="3">
                  <c:v>-0.250240835372097</c:v>
                </c:pt>
                <c:pt idx="4">
                  <c:v>0.151070887064861</c:v>
                </c:pt>
                <c:pt idx="5">
                  <c:v>-0.100495125244152</c:v>
                </c:pt>
                <c:pt idx="6">
                  <c:v>-0.140740485922152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0.126544795002019</c:v>
                </c:pt>
                <c:pt idx="2">
                  <c:v>-0.152851505655008</c:v>
                </c:pt>
                <c:pt idx="3">
                  <c:v>0.122384343053</c:v>
                </c:pt>
                <c:pt idx="4">
                  <c:v>-0.0722389529610155</c:v>
                </c:pt>
                <c:pt idx="5">
                  <c:v>0.0432166131358827</c:v>
                </c:pt>
                <c:pt idx="6">
                  <c:v>0.0795099327849584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0.124212254388112</c:v>
                </c:pt>
                <c:pt idx="2">
                  <c:v>-0.172901302380978</c:v>
                </c:pt>
                <c:pt idx="3">
                  <c:v>0.108419152041051</c:v>
                </c:pt>
                <c:pt idx="4">
                  <c:v>-0.0698279752909912</c:v>
                </c:pt>
                <c:pt idx="5">
                  <c:v>0.0530303711639135</c:v>
                </c:pt>
                <c:pt idx="6">
                  <c:v>0.0509954802059838</c:v>
                </c:pt>
              </c:numCache>
            </c:numRef>
          </c:yVal>
          <c:smooth val="0"/>
        </c:ser>
        <c:axId val="13102530"/>
        <c:axId val="67178038"/>
      </c:scatterChart>
      <c:valAx>
        <c:axId val="13102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178038"/>
        <c:crosses val="autoZero"/>
        <c:crossBetween val="midCat"/>
      </c:valAx>
      <c:valAx>
        <c:axId val="67178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10253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-0.267713903277354</c:v>
                </c:pt>
                <c:pt idx="2">
                  <c:v>0.340406129769917</c:v>
                </c:pt>
                <c:pt idx="3">
                  <c:v>-0.243761721946081</c:v>
                </c:pt>
                <c:pt idx="4">
                  <c:v>0.148069567460576</c:v>
                </c:pt>
                <c:pt idx="5">
                  <c:v>-0.0990790782626997</c:v>
                </c:pt>
                <c:pt idx="6">
                  <c:v>-0.137328794945082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0.13502322194563</c:v>
                </c:pt>
                <c:pt idx="2">
                  <c:v>-0.160178166521973</c:v>
                </c:pt>
                <c:pt idx="3">
                  <c:v>0.128863456479015</c:v>
                </c:pt>
                <c:pt idx="4">
                  <c:v>-0.0752402725653004</c:v>
                </c:pt>
                <c:pt idx="5">
                  <c:v>0.0446326601173344</c:v>
                </c:pt>
                <c:pt idx="6">
                  <c:v>0.0829216237620282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0.132690681331724</c:v>
                </c:pt>
                <c:pt idx="2">
                  <c:v>-0.180227963247944</c:v>
                </c:pt>
                <c:pt idx="3">
                  <c:v>0.114898265467067</c:v>
                </c:pt>
                <c:pt idx="4">
                  <c:v>-0.0728292948952761</c:v>
                </c:pt>
                <c:pt idx="5">
                  <c:v>0.0544464181453653</c:v>
                </c:pt>
                <c:pt idx="6">
                  <c:v>0.0544071711830535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91437283"/>
        <c:axId val="83069921"/>
      </c:scatterChart>
      <c:valAx>
        <c:axId val="91437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069921"/>
        <c:crosses val="autoZero"/>
        <c:crossBetween val="midCat"/>
      </c:valAx>
      <c:valAx>
        <c:axId val="830699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37283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0.00572410410153988</c:v>
                  </c:pt>
                  <c:pt idx="1">
                    <c:v>0.00300771387626856</c:v>
                  </c:pt>
                  <c:pt idx="2">
                    <c:v>0.00221036127920808</c:v>
                  </c:pt>
                  <c:pt idx="3">
                    <c:v>0.00328859300694222</c:v>
                  </c:pt>
                  <c:pt idx="4">
                    <c:v>0.00146513224236396</c:v>
                  </c:pt>
                  <c:pt idx="5">
                    <c:v>0.00181735457911607</c:v>
                  </c:pt>
                  <c:pt idx="6">
                    <c:v>0.00307597298124092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0.00572410410153988</c:v>
                  </c:pt>
                  <c:pt idx="1">
                    <c:v>0.00300771387626856</c:v>
                  </c:pt>
                  <c:pt idx="2">
                    <c:v>0.00221036127920808</c:v>
                  </c:pt>
                  <c:pt idx="3">
                    <c:v>0.00328859300694222</c:v>
                  </c:pt>
                  <c:pt idx="4">
                    <c:v>0.00146513224236396</c:v>
                  </c:pt>
                  <c:pt idx="5">
                    <c:v>0.00181735457911607</c:v>
                  </c:pt>
                  <c:pt idx="6">
                    <c:v>0.00307597298124092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1541.04948417873</c:v>
                </c:pt>
                <c:pt idx="1">
                  <c:v>1540.34478564898</c:v>
                </c:pt>
                <c:pt idx="2">
                  <c:v>1541.4373280494</c:v>
                </c:pt>
                <c:pt idx="3">
                  <c:v>1540.49308322305</c:v>
                </c:pt>
                <c:pt idx="4">
                  <c:v>1541.21828109692</c:v>
                </c:pt>
                <c:pt idx="5">
                  <c:v>1540.91848879358</c:v>
                </c:pt>
                <c:pt idx="6">
                  <c:v>1540.81608216154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0.00529437158893034</c:v>
                  </c:pt>
                  <c:pt idx="1">
                    <c:v>0.00369127098118966</c:v>
                  </c:pt>
                  <c:pt idx="2">
                    <c:v>0.00401909089565299</c:v>
                  </c:pt>
                  <c:pt idx="3">
                    <c:v>0.0035915766906834</c:v>
                  </c:pt>
                  <c:pt idx="4">
                    <c:v>0.00272127569802207</c:v>
                  </c:pt>
                  <c:pt idx="5">
                    <c:v>0.00174389924476338</c:v>
                  </c:pt>
                  <c:pt idx="6">
                    <c:v>0.00239824991944506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0.00529437158893034</c:v>
                  </c:pt>
                  <c:pt idx="1">
                    <c:v>0.00369127098118966</c:v>
                  </c:pt>
                  <c:pt idx="2">
                    <c:v>0.00401909089565299</c:v>
                  </c:pt>
                  <c:pt idx="3">
                    <c:v>0.0035915766906834</c:v>
                  </c:pt>
                  <c:pt idx="4">
                    <c:v>0.00272127569802207</c:v>
                  </c:pt>
                  <c:pt idx="5">
                    <c:v>0.00174389924476338</c:v>
                  </c:pt>
                  <c:pt idx="6">
                    <c:v>0.00239824991944506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1540.0282991406</c:v>
                </c:pt>
                <c:pt idx="1">
                  <c:v>1540.43211031042</c:v>
                </c:pt>
                <c:pt idx="2">
                  <c:v>1539.78164384563</c:v>
                </c:pt>
                <c:pt idx="3">
                  <c:v>1540.35093758657</c:v>
                </c:pt>
                <c:pt idx="4">
                  <c:v>1539.9229327381</c:v>
                </c:pt>
                <c:pt idx="5">
                  <c:v>1540.13710309717</c:v>
                </c:pt>
                <c:pt idx="6">
                  <c:v>1540.19800452294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0.0010729206769363</c:v>
                  </c:pt>
                  <c:pt idx="1">
                    <c:v>0.00049053531768253</c:v>
                  </c:pt>
                  <c:pt idx="2">
                    <c:v>0.00100323228190966</c:v>
                  </c:pt>
                  <c:pt idx="3">
                    <c:v>0.0010482119239807</c:v>
                  </c:pt>
                  <c:pt idx="4">
                    <c:v>0.001451085242219</c:v>
                  </c:pt>
                  <c:pt idx="5">
                    <c:v>0.00122130682780784</c:v>
                  </c:pt>
                  <c:pt idx="6">
                    <c:v>0.00136395060233538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0.0010729206769363</c:v>
                  </c:pt>
                  <c:pt idx="1">
                    <c:v>0.00049053531768253</c:v>
                  </c:pt>
                  <c:pt idx="2">
                    <c:v>0.00100323228190966</c:v>
                  </c:pt>
                  <c:pt idx="3">
                    <c:v>0.0010482119239807</c:v>
                  </c:pt>
                  <c:pt idx="4">
                    <c:v>0.001451085242219</c:v>
                  </c:pt>
                  <c:pt idx="5">
                    <c:v>0.00122130682780784</c:v>
                  </c:pt>
                  <c:pt idx="6">
                    <c:v>0.00136395060233538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1540.28770495342</c:v>
                </c:pt>
                <c:pt idx="1">
                  <c:v>1540.72158490696</c:v>
                </c:pt>
                <c:pt idx="2">
                  <c:v>1540.06823682049</c:v>
                </c:pt>
                <c:pt idx="3">
                  <c:v>1540.63159930165</c:v>
                </c:pt>
                <c:pt idx="4">
                  <c:v>1540.19299331654</c:v>
                </c:pt>
                <c:pt idx="5">
                  <c:v>1540.33853369094</c:v>
                </c:pt>
                <c:pt idx="6">
                  <c:v>1540.39602120774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34829774"/>
        <c:axId val="76722185"/>
      </c:scatterChart>
      <c:valAx>
        <c:axId val="34829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722185"/>
        <c:crosses val="autoZero"/>
        <c:crossBetween val="midCat"/>
      </c:valAx>
      <c:valAx>
        <c:axId val="76722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2977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0.000941276427190308</c:v>
                  </c:pt>
                  <c:pt idx="1">
                    <c:v>0.00108035755716635</c:v>
                  </c:pt>
                  <c:pt idx="2">
                    <c:v>0.0011412458852899</c:v>
                  </c:pt>
                  <c:pt idx="3">
                    <c:v>0.000623173406881404</c:v>
                  </c:pt>
                  <c:pt idx="4">
                    <c:v>0.00106969032645436</c:v>
                  </c:pt>
                  <c:pt idx="5">
                    <c:v>0.000779440773210616</c:v>
                  </c:pt>
                  <c:pt idx="6">
                    <c:v>0.000424468784781448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0.000941276427190308</c:v>
                  </c:pt>
                  <c:pt idx="1">
                    <c:v>0.00108035755716635</c:v>
                  </c:pt>
                  <c:pt idx="2">
                    <c:v>0.0011412458852899</c:v>
                  </c:pt>
                  <c:pt idx="3">
                    <c:v>0.000623173406881404</c:v>
                  </c:pt>
                  <c:pt idx="4">
                    <c:v>0.00106969032645436</c:v>
                  </c:pt>
                  <c:pt idx="5">
                    <c:v>0.000779440773210616</c:v>
                  </c:pt>
                  <c:pt idx="6">
                    <c:v>0.000424468784781448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1550.9207542372</c:v>
                </c:pt>
                <c:pt idx="1">
                  <c:v>1550.36602852914</c:v>
                </c:pt>
                <c:pt idx="2">
                  <c:v>1551.34186088585</c:v>
                </c:pt>
                <c:pt idx="3">
                  <c:v>1550.436569339</c:v>
                </c:pt>
                <c:pt idx="4">
                  <c:v>1551.12760108466</c:v>
                </c:pt>
                <c:pt idx="5">
                  <c:v>1550.76558395955</c:v>
                </c:pt>
                <c:pt idx="6">
                  <c:v>1550.65205099847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0.00529437158893034</c:v>
                  </c:pt>
                  <c:pt idx="1">
                    <c:v>0.00369127098118966</c:v>
                  </c:pt>
                  <c:pt idx="2">
                    <c:v>0.00401909089565299</c:v>
                  </c:pt>
                  <c:pt idx="3">
                    <c:v>0.0035915766906834</c:v>
                  </c:pt>
                  <c:pt idx="4">
                    <c:v>0.00272127569802207</c:v>
                  </c:pt>
                  <c:pt idx="5">
                    <c:v>0.00174389924476338</c:v>
                  </c:pt>
                  <c:pt idx="6">
                    <c:v>0.00239824991944506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0.00529437158893034</c:v>
                  </c:pt>
                  <c:pt idx="1">
                    <c:v>0.00369127098118966</c:v>
                  </c:pt>
                  <c:pt idx="2">
                    <c:v>0.00401909089565299</c:v>
                  </c:pt>
                  <c:pt idx="3">
                    <c:v>0.0035915766906834</c:v>
                  </c:pt>
                  <c:pt idx="4">
                    <c:v>0.00272127569802207</c:v>
                  </c:pt>
                  <c:pt idx="5">
                    <c:v>0.00174389924476338</c:v>
                  </c:pt>
                  <c:pt idx="6">
                    <c:v>0.00239824991944506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1550.33950778671</c:v>
                </c:pt>
                <c:pt idx="1">
                  <c:v>1550.5526304558</c:v>
                </c:pt>
                <c:pt idx="2">
                  <c:v>1550.14543280421</c:v>
                </c:pt>
                <c:pt idx="3">
                  <c:v>1550.54974424405</c:v>
                </c:pt>
                <c:pt idx="4">
                  <c:v>1550.23367624828</c:v>
                </c:pt>
                <c:pt idx="5">
                  <c:v>1550.39142777013</c:v>
                </c:pt>
                <c:pt idx="6">
                  <c:v>1550.45303971558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1550.21267880402</c:v>
                </c:pt>
                <c:pt idx="1">
                  <c:v>1550.50883074984</c:v>
                </c:pt>
                <c:pt idx="2">
                  <c:v>1549.99848920131</c:v>
                </c:pt>
                <c:pt idx="3">
                  <c:v>1550.43931200461</c:v>
                </c:pt>
                <c:pt idx="4">
                  <c:v>1550.11722184644</c:v>
                </c:pt>
                <c:pt idx="5">
                  <c:v>1550.3141300425</c:v>
                </c:pt>
                <c:pt idx="6">
                  <c:v>1550.36289150916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5909851"/>
        <c:axId val="27555003"/>
      </c:scatterChart>
      <c:valAx>
        <c:axId val="5909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55003"/>
        <c:crosses val="autoZero"/>
        <c:crossBetween val="midCat"/>
      </c:valAx>
      <c:valAx>
        <c:axId val="27555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985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0.000668132386768525</c:v>
                  </c:pt>
                  <c:pt idx="1">
                    <c:v>0.00034832976358284</c:v>
                  </c:pt>
                  <c:pt idx="2">
                    <c:v>0.00176205292675851</c:v>
                  </c:pt>
                  <c:pt idx="3">
                    <c:v>0.00253828072988027</c:v>
                  </c:pt>
                  <c:pt idx="4">
                    <c:v>0.00133721356232186</c:v>
                  </c:pt>
                  <c:pt idx="5">
                    <c:v>0.000716338354271251</c:v>
                  </c:pt>
                  <c:pt idx="6">
                    <c:v>0.000899203253396021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0.000668132386768525</c:v>
                  </c:pt>
                  <c:pt idx="1">
                    <c:v>0.00034832976358284</c:v>
                  </c:pt>
                  <c:pt idx="2">
                    <c:v>0.00176205292675851</c:v>
                  </c:pt>
                  <c:pt idx="3">
                    <c:v>0.00253828072988027</c:v>
                  </c:pt>
                  <c:pt idx="4">
                    <c:v>0.00133721356232186</c:v>
                  </c:pt>
                  <c:pt idx="5">
                    <c:v>0.000716338354271251</c:v>
                  </c:pt>
                  <c:pt idx="6">
                    <c:v>0.000899203253396021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1560.78035432027</c:v>
                </c:pt>
                <c:pt idx="1">
                  <c:v>1560.50416199005</c:v>
                </c:pt>
                <c:pt idx="2">
                  <c:v>1561.1280871109</c:v>
                </c:pt>
                <c:pt idx="3">
                  <c:v>1560.53011348489</c:v>
                </c:pt>
                <c:pt idx="4">
                  <c:v>1560.93142520733</c:v>
                </c:pt>
                <c:pt idx="5">
                  <c:v>1560.67985919502</c:v>
                </c:pt>
                <c:pt idx="6">
                  <c:v>1560.63961383434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0.00412883461720448</c:v>
                  </c:pt>
                  <c:pt idx="1">
                    <c:v>0.00187753146544573</c:v>
                  </c:pt>
                  <c:pt idx="2">
                    <c:v>0.0020745018543886</c:v>
                  </c:pt>
                  <c:pt idx="3">
                    <c:v>0.000310153935034694</c:v>
                  </c:pt>
                  <c:pt idx="4">
                    <c:v>0.00215060034205356</c:v>
                  </c:pt>
                  <c:pt idx="5">
                    <c:v>0.000728434318208611</c:v>
                  </c:pt>
                  <c:pt idx="6">
                    <c:v>0.000480616090970494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0.00412883461720448</c:v>
                  </c:pt>
                  <c:pt idx="1">
                    <c:v>0.00187753146544573</c:v>
                  </c:pt>
                  <c:pt idx="2">
                    <c:v>0.0020745018543886</c:v>
                  </c:pt>
                  <c:pt idx="3">
                    <c:v>0.000310153935034694</c:v>
                  </c:pt>
                  <c:pt idx="4">
                    <c:v>0.00215060034205356</c:v>
                  </c:pt>
                  <c:pt idx="5">
                    <c:v>0.000728434318208611</c:v>
                  </c:pt>
                  <c:pt idx="6">
                    <c:v>0.000480616090970494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1560.0275615231</c:v>
                </c:pt>
                <c:pt idx="1">
                  <c:v>1560.15410631811</c:v>
                </c:pt>
                <c:pt idx="2">
                  <c:v>1559.87471001745</c:v>
                </c:pt>
                <c:pt idx="3">
                  <c:v>1560.14994586616</c:v>
                </c:pt>
                <c:pt idx="4">
                  <c:v>1559.95532257014</c:v>
                </c:pt>
                <c:pt idx="5">
                  <c:v>1560.07077813624</c:v>
                </c:pt>
                <c:pt idx="6">
                  <c:v>1560.10707145589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1560.22901609406</c:v>
                </c:pt>
                <c:pt idx="1">
                  <c:v>1560.35322834845</c:v>
                </c:pt>
                <c:pt idx="2">
                  <c:v>1560.05611479168</c:v>
                </c:pt>
                <c:pt idx="3">
                  <c:v>1560.3374352461</c:v>
                </c:pt>
                <c:pt idx="4">
                  <c:v>1560.15918811877</c:v>
                </c:pt>
                <c:pt idx="5">
                  <c:v>1560.28204646523</c:v>
                </c:pt>
                <c:pt idx="6">
                  <c:v>1560.28001157427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84746561"/>
        <c:axId val="9146816"/>
      </c:scatterChart>
      <c:valAx>
        <c:axId val="84746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6816"/>
        <c:crosses val="autoZero"/>
        <c:crossBetween val="midCat"/>
      </c:valAx>
      <c:valAx>
        <c:axId val="9146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74656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0.000668132386768525</c:v>
                  </c:pt>
                  <c:pt idx="1">
                    <c:v>0.00034832976358284</c:v>
                  </c:pt>
                  <c:pt idx="2">
                    <c:v>0.00176205292675851</c:v>
                  </c:pt>
                  <c:pt idx="3">
                    <c:v>0.00253828072988027</c:v>
                  </c:pt>
                  <c:pt idx="4">
                    <c:v>0.00133721356232186</c:v>
                  </c:pt>
                  <c:pt idx="5">
                    <c:v>0.000716338354271251</c:v>
                  </c:pt>
                  <c:pt idx="6">
                    <c:v>0.000899203253396021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0.000668132386768525</c:v>
                  </c:pt>
                  <c:pt idx="1">
                    <c:v>0.00034832976358284</c:v>
                  </c:pt>
                  <c:pt idx="2">
                    <c:v>0.00176205292675851</c:v>
                  </c:pt>
                  <c:pt idx="3">
                    <c:v>0.00253828072988027</c:v>
                  </c:pt>
                  <c:pt idx="4">
                    <c:v>0.00133721356232186</c:v>
                  </c:pt>
                  <c:pt idx="5">
                    <c:v>0.000716338354271251</c:v>
                  </c:pt>
                  <c:pt idx="6">
                    <c:v>0.000899203253396021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1540.0282991406</c:v>
                </c:pt>
                <c:pt idx="1">
                  <c:v>1540.43211031042</c:v>
                </c:pt>
                <c:pt idx="2">
                  <c:v>1539.78164384563</c:v>
                </c:pt>
                <c:pt idx="3">
                  <c:v>1540.35093758657</c:v>
                </c:pt>
                <c:pt idx="4">
                  <c:v>1539.9229327381</c:v>
                </c:pt>
                <c:pt idx="5">
                  <c:v>1540.13710309717</c:v>
                </c:pt>
                <c:pt idx="6">
                  <c:v>1540.19800452294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0.00412883461720448</c:v>
                  </c:pt>
                  <c:pt idx="1">
                    <c:v>0.00187753146544573</c:v>
                  </c:pt>
                  <c:pt idx="2">
                    <c:v>0.0020745018543886</c:v>
                  </c:pt>
                  <c:pt idx="3">
                    <c:v>0.000310153935034694</c:v>
                  </c:pt>
                  <c:pt idx="4">
                    <c:v>0.00215060034205356</c:v>
                  </c:pt>
                  <c:pt idx="5">
                    <c:v>0.000728434318208611</c:v>
                  </c:pt>
                  <c:pt idx="6">
                    <c:v>0.000480616090970494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0.00412883461720448</c:v>
                  </c:pt>
                  <c:pt idx="1">
                    <c:v>0.00187753146544573</c:v>
                  </c:pt>
                  <c:pt idx="2">
                    <c:v>0.0020745018543886</c:v>
                  </c:pt>
                  <c:pt idx="3">
                    <c:v>0.000310153935034694</c:v>
                  </c:pt>
                  <c:pt idx="4">
                    <c:v>0.00215060034205356</c:v>
                  </c:pt>
                  <c:pt idx="5">
                    <c:v>0.000728434318208611</c:v>
                  </c:pt>
                  <c:pt idx="6">
                    <c:v>0.000480616090970494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1540.28770495342</c:v>
                </c:pt>
                <c:pt idx="1">
                  <c:v>1540.72158490696</c:v>
                </c:pt>
                <c:pt idx="2">
                  <c:v>1540.06823682049</c:v>
                </c:pt>
                <c:pt idx="3">
                  <c:v>1540.63159930165</c:v>
                </c:pt>
                <c:pt idx="4">
                  <c:v>1540.19299331654</c:v>
                </c:pt>
                <c:pt idx="5">
                  <c:v>1540.33853369094</c:v>
                </c:pt>
                <c:pt idx="6">
                  <c:v>1540.39602120774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0.00450160517573589</c:v>
                  </c:pt>
                  <c:pt idx="1">
                    <c:v>0.00252036988182077</c:v>
                  </c:pt>
                  <c:pt idx="2">
                    <c:v>0.0043009329272421</c:v>
                  </c:pt>
                  <c:pt idx="3">
                    <c:v>0.00328778118129803</c:v>
                  </c:pt>
                  <c:pt idx="4">
                    <c:v>0.00402033932625779</c:v>
                  </c:pt>
                  <c:pt idx="5">
                    <c:v>0.0019069828160714</c:v>
                  </c:pt>
                  <c:pt idx="6">
                    <c:v>0.00375663473993808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57571085"/>
        <c:axId val="80686590"/>
      </c:scatterChart>
      <c:valAx>
        <c:axId val="57571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86590"/>
        <c:crosses val="autoZero"/>
        <c:crossBetween val="midCat"/>
      </c:valAx>
      <c:valAx>
        <c:axId val="806865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710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0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1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2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3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4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5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11</xdr:row>
      <xdr:rowOff>59760</xdr:rowOff>
    </xdr:from>
    <xdr:to>
      <xdr:col>10</xdr:col>
      <xdr:colOff>881640</xdr:colOff>
      <xdr:row>36</xdr:row>
      <xdr:rowOff>135360</xdr:rowOff>
    </xdr:to>
    <xdr:graphicFrame>
      <xdr:nvGraphicFramePr>
        <xdr:cNvPr id="6" name="Chart 1"/>
        <xdr:cNvGraphicFramePr/>
      </xdr:nvGraphicFramePr>
      <xdr:xfrm>
        <a:off x="20520" y="1987560"/>
        <a:ext cx="16529400" cy="44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47160</xdr:colOff>
      <xdr:row>62</xdr:row>
      <xdr:rowOff>78480</xdr:rowOff>
    </xdr:to>
    <xdr:graphicFrame>
      <xdr:nvGraphicFramePr>
        <xdr:cNvPr id="7" name="Chart 2"/>
        <xdr:cNvGraphicFramePr/>
      </xdr:nvGraphicFramePr>
      <xdr:xfrm>
        <a:off x="122400" y="6445440"/>
        <a:ext cx="16498080" cy="44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5040</xdr:colOff>
      <xdr:row>87</xdr:row>
      <xdr:rowOff>160200</xdr:rowOff>
    </xdr:to>
    <xdr:graphicFrame>
      <xdr:nvGraphicFramePr>
        <xdr:cNvPr id="8" name="Chart 3"/>
        <xdr:cNvGraphicFramePr/>
      </xdr:nvGraphicFramePr>
      <xdr:xfrm>
        <a:off x="0" y="10893600"/>
        <a:ext cx="16578360" cy="45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5040</xdr:colOff>
      <xdr:row>113</xdr:row>
      <xdr:rowOff>91800</xdr:rowOff>
    </xdr:to>
    <xdr:graphicFrame>
      <xdr:nvGraphicFramePr>
        <xdr:cNvPr id="9" name="Chart 4"/>
        <xdr:cNvGraphicFramePr/>
      </xdr:nvGraphicFramePr>
      <xdr:xfrm>
        <a:off x="0" y="15397560"/>
        <a:ext cx="16578360" cy="44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T14" activeCellId="0" sqref="T14"/>
    </sheetView>
  </sheetViews>
  <sheetFormatPr defaultRowHeight="13.8"/>
  <cols>
    <col collapsed="false" hidden="false" max="1" min="1" style="0" width="13.3886639676113"/>
    <col collapsed="false" hidden="false" max="2" min="2" style="0" width="15.1052631578947"/>
    <col collapsed="false" hidden="false" max="24" min="3" style="0" width="8.57085020242915"/>
    <col collapsed="false" hidden="false" max="25" min="25" style="0" width="10.497975708502"/>
    <col collapsed="false" hidden="false" max="1025" min="26" style="0" width="8.57085020242915"/>
  </cols>
  <sheetData>
    <row r="1" customFormat="false" ht="13.8" hidden="false" customHeight="false" outlineLevel="0" collapsed="false">
      <c r="B1" s="1" t="s">
        <v>0</v>
      </c>
      <c r="C1" s="1"/>
      <c r="D1" s="1"/>
      <c r="G1" s="2" t="s">
        <v>1</v>
      </c>
      <c r="H1" s="2"/>
      <c r="I1" s="2"/>
      <c r="J1" s="2"/>
      <c r="M1" s="2" t="s">
        <v>2</v>
      </c>
      <c r="N1" s="2"/>
      <c r="O1" s="2"/>
      <c r="P1" s="2"/>
      <c r="S1" s="2" t="s">
        <v>3</v>
      </c>
      <c r="T1" s="2"/>
      <c r="U1" s="2"/>
      <c r="V1" s="2"/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G2" s="0" t="s">
        <v>0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0</v>
      </c>
      <c r="N2" s="0" t="s">
        <v>9</v>
      </c>
      <c r="O2" s="0" t="s">
        <v>10</v>
      </c>
      <c r="P2" s="0" t="s">
        <v>11</v>
      </c>
      <c r="Q2" s="0" t="s">
        <v>12</v>
      </c>
      <c r="S2" s="0" t="s">
        <v>0</v>
      </c>
      <c r="T2" s="0" t="s">
        <v>9</v>
      </c>
      <c r="U2" s="0" t="s">
        <v>10</v>
      </c>
      <c r="V2" s="0" t="s">
        <v>11</v>
      </c>
      <c r="W2" s="0" t="s">
        <v>12</v>
      </c>
    </row>
    <row r="3" customFormat="false" ht="13.8" hidden="false" customHeight="false" outlineLevel="0" collapsed="false">
      <c r="A3" s="0" t="s">
        <v>13</v>
      </c>
      <c r="B3" s="3" t="n">
        <f aca="false">'Expmt. 1'!$A3</f>
        <v>0</v>
      </c>
      <c r="C3" s="4" t="n">
        <f aca="false">'Expmt. 1'!$A3</f>
        <v>0</v>
      </c>
      <c r="D3" s="4" t="n">
        <f aca="false">'Expmt. 1'!$A3</f>
        <v>0</v>
      </c>
      <c r="E3" s="5" t="n">
        <f aca="false">'Expmt. 1'!$A3</f>
        <v>0</v>
      </c>
      <c r="G3" s="0" t="n">
        <f aca="false">B3</f>
        <v>0</v>
      </c>
      <c r="H3" s="6" t="n">
        <f aca="false">'Expmt. 1'!H3-'Expmt. 1'!H$3</f>
        <v>0</v>
      </c>
      <c r="I3" s="6" t="n">
        <f aca="false">'Expmt. 1'!N3-'Expmt. 1'!N$3</f>
        <v>0</v>
      </c>
      <c r="J3" s="6" t="n">
        <f aca="false">'Expmt. 1'!T3-'Expmt. 1'!T$3</f>
        <v>0</v>
      </c>
      <c r="K3" s="6" t="n">
        <f aca="false">AVERAGE(H3:J3)</f>
        <v>0</v>
      </c>
      <c r="L3" s="6"/>
      <c r="M3" s="0" t="n">
        <f aca="false">C3</f>
        <v>0</v>
      </c>
      <c r="N3" s="6" t="n">
        <f aca="false">'Expmt. 1'!J3-'Expmt. 1'!J$3</f>
        <v>0</v>
      </c>
      <c r="O3" s="6" t="n">
        <f aca="false">'Expmt. 1'!P3-'Expmt. 1'!P$3</f>
        <v>0</v>
      </c>
      <c r="P3" s="6" t="n">
        <f aca="false">'Expmt. 1'!V3-'Expmt. 1'!V$3</f>
        <v>0</v>
      </c>
      <c r="Q3" s="6" t="n">
        <f aca="false">AVERAGE(N3:P3)</f>
        <v>0</v>
      </c>
      <c r="R3" s="6"/>
      <c r="S3" s="0" t="n">
        <f aca="false">D3</f>
        <v>0</v>
      </c>
      <c r="T3" s="6" t="n">
        <f aca="false">'Expmt. 1'!L3-'Expmt. 1'!L$3</f>
        <v>0</v>
      </c>
      <c r="U3" s="6" t="n">
        <f aca="false">'Expmt. 1'!R3-'Expmt. 1'!R$3</f>
        <v>0</v>
      </c>
      <c r="V3" s="6" t="n">
        <f aca="false">'Expmt. 1'!X3-'Expmt. 1'!X$3</f>
        <v>0</v>
      </c>
      <c r="W3" s="6" t="n">
        <f aca="false">AVERAGE(T3:V3)</f>
        <v>0</v>
      </c>
      <c r="X3" s="6"/>
    </row>
    <row r="4" customFormat="false" ht="13.8" hidden="false" customHeight="false" outlineLevel="0" collapsed="false">
      <c r="A4" s="0" t="s">
        <v>13</v>
      </c>
      <c r="B4" s="7" t="n">
        <f aca="false">'Expmt. 1'!$A4</f>
        <v>0.5</v>
      </c>
      <c r="C4" s="6" t="n">
        <f aca="false">'Expmt. 1'!$A4</f>
        <v>0.5</v>
      </c>
      <c r="D4" s="6" t="n">
        <f aca="false">'Expmt. 1'!$A4</f>
        <v>0.5</v>
      </c>
      <c r="E4" s="8" t="n">
        <f aca="false">'Expmt. 1'!$A4</f>
        <v>0.5</v>
      </c>
      <c r="G4" s="0" t="n">
        <f aca="false">B4</f>
        <v>0.5</v>
      </c>
      <c r="H4" s="6" t="n">
        <f aca="false">'Expmt. 1'!H4-'Expmt. 1'!H$3</f>
        <v>-0.704698529754069</v>
      </c>
      <c r="I4" s="6" t="n">
        <f aca="false">'Expmt. 1'!N4-'Expmt. 1'!N$3</f>
        <v>0.40381116982303</v>
      </c>
      <c r="J4" s="6" t="n">
        <f aca="false">'Expmt. 1'!T4-'Expmt. 1'!T$3</f>
        <v>0.43387995353396</v>
      </c>
      <c r="K4" s="6" t="n">
        <f aca="false">AVERAGE(H4:J4)</f>
        <v>0.0443308645343071</v>
      </c>
      <c r="L4" s="6"/>
      <c r="M4" s="0" t="n">
        <f aca="false">C4</f>
        <v>0.5</v>
      </c>
      <c r="N4" s="6" t="n">
        <f aca="false">'Expmt. 1'!J4-'Expmt. 1'!J$3</f>
        <v>-0.554725708060005</v>
      </c>
      <c r="O4" s="6" t="n">
        <f aca="false">'Expmt. 1'!P4-'Expmt. 1'!P$3</f>
        <v>0.213122669088079</v>
      </c>
      <c r="P4" s="6" t="n">
        <f aca="false">'Expmt. 1'!V4-'Expmt. 1'!V$3</f>
        <v>0.296151945816064</v>
      </c>
      <c r="Q4" s="6" t="n">
        <f aca="false">AVERAGE(N4:P4)</f>
        <v>-0.0151503643852872</v>
      </c>
      <c r="R4" s="6"/>
      <c r="S4" s="0" t="n">
        <f aca="false">D4</f>
        <v>0.5</v>
      </c>
      <c r="T4" s="6" t="n">
        <f aca="false">'Expmt. 1'!L4-'Expmt. 1'!L$3</f>
        <v>-0.276192330220965</v>
      </c>
      <c r="U4" s="6" t="n">
        <f aca="false">'Expmt. 1'!R4-'Expmt. 1'!R$3</f>
        <v>0.126544795002019</v>
      </c>
      <c r="V4" s="6" t="n">
        <f aca="false">'Expmt. 1'!X4-'Expmt. 1'!X$3</f>
        <v>0.124212254388112</v>
      </c>
      <c r="W4" s="6" t="n">
        <f aca="false">AVERAGE(T4:V4)</f>
        <v>-0.00847842694361134</v>
      </c>
    </row>
    <row r="5" customFormat="false" ht="13.8" hidden="false" customHeight="false" outlineLevel="0" collapsed="false">
      <c r="A5" s="0" t="s">
        <v>13</v>
      </c>
      <c r="B5" s="7" t="n">
        <f aca="false">'Expmt. 1'!$A5</f>
        <v>1.6</v>
      </c>
      <c r="C5" s="6" t="n">
        <f aca="false">'Expmt. 1'!$A5</f>
        <v>1.6</v>
      </c>
      <c r="D5" s="6" t="n">
        <f aca="false">'Expmt. 1'!$A5</f>
        <v>1.6</v>
      </c>
      <c r="E5" s="8" t="n">
        <f aca="false">'Expmt. 1'!$A5</f>
        <v>1.6</v>
      </c>
      <c r="F5" s="6"/>
      <c r="G5" s="0" t="n">
        <f aca="false">B5</f>
        <v>1.6</v>
      </c>
      <c r="H5" s="6" t="n">
        <f aca="false">'Expmt. 1'!H5-'Expmt. 1'!H$3</f>
        <v>0.387843870667893</v>
      </c>
      <c r="I5" s="6" t="n">
        <f aca="false">'Expmt. 1'!N5-'Expmt. 1'!N$3</f>
        <v>-0.246655294974062</v>
      </c>
      <c r="J5" s="6" t="n">
        <f aca="false">'Expmt. 1'!T5-'Expmt. 1'!T$3</f>
        <v>-0.219468132933116</v>
      </c>
      <c r="K5" s="6" t="n">
        <f aca="false">AVERAGE(H5:J5)</f>
        <v>-0.0260931857464281</v>
      </c>
      <c r="L5" s="6"/>
      <c r="M5" s="0" t="n">
        <f aca="false">C5</f>
        <v>1.6</v>
      </c>
      <c r="N5" s="6" t="n">
        <f aca="false">'Expmt. 1'!J5-'Expmt. 1'!J$3</f>
        <v>0.421106648647992</v>
      </c>
      <c r="O5" s="6" t="n">
        <f aca="false">'Expmt. 1'!P5-'Expmt. 1'!P$3</f>
        <v>-0.194074982503935</v>
      </c>
      <c r="P5" s="6" t="n">
        <f aca="false">'Expmt. 1'!V5-'Expmt. 1'!V$3</f>
        <v>-0.21418960271194</v>
      </c>
      <c r="Q5" s="6" t="n">
        <f aca="false">AVERAGE(N5:P5)</f>
        <v>0.00428068781070579</v>
      </c>
      <c r="R5" s="6"/>
      <c r="S5" s="0" t="n">
        <f aca="false">D5</f>
        <v>1.6</v>
      </c>
      <c r="T5" s="6" t="n">
        <f aca="false">'Expmt. 1'!L5-'Expmt. 1'!L$3</f>
        <v>0.347732790636883</v>
      </c>
      <c r="U5" s="6" t="n">
        <f aca="false">'Expmt. 1'!R5-'Expmt. 1'!R$3</f>
        <v>-0.152851505655008</v>
      </c>
      <c r="V5" s="6" t="n">
        <f aca="false">'Expmt. 1'!X5-'Expmt. 1'!X$3</f>
        <v>-0.172901302380978</v>
      </c>
      <c r="W5" s="6" t="n">
        <f aca="false">AVERAGE(T5:V5)</f>
        <v>0.00732666086696554</v>
      </c>
    </row>
    <row r="6" customFormat="false" ht="13.8" hidden="false" customHeight="false" outlineLevel="0" collapsed="false">
      <c r="A6" s="6" t="s">
        <v>13</v>
      </c>
      <c r="B6" s="7" t="n">
        <f aca="false">'Expmt. 1'!$A6</f>
        <v>2</v>
      </c>
      <c r="C6" s="6" t="n">
        <f aca="false">'Expmt. 1'!$A6</f>
        <v>2</v>
      </c>
      <c r="D6" s="6" t="n">
        <f aca="false">'Expmt. 1'!$A6</f>
        <v>2</v>
      </c>
      <c r="E6" s="8" t="n">
        <f aca="false">'Expmt. 1'!$A6</f>
        <v>2</v>
      </c>
      <c r="F6" s="6"/>
      <c r="G6" s="0" t="n">
        <f aca="false">B6</f>
        <v>2</v>
      </c>
      <c r="H6" s="6" t="n">
        <f aca="false">'Expmt. 1'!H6-'Expmt. 1'!H$3</f>
        <v>-0.5564009556781</v>
      </c>
      <c r="I6" s="6" t="n">
        <f aca="false">'Expmt. 1'!N6-'Expmt. 1'!N$3</f>
        <v>0.322638445966959</v>
      </c>
      <c r="J6" s="6" t="n">
        <f aca="false">'Expmt. 1'!T6-'Expmt. 1'!T$3</f>
        <v>0.34389434823197</v>
      </c>
      <c r="K6" s="6" t="n">
        <f aca="false">AVERAGE(H6:J6)</f>
        <v>0.0367106128402762</v>
      </c>
      <c r="L6" s="6"/>
      <c r="M6" s="0" t="n">
        <f aca="false">C6</f>
        <v>2</v>
      </c>
      <c r="N6" s="6" t="n">
        <f aca="false">'Expmt. 1'!J6-'Expmt. 1'!J$3</f>
        <v>-0.484184898198919</v>
      </c>
      <c r="O6" s="6" t="n">
        <f aca="false">'Expmt. 1'!P6-'Expmt. 1'!P$3</f>
        <v>0.210236457337032</v>
      </c>
      <c r="P6" s="6" t="n">
        <f aca="false">'Expmt. 1'!V6-'Expmt. 1'!V$3</f>
        <v>0.226633200592005</v>
      </c>
      <c r="Q6" s="6" t="n">
        <f aca="false">AVERAGE(N6:P6)</f>
        <v>-0.0157717467566272</v>
      </c>
      <c r="R6" s="6"/>
      <c r="S6" s="0" t="n">
        <f aca="false">D6</f>
        <v>2</v>
      </c>
      <c r="T6" s="6" t="n">
        <f aca="false">'Expmt. 1'!L6-'Expmt. 1'!L$3</f>
        <v>-0.250240835372097</v>
      </c>
      <c r="U6" s="6" t="n">
        <f aca="false">'Expmt. 1'!R6-'Expmt. 1'!R$3</f>
        <v>0.122384343053</v>
      </c>
      <c r="V6" s="6" t="n">
        <f aca="false">'Expmt. 1'!X6-'Expmt. 1'!X$3</f>
        <v>0.108419152041051</v>
      </c>
      <c r="W6" s="6" t="n">
        <f aca="false">AVERAGE(T6:V6)</f>
        <v>-0.00647911342601522</v>
      </c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6" t="s">
        <v>13</v>
      </c>
      <c r="B7" s="7" t="n">
        <f aca="false">'Expmt. 1'!$A7</f>
        <v>2.5</v>
      </c>
      <c r="C7" s="6" t="n">
        <f aca="false">'Expmt. 1'!$A7</f>
        <v>2.5</v>
      </c>
      <c r="D7" s="6" t="n">
        <f aca="false">'Expmt. 1'!$A7</f>
        <v>2.5</v>
      </c>
      <c r="E7" s="8" t="n">
        <f aca="false">'Expmt. 1'!$A7</f>
        <v>2.5</v>
      </c>
      <c r="F7" s="6"/>
      <c r="G7" s="0" t="n">
        <f aca="false">B7</f>
        <v>2.5</v>
      </c>
      <c r="H7" s="6" t="n">
        <f aca="false">'Expmt. 1'!H7-'Expmt. 1'!H$3</f>
        <v>0.168796918186899</v>
      </c>
      <c r="I7" s="6" t="n">
        <f aca="false">'Expmt. 1'!N7-'Expmt. 1'!N$3</f>
        <v>-0.105366402495065</v>
      </c>
      <c r="J7" s="6" t="n">
        <f aca="false">'Expmt. 1'!T7-'Expmt. 1'!T$3</f>
        <v>-0.0947116368820389</v>
      </c>
      <c r="K7" s="6" t="n">
        <f aca="false">AVERAGE(H7:J7)</f>
        <v>-0.0104270403967348</v>
      </c>
      <c r="L7" s="6"/>
      <c r="M7" s="0" t="n">
        <f aca="false">C7</f>
        <v>2.5</v>
      </c>
      <c r="N7" s="6" t="n">
        <f aca="false">'Expmt. 1'!J7-'Expmt. 1'!J$3</f>
        <v>0.206846847456973</v>
      </c>
      <c r="O7" s="6" t="n">
        <f aca="false">'Expmt. 1'!P7-'Expmt. 1'!P$3</f>
        <v>-0.105831538430039</v>
      </c>
      <c r="P7" s="6" t="n">
        <f aca="false">'Expmt. 1'!V7-'Expmt. 1'!V$3</f>
        <v>-0.0954569575849291</v>
      </c>
      <c r="Q7" s="6" t="n">
        <f aca="false">AVERAGE(N7:P7)</f>
        <v>0.00185278381400167</v>
      </c>
      <c r="R7" s="6"/>
      <c r="S7" s="0" t="n">
        <f aca="false">D7</f>
        <v>2.5</v>
      </c>
      <c r="T7" s="6" t="n">
        <f aca="false">'Expmt. 1'!L7-'Expmt. 1'!L$3</f>
        <v>0.151070887064861</v>
      </c>
      <c r="U7" s="6" t="n">
        <f aca="false">'Expmt. 1'!R7-'Expmt. 1'!R$3</f>
        <v>-0.0722389529610155</v>
      </c>
      <c r="V7" s="6" t="n">
        <f aca="false">'Expmt. 1'!X7-'Expmt. 1'!X$3</f>
        <v>-0.0698279752909912</v>
      </c>
      <c r="W7" s="6" t="n">
        <f aca="false">AVERAGE(T7:V7)</f>
        <v>0.00300131960428492</v>
      </c>
    </row>
    <row r="8" customFormat="false" ht="13.8" hidden="false" customHeight="false" outlineLevel="0" collapsed="false">
      <c r="A8" s="0" t="s">
        <v>13</v>
      </c>
      <c r="B8" s="7" t="n">
        <f aca="false">'Expmt. 1'!$A8</f>
        <v>3.2</v>
      </c>
      <c r="C8" s="6" t="n">
        <f aca="false">'Expmt. 1'!$A8</f>
        <v>3.2</v>
      </c>
      <c r="D8" s="6" t="n">
        <f aca="false">'Expmt. 1'!$A8</f>
        <v>3.2</v>
      </c>
      <c r="E8" s="8" t="n">
        <f aca="false">'Expmt. 1'!$A8</f>
        <v>3.2</v>
      </c>
      <c r="F8" s="6"/>
      <c r="G8" s="0" t="n">
        <f aca="false">B8</f>
        <v>3.2</v>
      </c>
      <c r="H8" s="6" t="n">
        <f aca="false">'Expmt. 1'!H8-'Expmt. 1'!H$3</f>
        <v>-0.130995385155074</v>
      </c>
      <c r="I8" s="6" t="n">
        <f aca="false">'Expmt. 1'!N8-'Expmt. 1'!N$3</f>
        <v>0.10880395657091</v>
      </c>
      <c r="J8" s="6" t="n">
        <f aca="false">'Expmt. 1'!T8-'Expmt. 1'!T$3</f>
        <v>0.0508287375130294</v>
      </c>
      <c r="K8" s="6" t="n">
        <f aca="false">AVERAGE(H8:J8)</f>
        <v>0.00954576964295484</v>
      </c>
      <c r="L8" s="6"/>
      <c r="M8" s="6" t="n">
        <f aca="false">C8</f>
        <v>3.2</v>
      </c>
      <c r="N8" s="6" t="n">
        <f aca="false">'Expmt. 1'!J8-'Expmt. 1'!J$3</f>
        <v>-0.155170277650996</v>
      </c>
      <c r="O8" s="6" t="n">
        <f aca="false">'Expmt. 1'!P8-'Expmt. 1'!P$3</f>
        <v>0.0519199834179744</v>
      </c>
      <c r="P8" s="6" t="n">
        <f aca="false">'Expmt. 1'!V8-'Expmt. 1'!V$3</f>
        <v>0.101451238474056</v>
      </c>
      <c r="Q8" s="6" t="n">
        <f aca="false">AVERAGE(N8:P8)</f>
        <v>-0.000599685252988517</v>
      </c>
      <c r="R8" s="6"/>
      <c r="S8" s="0" t="n">
        <f aca="false">D8</f>
        <v>3.2</v>
      </c>
      <c r="T8" s="6" t="n">
        <f aca="false">'Expmt. 1'!L8-'Expmt. 1'!L$3</f>
        <v>-0.100495125244152</v>
      </c>
      <c r="U8" s="6" t="n">
        <f aca="false">'Expmt. 1'!R8-'Expmt. 1'!R$3</f>
        <v>0.0432166131358827</v>
      </c>
      <c r="V8" s="6" t="n">
        <f aca="false">'Expmt. 1'!X8-'Expmt. 1'!X$3</f>
        <v>0.0530303711639135</v>
      </c>
      <c r="W8" s="6" t="n">
        <f aca="false">AVERAGE(T8:V8)</f>
        <v>-0.00141604698145178</v>
      </c>
    </row>
    <row r="9" customFormat="false" ht="13.8" hidden="false" customHeight="false" outlineLevel="0" collapsed="false">
      <c r="B9" s="9" t="n">
        <f aca="false">'Expmt. 1'!$A9</f>
        <v>4</v>
      </c>
      <c r="C9" s="10" t="n">
        <f aca="false">'Expmt. 1'!$A9</f>
        <v>4</v>
      </c>
      <c r="D9" s="10" t="n">
        <f aca="false">'Expmt. 1'!$A9</f>
        <v>4</v>
      </c>
      <c r="E9" s="11" t="n">
        <f aca="false">'Expmt. 1'!$A9</f>
        <v>4</v>
      </c>
      <c r="F9" s="6"/>
      <c r="G9" s="0" t="n">
        <f aca="false">B9</f>
        <v>4</v>
      </c>
      <c r="H9" s="6" t="n">
        <f aca="false">'Expmt. 1'!H9-'Expmt. 1'!H$3</f>
        <v>-0.233402017194066</v>
      </c>
      <c r="I9" s="6" t="n">
        <f aca="false">'Expmt. 1'!N9-'Expmt. 1'!N$3</f>
        <v>0.169705382341817</v>
      </c>
      <c r="J9" s="6" t="n">
        <f aca="false">'Expmt. 1'!T9-'Expmt. 1'!T$3</f>
        <v>0.108316254322062</v>
      </c>
      <c r="K9" s="6" t="n">
        <f aca="false">AVERAGE(H9:J9)</f>
        <v>0.0148732064899377</v>
      </c>
      <c r="L9" s="6"/>
      <c r="M9" s="6" t="n">
        <f aca="false">C9</f>
        <v>4</v>
      </c>
      <c r="N9" s="6" t="n">
        <f aca="false">'Expmt. 1'!J9-'Expmt. 1'!J$3</f>
        <v>-0.268703238735952</v>
      </c>
      <c r="O9" s="6" t="n">
        <f aca="false">'Expmt. 1'!P9-'Expmt. 1'!P$3</f>
        <v>0.113531928868042</v>
      </c>
      <c r="P9" s="6" t="n">
        <f aca="false">'Expmt. 1'!V9-'Expmt. 1'!V$3</f>
        <v>0.15021270514103</v>
      </c>
      <c r="Q9" s="6" t="n">
        <f aca="false">AVERAGE(N9:P9)</f>
        <v>-0.00165286824229346</v>
      </c>
      <c r="R9" s="6"/>
      <c r="S9" s="0" t="n">
        <f aca="false">D9</f>
        <v>4</v>
      </c>
      <c r="T9" s="6" t="n">
        <f aca="false">'Expmt. 1'!L9-'Expmt. 1'!L$3</f>
        <v>-0.140740485922152</v>
      </c>
      <c r="U9" s="6" t="n">
        <f aca="false">'Expmt. 1'!R9-'Expmt. 1'!R$3</f>
        <v>0.0795099327849584</v>
      </c>
      <c r="V9" s="6" t="n">
        <f aca="false">'Expmt. 1'!X9-'Expmt. 1'!X$3</f>
        <v>0.0509954802059838</v>
      </c>
      <c r="W9" s="6" t="n">
        <f aca="false">AVERAGE(T9:V9)</f>
        <v>-0.00341169097706976</v>
      </c>
    </row>
    <row r="11" customFormat="false" ht="13.8" hidden="false" customHeight="false" outlineLevel="0" collapsed="false">
      <c r="G11" s="2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G12" s="2" t="s">
        <v>1</v>
      </c>
      <c r="H12" s="2"/>
      <c r="I12" s="2"/>
      <c r="J12" s="2"/>
      <c r="M12" s="2" t="s">
        <v>2</v>
      </c>
      <c r="N12" s="2"/>
      <c r="O12" s="2"/>
      <c r="P12" s="2"/>
      <c r="S12" s="2" t="s">
        <v>3</v>
      </c>
      <c r="T12" s="2"/>
      <c r="U12" s="2"/>
      <c r="V12" s="2"/>
    </row>
    <row r="13" customFormat="false" ht="13.8" hidden="false" customHeight="false" outlineLevel="0" collapsed="false">
      <c r="G13" s="0" t="s">
        <v>0</v>
      </c>
      <c r="H13" s="0" t="s">
        <v>9</v>
      </c>
      <c r="I13" s="0" t="s">
        <v>10</v>
      </c>
      <c r="J13" s="0" t="s">
        <v>11</v>
      </c>
      <c r="M13" s="0" t="s">
        <v>0</v>
      </c>
      <c r="N13" s="0" t="s">
        <v>9</v>
      </c>
      <c r="O13" s="0" t="s">
        <v>10</v>
      </c>
      <c r="P13" s="0" t="s">
        <v>11</v>
      </c>
      <c r="S13" s="0" t="s">
        <v>0</v>
      </c>
      <c r="T13" s="0" t="s">
        <v>9</v>
      </c>
      <c r="U13" s="0" t="s">
        <v>10</v>
      </c>
      <c r="V13" s="0" t="s">
        <v>11</v>
      </c>
    </row>
    <row r="14" customFormat="false" ht="13.8" hidden="false" customHeight="false" outlineLevel="0" collapsed="false">
      <c r="G14" s="0" t="n">
        <f aca="false">B3</f>
        <v>0</v>
      </c>
      <c r="H14" s="0" t="n">
        <f aca="false">H3-$K3</f>
        <v>0</v>
      </c>
      <c r="I14" s="0" t="n">
        <f aca="false">I3-$K3</f>
        <v>0</v>
      </c>
      <c r="J14" s="0" t="n">
        <f aca="false">J3-$K3</f>
        <v>0</v>
      </c>
      <c r="M14" s="0" t="n">
        <f aca="false">C3</f>
        <v>0</v>
      </c>
      <c r="N14" s="0" t="n">
        <f aca="false">N3-$Q3</f>
        <v>0</v>
      </c>
      <c r="O14" s="0" t="n">
        <f aca="false">O3-$Q3</f>
        <v>0</v>
      </c>
      <c r="P14" s="0" t="n">
        <f aca="false">P3-$Q3</f>
        <v>0</v>
      </c>
      <c r="S14" s="0" t="n">
        <f aca="false">C3</f>
        <v>0</v>
      </c>
      <c r="T14" s="0" t="n">
        <f aca="false">T3-$W3</f>
        <v>0</v>
      </c>
      <c r="U14" s="0" t="n">
        <f aca="false">U3-$W3</f>
        <v>0</v>
      </c>
      <c r="V14" s="0" t="n">
        <f aca="false">V3-$W3</f>
        <v>0</v>
      </c>
    </row>
    <row r="15" customFormat="false" ht="13.8" hidden="false" customHeight="false" outlineLevel="0" collapsed="false">
      <c r="G15" s="0" t="n">
        <f aca="false">B4</f>
        <v>0.5</v>
      </c>
      <c r="H15" s="0" t="n">
        <f aca="false">H4-$K4</f>
        <v>-0.749029394288376</v>
      </c>
      <c r="I15" s="0" t="n">
        <f aca="false">I4-$K4</f>
        <v>0.359480305288722</v>
      </c>
      <c r="J15" s="0" t="n">
        <f aca="false">J4-$K4</f>
        <v>0.389549088999653</v>
      </c>
      <c r="M15" s="0" t="n">
        <f aca="false">C4</f>
        <v>0.5</v>
      </c>
      <c r="N15" s="0" t="n">
        <f aca="false">N4-$Q4</f>
        <v>-0.539575343674718</v>
      </c>
      <c r="O15" s="0" t="n">
        <f aca="false">O4-$Q4</f>
        <v>0.228273033473367</v>
      </c>
      <c r="P15" s="0" t="n">
        <f aca="false">P4-$Q4</f>
        <v>0.311302310201351</v>
      </c>
      <c r="S15" s="0" t="n">
        <f aca="false">C4</f>
        <v>0.5</v>
      </c>
      <c r="T15" s="0" t="n">
        <f aca="false">T4-$W4</f>
        <v>-0.267713903277354</v>
      </c>
      <c r="U15" s="0" t="n">
        <f aca="false">U4-$W4</f>
        <v>0.13502322194563</v>
      </c>
      <c r="V15" s="0" t="n">
        <f aca="false">V4-$W4</f>
        <v>0.132690681331724</v>
      </c>
    </row>
    <row r="16" customFormat="false" ht="13.8" hidden="false" customHeight="false" outlineLevel="0" collapsed="false">
      <c r="G16" s="0" t="n">
        <f aca="false">B5</f>
        <v>1.6</v>
      </c>
      <c r="H16" s="0" t="n">
        <f aca="false">H5-$K5</f>
        <v>0.413937056414322</v>
      </c>
      <c r="I16" s="0" t="n">
        <f aca="false">I5-$K5</f>
        <v>-0.220562109227634</v>
      </c>
      <c r="J16" s="0" t="n">
        <f aca="false">J5-$K5</f>
        <v>-0.193374947186688</v>
      </c>
      <c r="M16" s="0" t="n">
        <f aca="false">C5</f>
        <v>1.6</v>
      </c>
      <c r="N16" s="0" t="n">
        <f aca="false">N5-$Q5</f>
        <v>0.416825960837286</v>
      </c>
      <c r="O16" s="0" t="n">
        <f aca="false">O5-$Q5</f>
        <v>-0.198355670314641</v>
      </c>
      <c r="P16" s="0" t="n">
        <f aca="false">P5-$Q5</f>
        <v>-0.218470290522646</v>
      </c>
      <c r="S16" s="0" t="n">
        <f aca="false">C5</f>
        <v>1.6</v>
      </c>
      <c r="T16" s="0" t="n">
        <f aca="false">T5-$W5</f>
        <v>0.340406129769917</v>
      </c>
      <c r="U16" s="0" t="n">
        <f aca="false">U5-$W5</f>
        <v>-0.160178166521973</v>
      </c>
      <c r="V16" s="0" t="n">
        <f aca="false">V5-$W5</f>
        <v>-0.180227963247944</v>
      </c>
    </row>
    <row r="17" customFormat="false" ht="13.8" hidden="false" customHeight="false" outlineLevel="0" collapsed="false">
      <c r="G17" s="0" t="n">
        <f aca="false">B6</f>
        <v>2</v>
      </c>
      <c r="H17" s="0" t="n">
        <f aca="false">H6-$K6</f>
        <v>-0.593111568518376</v>
      </c>
      <c r="I17" s="0" t="n">
        <f aca="false">I6-$K6</f>
        <v>0.285927833126683</v>
      </c>
      <c r="J17" s="0" t="n">
        <f aca="false">J6-$K6</f>
        <v>0.307183735391694</v>
      </c>
      <c r="M17" s="0" t="n">
        <f aca="false">C6</f>
        <v>2</v>
      </c>
      <c r="N17" s="0" t="n">
        <f aca="false">N6-$Q6</f>
        <v>-0.468413151442292</v>
      </c>
      <c r="O17" s="0" t="n">
        <f aca="false">O6-$Q6</f>
        <v>0.22600820409366</v>
      </c>
      <c r="P17" s="0" t="n">
        <f aca="false">P6-$Q6</f>
        <v>0.242404947348632</v>
      </c>
      <c r="S17" s="0" t="n">
        <f aca="false">C6</f>
        <v>2</v>
      </c>
      <c r="T17" s="0" t="n">
        <f aca="false">T6-$W6</f>
        <v>-0.243761721946081</v>
      </c>
      <c r="U17" s="0" t="n">
        <f aca="false">U6-$W6</f>
        <v>0.128863456479015</v>
      </c>
      <c r="V17" s="0" t="n">
        <f aca="false">V6-$W6</f>
        <v>0.114898265467067</v>
      </c>
    </row>
    <row r="18" customFormat="false" ht="13.8" hidden="false" customHeight="false" outlineLevel="0" collapsed="false">
      <c r="G18" s="0" t="n">
        <f aca="false">B7</f>
        <v>2.5</v>
      </c>
      <c r="H18" s="0" t="n">
        <f aca="false">H7-$K7</f>
        <v>0.179223958583634</v>
      </c>
      <c r="I18" s="0" t="n">
        <f aca="false">I7-$K7</f>
        <v>-0.0949393620983301</v>
      </c>
      <c r="J18" s="0" t="n">
        <f aca="false">J7-$K7</f>
        <v>-0.0842845964853041</v>
      </c>
      <c r="M18" s="0" t="n">
        <f aca="false">C7</f>
        <v>2.5</v>
      </c>
      <c r="N18" s="0" t="n">
        <f aca="false">N7-$Q7</f>
        <v>0.204994063642971</v>
      </c>
      <c r="O18" s="0" t="n">
        <f aca="false">O7-$Q7</f>
        <v>-0.10768432224404</v>
      </c>
      <c r="P18" s="0" t="n">
        <f aca="false">P7-$Q7</f>
        <v>-0.0973097413989308</v>
      </c>
      <c r="S18" s="0" t="n">
        <f aca="false">C7</f>
        <v>2.5</v>
      </c>
      <c r="T18" s="0" t="n">
        <f aca="false">T7-$W7</f>
        <v>0.148069567460576</v>
      </c>
      <c r="U18" s="0" t="n">
        <f aca="false">U7-$W7</f>
        <v>-0.0752402725653004</v>
      </c>
      <c r="V18" s="0" t="n">
        <f aca="false">V7-$W7</f>
        <v>-0.0728292948952761</v>
      </c>
    </row>
    <row r="19" customFormat="false" ht="13.8" hidden="false" customHeight="false" outlineLevel="0" collapsed="false">
      <c r="G19" s="0" t="n">
        <f aca="false">B8</f>
        <v>3.2</v>
      </c>
      <c r="H19" s="0" t="n">
        <f aca="false">H8-$K8</f>
        <v>-0.140541154798029</v>
      </c>
      <c r="I19" s="0" t="n">
        <f aca="false">I8-$K8</f>
        <v>0.0992581869279547</v>
      </c>
      <c r="J19" s="0" t="n">
        <f aca="false">J8-$K8</f>
        <v>0.0412829678700746</v>
      </c>
      <c r="M19" s="0" t="n">
        <f aca="false">C8</f>
        <v>3.2</v>
      </c>
      <c r="N19" s="0" t="n">
        <f aca="false">N8-$Q8</f>
        <v>-0.154570592398007</v>
      </c>
      <c r="O19" s="0" t="n">
        <f aca="false">O8-$Q8</f>
        <v>0.052519668670963</v>
      </c>
      <c r="P19" s="0" t="n">
        <f aca="false">P8-$Q8</f>
        <v>0.102050923727044</v>
      </c>
      <c r="S19" s="0" t="n">
        <f aca="false">C8</f>
        <v>3.2</v>
      </c>
      <c r="T19" s="0" t="n">
        <f aca="false">T8-$W8</f>
        <v>-0.0990790782626997</v>
      </c>
      <c r="U19" s="0" t="n">
        <f aca="false">U8-$W8</f>
        <v>0.0446326601173344</v>
      </c>
      <c r="V19" s="0" t="n">
        <f aca="false">V8-$W8</f>
        <v>0.0544464181453653</v>
      </c>
    </row>
    <row r="20" customFormat="false" ht="13.8" hidden="false" customHeight="false" outlineLevel="0" collapsed="false">
      <c r="G20" s="0" t="n">
        <f aca="false">B9</f>
        <v>4</v>
      </c>
      <c r="H20" s="0" t="n">
        <f aca="false">H9-$K9</f>
        <v>-0.248275223684004</v>
      </c>
      <c r="I20" s="0" t="n">
        <f aca="false">I9-$K9</f>
        <v>0.15483217585188</v>
      </c>
      <c r="J20" s="0" t="n">
        <f aca="false">J9-$K9</f>
        <v>0.0934430478321247</v>
      </c>
      <c r="M20" s="0" t="n">
        <f aca="false">C9</f>
        <v>4</v>
      </c>
      <c r="N20" s="0" t="n">
        <f aca="false">N9-$Q9</f>
        <v>-0.267050370493659</v>
      </c>
      <c r="O20" s="0" t="n">
        <f aca="false">O9-$Q9</f>
        <v>0.115184797110336</v>
      </c>
      <c r="P20" s="0" t="n">
        <f aca="false">P9-$Q9</f>
        <v>0.151865573383323</v>
      </c>
      <c r="S20" s="0" t="n">
        <f aca="false">C9</f>
        <v>4</v>
      </c>
      <c r="T20" s="0" t="n">
        <f aca="false">T9-$W9</f>
        <v>-0.137328794945082</v>
      </c>
      <c r="U20" s="0" t="n">
        <f aca="false">U9-$W9</f>
        <v>0.0829216237620282</v>
      </c>
      <c r="V20" s="0" t="n">
        <f aca="false">V9-$W9</f>
        <v>0.0544071711830535</v>
      </c>
    </row>
  </sheetData>
  <mergeCells count="8">
    <mergeCell ref="B1:D1"/>
    <mergeCell ref="G1:J1"/>
    <mergeCell ref="M1:P1"/>
    <mergeCell ref="S1:V1"/>
    <mergeCell ref="G11:V11"/>
    <mergeCell ref="G12:J12"/>
    <mergeCell ref="M12:P12"/>
    <mergeCell ref="S12:V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70" zoomScaleNormal="70" zoomScalePageLayoutView="100" workbookViewId="0">
      <selection pane="topLeft" activeCell="G3" activeCellId="0" sqref="G3"/>
    </sheetView>
  </sheetViews>
  <sheetFormatPr defaultRowHeight="13.8"/>
  <cols>
    <col collapsed="false" hidden="false" max="2" min="1" style="12" width="24.4251012145749"/>
    <col collapsed="false" hidden="false" max="3" min="3" style="12" width="13.497975708502"/>
    <col collapsed="false" hidden="false" max="4" min="4" style="12" width="24.4251012145749"/>
    <col collapsed="false" hidden="false" max="5" min="5" style="12" width="13.497975708502"/>
    <col collapsed="false" hidden="false" max="6" min="6" style="12" width="24.4251012145749"/>
    <col collapsed="false" hidden="false" max="7" min="7" style="12" width="13.497975708502"/>
    <col collapsed="false" hidden="false" max="8" min="8" style="12" width="13.9271255060729"/>
    <col collapsed="false" hidden="false" max="9" min="9" style="12" width="10.1781376518219"/>
    <col collapsed="false" hidden="false" max="10" min="10" style="12" width="13.9271255060729"/>
    <col collapsed="false" hidden="false" max="11" min="11" style="12" width="10.1781376518219"/>
    <col collapsed="false" hidden="false" max="12" min="12" style="12" width="13.9271255060729"/>
    <col collapsed="false" hidden="false" max="13" min="13" style="12" width="10.1781376518219"/>
    <col collapsed="false" hidden="false" max="14" min="14" style="12" width="13.9271255060729"/>
    <col collapsed="false" hidden="false" max="15" min="15" style="12" width="10.1781376518219"/>
    <col collapsed="false" hidden="false" max="16" min="16" style="12" width="13.9271255060729"/>
    <col collapsed="false" hidden="false" max="17" min="17" style="12" width="10.1781376518219"/>
    <col collapsed="false" hidden="false" max="18" min="18" style="12" width="13.9271255060729"/>
    <col collapsed="false" hidden="false" max="19" min="19" style="12" width="10.1781376518219"/>
    <col collapsed="false" hidden="false" max="20" min="20" style="12" width="13.9271255060729"/>
    <col collapsed="false" hidden="false" max="21" min="21" style="12" width="10.1781376518219"/>
    <col collapsed="false" hidden="false" max="22" min="22" style="12" width="13.9271255060729"/>
    <col collapsed="false" hidden="false" max="23" min="23" style="12" width="10.1781376518219"/>
    <col collapsed="false" hidden="false" max="24" min="24" style="12" width="13.9271255060729"/>
    <col collapsed="false" hidden="false" max="25" min="25" style="12" width="10.1781376518219"/>
    <col collapsed="false" hidden="false" max="1018" min="26" style="12" width="13.6032388663968"/>
    <col collapsed="false" hidden="false" max="1025" min="1019" style="0" width="13.6032388663968"/>
  </cols>
  <sheetData>
    <row r="1" customFormat="false" ht="13.8" hidden="false" customHeight="false" outlineLevel="0" collapsed="false">
      <c r="A1" s="0"/>
      <c r="B1" s="12" t="s">
        <v>15</v>
      </c>
      <c r="C1" s="0"/>
      <c r="D1" s="12" t="s">
        <v>16</v>
      </c>
      <c r="E1" s="0"/>
      <c r="F1" s="12" t="s">
        <v>17</v>
      </c>
      <c r="G1" s="0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customFormat="false" ht="13.8" hidden="false" customHeight="false" outlineLevel="0" collapsed="false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customFormat="false" ht="13.8" hidden="false" customHeight="false" outlineLevel="0" collapsed="false">
      <c r="A3" s="14" t="n">
        <v>0</v>
      </c>
      <c r="B3" s="14" t="n">
        <v>0</v>
      </c>
      <c r="C3" s="12" t="n">
        <v>0</v>
      </c>
      <c r="D3" s="14" t="n">
        <v>0</v>
      </c>
      <c r="E3" s="12" t="n">
        <v>0</v>
      </c>
      <c r="F3" s="14" t="n">
        <v>0</v>
      </c>
      <c r="G3" s="12" t="n">
        <v>0</v>
      </c>
      <c r="H3" s="0" t="n">
        <v>1541.04948417873</v>
      </c>
      <c r="I3" s="0" t="n">
        <v>0.00572410410153988</v>
      </c>
      <c r="J3" s="0" t="n">
        <v>1550.9207542372</v>
      </c>
      <c r="K3" s="0" t="n">
        <v>0.000941276427190308</v>
      </c>
      <c r="L3" s="0" t="n">
        <v>1560.78035432027</v>
      </c>
      <c r="M3" s="0" t="n">
        <v>0.000668132386768525</v>
      </c>
      <c r="N3" s="0" t="n">
        <v>1540.0282991406</v>
      </c>
      <c r="O3" s="0" t="n">
        <v>0.00529437158893034</v>
      </c>
      <c r="P3" s="0" t="n">
        <v>1550.33950778671</v>
      </c>
      <c r="Q3" s="0" t="n">
        <v>0.00412883461720448</v>
      </c>
      <c r="R3" s="0" t="n">
        <v>1560.0275615231</v>
      </c>
      <c r="S3" s="0" t="n">
        <v>0.0010729206769363</v>
      </c>
      <c r="T3" s="0" t="n">
        <v>1540.28770495342</v>
      </c>
      <c r="U3" s="0" t="n">
        <v>0.00450160517573589</v>
      </c>
      <c r="V3" s="0" t="n">
        <v>1550.21267880402</v>
      </c>
      <c r="W3" s="0" t="n">
        <v>0.00159559449055534</v>
      </c>
      <c r="X3" s="0" t="n">
        <v>1560.22901609406</v>
      </c>
      <c r="Y3" s="0" t="n">
        <v>0.00123669072048155</v>
      </c>
    </row>
    <row r="4" customFormat="false" ht="13.8" hidden="false" customHeight="false" outlineLevel="0" collapsed="false">
      <c r="A4" s="14" t="n">
        <v>0.5</v>
      </c>
      <c r="B4" s="14" t="n">
        <v>0.8</v>
      </c>
      <c r="C4" s="12" t="n">
        <v>0</v>
      </c>
      <c r="D4" s="14" t="n">
        <v>0.8</v>
      </c>
      <c r="E4" s="12" t="n">
        <v>0</v>
      </c>
      <c r="F4" s="14" t="n">
        <v>0.8</v>
      </c>
      <c r="G4" s="12" t="n">
        <v>0</v>
      </c>
      <c r="H4" s="0" t="n">
        <v>1540.34478564898</v>
      </c>
      <c r="I4" s="0" t="n">
        <v>0.00300771387626856</v>
      </c>
      <c r="J4" s="0" t="n">
        <v>1550.36602852914</v>
      </c>
      <c r="K4" s="0" t="n">
        <v>0.00108035755716635</v>
      </c>
      <c r="L4" s="0" t="n">
        <v>1560.50416199005</v>
      </c>
      <c r="M4" s="0" t="n">
        <v>0.00034832976358284</v>
      </c>
      <c r="N4" s="0" t="n">
        <v>1540.43211031042</v>
      </c>
      <c r="O4" s="0" t="n">
        <v>0.00369127098118966</v>
      </c>
      <c r="P4" s="0" t="n">
        <v>1550.5526304558</v>
      </c>
      <c r="Q4" s="0" t="n">
        <v>0.00187753146544573</v>
      </c>
      <c r="R4" s="0" t="n">
        <v>1560.15410631811</v>
      </c>
      <c r="S4" s="0" t="n">
        <v>0.00049053531768253</v>
      </c>
      <c r="T4" s="0" t="n">
        <v>1540.72158490696</v>
      </c>
      <c r="U4" s="0" t="n">
        <v>0.00252036988182077</v>
      </c>
      <c r="V4" s="0" t="n">
        <v>1550.50883074984</v>
      </c>
      <c r="W4" s="0" t="n">
        <v>0.000890898953217689</v>
      </c>
      <c r="X4" s="0" t="n">
        <v>1560.35322834845</v>
      </c>
      <c r="Y4" s="0" t="n">
        <v>0.000832008727501124</v>
      </c>
    </row>
    <row r="5" customFormat="false" ht="13.8" hidden="false" customHeight="false" outlineLevel="0" collapsed="false">
      <c r="A5" s="14" t="n">
        <v>1.6</v>
      </c>
      <c r="B5" s="14" t="n">
        <v>1.25</v>
      </c>
      <c r="C5" s="12" t="n">
        <v>0</v>
      </c>
      <c r="D5" s="14" t="n">
        <v>1.25</v>
      </c>
      <c r="E5" s="12" t="n">
        <v>0</v>
      </c>
      <c r="F5" s="14" t="n">
        <v>1.25</v>
      </c>
      <c r="G5" s="12" t="n">
        <v>0</v>
      </c>
      <c r="H5" s="0" t="n">
        <v>1541.4373280494</v>
      </c>
      <c r="I5" s="0" t="n">
        <v>0.00221036127920808</v>
      </c>
      <c r="J5" s="0" t="n">
        <v>1551.34186088585</v>
      </c>
      <c r="K5" s="0" t="n">
        <v>0.0011412458852899</v>
      </c>
      <c r="L5" s="0" t="n">
        <v>1561.1280871109</v>
      </c>
      <c r="M5" s="0" t="n">
        <v>0.00176205292675851</v>
      </c>
      <c r="N5" s="0" t="n">
        <v>1539.78164384563</v>
      </c>
      <c r="O5" s="0" t="n">
        <v>0.00401909089565299</v>
      </c>
      <c r="P5" s="0" t="n">
        <v>1550.14543280421</v>
      </c>
      <c r="Q5" s="0" t="n">
        <v>0.0020745018543886</v>
      </c>
      <c r="R5" s="0" t="n">
        <v>1559.87471001745</v>
      </c>
      <c r="S5" s="0" t="n">
        <v>0.00100323228190966</v>
      </c>
      <c r="T5" s="0" t="n">
        <v>1540.06823682049</v>
      </c>
      <c r="U5" s="0" t="n">
        <v>0.0043009329272421</v>
      </c>
      <c r="V5" s="0" t="n">
        <v>1549.99848920131</v>
      </c>
      <c r="W5" s="0" t="n">
        <v>0.00317760888723247</v>
      </c>
      <c r="X5" s="0" t="n">
        <v>1560.05611479168</v>
      </c>
      <c r="Y5" s="0" t="n">
        <v>0.00190839587838134</v>
      </c>
    </row>
    <row r="6" customFormat="false" ht="13.8" hidden="false" customHeight="false" outlineLevel="0" collapsed="false">
      <c r="A6" s="14" t="n">
        <v>2</v>
      </c>
      <c r="B6" s="14" t="n">
        <v>1.6</v>
      </c>
      <c r="C6" s="12" t="n">
        <v>0</v>
      </c>
      <c r="D6" s="14" t="n">
        <v>1.6</v>
      </c>
      <c r="E6" s="12" t="n">
        <v>0</v>
      </c>
      <c r="F6" s="14" t="n">
        <v>1.6</v>
      </c>
      <c r="G6" s="12" t="n">
        <v>0</v>
      </c>
      <c r="H6" s="0" t="n">
        <v>1540.49308322305</v>
      </c>
      <c r="I6" s="0" t="n">
        <v>0.00328859300694222</v>
      </c>
      <c r="J6" s="0" t="n">
        <v>1550.436569339</v>
      </c>
      <c r="K6" s="0" t="n">
        <v>0.000623173406881404</v>
      </c>
      <c r="L6" s="0" t="n">
        <v>1560.53011348489</v>
      </c>
      <c r="M6" s="0" t="n">
        <v>0.00253828072988027</v>
      </c>
      <c r="N6" s="0" t="n">
        <v>1540.35093758657</v>
      </c>
      <c r="O6" s="0" t="n">
        <v>0.0035915766906834</v>
      </c>
      <c r="P6" s="0" t="n">
        <v>1550.54974424405</v>
      </c>
      <c r="Q6" s="0" t="n">
        <v>0.000310153935034694</v>
      </c>
      <c r="R6" s="0" t="n">
        <v>1560.14994586616</v>
      </c>
      <c r="S6" s="0" t="n">
        <v>0.0010482119239807</v>
      </c>
      <c r="T6" s="0" t="n">
        <v>1540.63159930165</v>
      </c>
      <c r="U6" s="0" t="n">
        <v>0.00328778118129803</v>
      </c>
      <c r="V6" s="0" t="n">
        <v>1550.43931200461</v>
      </c>
      <c r="W6" s="0" t="n">
        <v>0.00132111395771434</v>
      </c>
      <c r="X6" s="0" t="n">
        <v>1560.3374352461</v>
      </c>
      <c r="Y6" s="0" t="n">
        <v>0.00294788706903628</v>
      </c>
    </row>
    <row r="7" customFormat="false" ht="13.8" hidden="false" customHeight="false" outlineLevel="0" collapsed="false">
      <c r="A7" s="14" t="n">
        <v>2.5</v>
      </c>
      <c r="B7" s="14" t="n">
        <v>2</v>
      </c>
      <c r="C7" s="12" t="n">
        <v>0</v>
      </c>
      <c r="D7" s="14" t="n">
        <v>2</v>
      </c>
      <c r="E7" s="12" t="n">
        <v>0</v>
      </c>
      <c r="F7" s="14" t="n">
        <v>2</v>
      </c>
      <c r="G7" s="12" t="n">
        <v>0</v>
      </c>
      <c r="H7" s="0" t="n">
        <v>1541.21828109692</v>
      </c>
      <c r="I7" s="0" t="n">
        <v>0.00146513224236396</v>
      </c>
      <c r="J7" s="0" t="n">
        <v>1551.12760108466</v>
      </c>
      <c r="K7" s="0" t="n">
        <v>0.00106969032645436</v>
      </c>
      <c r="L7" s="0" t="n">
        <v>1560.93142520733</v>
      </c>
      <c r="M7" s="0" t="n">
        <v>0.00133721356232186</v>
      </c>
      <c r="N7" s="0" t="n">
        <v>1539.9229327381</v>
      </c>
      <c r="O7" s="0" t="n">
        <v>0.00272127569802207</v>
      </c>
      <c r="P7" s="0" t="n">
        <v>1550.23367624828</v>
      </c>
      <c r="Q7" s="0" t="n">
        <v>0.00215060034205356</v>
      </c>
      <c r="R7" s="0" t="n">
        <v>1559.95532257014</v>
      </c>
      <c r="S7" s="0" t="n">
        <v>0.001451085242219</v>
      </c>
      <c r="T7" s="0" t="n">
        <v>1540.19299331654</v>
      </c>
      <c r="U7" s="0" t="n">
        <v>0.00402033932625779</v>
      </c>
      <c r="V7" s="0" t="n">
        <v>1550.11722184644</v>
      </c>
      <c r="W7" s="0" t="n">
        <v>0.000940892512506895</v>
      </c>
      <c r="X7" s="0" t="n">
        <v>1560.15918811877</v>
      </c>
      <c r="Y7" s="0" t="n">
        <v>0.00161663385632382</v>
      </c>
    </row>
    <row r="8" customFormat="false" ht="13.8" hidden="false" customHeight="false" outlineLevel="0" collapsed="false">
      <c r="A8" s="14" t="n">
        <v>3.2</v>
      </c>
      <c r="B8" s="14" t="n">
        <v>2.5</v>
      </c>
      <c r="C8" s="12" t="n">
        <v>0</v>
      </c>
      <c r="D8" s="14" t="n">
        <v>2.5</v>
      </c>
      <c r="E8" s="12" t="n">
        <v>0</v>
      </c>
      <c r="F8" s="14" t="n">
        <v>2.5</v>
      </c>
      <c r="G8" s="12" t="n">
        <v>0</v>
      </c>
      <c r="H8" s="0" t="n">
        <v>1540.91848879358</v>
      </c>
      <c r="I8" s="0" t="n">
        <v>0.00181735457911607</v>
      </c>
      <c r="J8" s="0" t="n">
        <v>1550.76558395955</v>
      </c>
      <c r="K8" s="0" t="n">
        <v>0.000779440773210616</v>
      </c>
      <c r="L8" s="0" t="n">
        <v>1560.67985919502</v>
      </c>
      <c r="M8" s="0" t="n">
        <v>0.000716338354271251</v>
      </c>
      <c r="N8" s="0" t="n">
        <v>1540.13710309717</v>
      </c>
      <c r="O8" s="0" t="n">
        <v>0.00174389924476338</v>
      </c>
      <c r="P8" s="0" t="n">
        <v>1550.39142777013</v>
      </c>
      <c r="Q8" s="0" t="n">
        <v>0.000728434318208611</v>
      </c>
      <c r="R8" s="0" t="n">
        <v>1560.07077813624</v>
      </c>
      <c r="S8" s="0" t="n">
        <v>0.00122130682780784</v>
      </c>
      <c r="T8" s="0" t="n">
        <v>1540.33853369094</v>
      </c>
      <c r="U8" s="0" t="n">
        <v>0.0019069828160714</v>
      </c>
      <c r="V8" s="0" t="n">
        <v>1550.3141300425</v>
      </c>
      <c r="W8" s="0" t="n">
        <v>0.00115464577033245</v>
      </c>
      <c r="X8" s="0" t="n">
        <v>1560.28204646523</v>
      </c>
      <c r="Y8" s="0" t="n">
        <v>0.000979074101958227</v>
      </c>
    </row>
    <row r="9" customFormat="false" ht="13.8" hidden="false" customHeight="false" outlineLevel="0" collapsed="false">
      <c r="A9" s="12" t="n">
        <v>4</v>
      </c>
      <c r="B9" s="12" t="n">
        <v>4</v>
      </c>
      <c r="C9" s="12" t="n">
        <v>0</v>
      </c>
      <c r="D9" s="12" t="n">
        <v>4</v>
      </c>
      <c r="E9" s="12" t="n">
        <v>0</v>
      </c>
      <c r="F9" s="12" t="n">
        <v>4</v>
      </c>
      <c r="G9" s="12" t="n">
        <v>0</v>
      </c>
      <c r="H9" s="0" t="n">
        <v>1540.81608216154</v>
      </c>
      <c r="I9" s="0" t="n">
        <v>0.00307597298124092</v>
      </c>
      <c r="J9" s="0" t="n">
        <v>1550.65205099847</v>
      </c>
      <c r="K9" s="0" t="n">
        <v>0.000424468784781448</v>
      </c>
      <c r="L9" s="0" t="n">
        <v>1560.63961383434</v>
      </c>
      <c r="M9" s="0" t="n">
        <v>0.000899203253396021</v>
      </c>
      <c r="N9" s="0" t="n">
        <v>1540.19800452294</v>
      </c>
      <c r="O9" s="0" t="n">
        <v>0.00239824991944506</v>
      </c>
      <c r="P9" s="0" t="n">
        <v>1550.45303971558</v>
      </c>
      <c r="Q9" s="0" t="n">
        <v>0.000480616090970494</v>
      </c>
      <c r="R9" s="0" t="n">
        <v>1560.10707145589</v>
      </c>
      <c r="S9" s="0" t="n">
        <v>0.00136395060233538</v>
      </c>
      <c r="T9" s="0" t="n">
        <v>1540.39602120774</v>
      </c>
      <c r="U9" s="0" t="n">
        <v>0.00375663473993808</v>
      </c>
      <c r="V9" s="0" t="n">
        <v>1550.36289150916</v>
      </c>
      <c r="W9" s="0" t="n">
        <v>0.00139385195705237</v>
      </c>
      <c r="X9" s="0" t="n">
        <v>1560.28001157427</v>
      </c>
      <c r="Y9" s="0" t="n">
        <v>0.00120409545368487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2019-12-30T17:56:03Z</dcterms:created>
  <dc:creator>Dimitri Lezcano</dc:creator>
  <dc:description/>
  <dc:language>en-US</dc:language>
  <cp:lastModifiedBy/>
  <dcterms:modified xsi:type="dcterms:W3CDTF">2020-11-14T20:20:57Z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