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FBG_Needle_Calibration_Data\needle_3CH_4AA\Jig_Calibration_08-05-20\"/>
    </mc:Choice>
  </mc:AlternateContent>
  <xr:revisionPtr revIDLastSave="0" documentId="13_ncr:1_{24D4BA47-E3EC-4AA5-8674-F71783EEAA03}" xr6:coauthVersionLast="45" xr6:coauthVersionMax="45" xr10:uidLastSave="{00000000-0000-0000-0000-000000000000}"/>
  <bookViews>
    <workbookView xWindow="1470" yWindow="1470" windowWidth="23610" windowHeight="12930" xr2:uid="{CAC25A53-9E65-49F7-973B-C9FEADB2C5CC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AA4 Response vs Curv" sheetId="13" r:id="rId8"/>
    <sheet name="Corr T AA4 Response vs Curv" sheetId="14" r:id="rId9"/>
    <sheet name="Expmt. 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5" i="5" l="1"/>
  <c r="Y16" i="5"/>
  <c r="Y17" i="5"/>
  <c r="Y18" i="5"/>
  <c r="Y19" i="5"/>
  <c r="Y20" i="5"/>
  <c r="Y14" i="5"/>
  <c r="Z4" i="5" l="1"/>
  <c r="AA4" i="5"/>
  <c r="AB4" i="5"/>
  <c r="Z5" i="5"/>
  <c r="AA5" i="5"/>
  <c r="AB5" i="5"/>
  <c r="Z6" i="5"/>
  <c r="AA6" i="5"/>
  <c r="AB6" i="5"/>
  <c r="Z7" i="5"/>
  <c r="AA7" i="5"/>
  <c r="AB7" i="5"/>
  <c r="Z8" i="5"/>
  <c r="AA8" i="5"/>
  <c r="AB8" i="5"/>
  <c r="Z9" i="5"/>
  <c r="AA9" i="5"/>
  <c r="AB9" i="5"/>
  <c r="AB3" i="5"/>
  <c r="AA3" i="5"/>
  <c r="V3" i="5"/>
  <c r="Z3" i="5"/>
  <c r="Y9" i="5"/>
  <c r="S20" i="5"/>
  <c r="V9" i="5"/>
  <c r="U9" i="5"/>
  <c r="T9" i="5"/>
  <c r="S9" i="5"/>
  <c r="M20" i="5"/>
  <c r="P9" i="5"/>
  <c r="O9" i="5"/>
  <c r="N9" i="5"/>
  <c r="M9" i="5"/>
  <c r="G20" i="5"/>
  <c r="G9" i="5"/>
  <c r="H9" i="5"/>
  <c r="I9" i="5"/>
  <c r="J9" i="5"/>
  <c r="E9" i="5"/>
  <c r="D9" i="5"/>
  <c r="C9" i="5"/>
  <c r="E8" i="5"/>
  <c r="D8" i="5"/>
  <c r="C8" i="5"/>
  <c r="E7" i="5"/>
  <c r="Y7" i="5" s="1"/>
  <c r="D7" i="5"/>
  <c r="C7" i="5"/>
  <c r="E6" i="5"/>
  <c r="D6" i="5"/>
  <c r="C6" i="5"/>
  <c r="E5" i="5"/>
  <c r="Y5" i="5" s="1"/>
  <c r="D5" i="5"/>
  <c r="C5" i="5"/>
  <c r="E4" i="5"/>
  <c r="D4" i="5"/>
  <c r="C4" i="5"/>
  <c r="E3" i="5"/>
  <c r="D3" i="5"/>
  <c r="C3" i="5"/>
  <c r="B9" i="5"/>
  <c r="B4" i="5"/>
  <c r="B5" i="5"/>
  <c r="B6" i="5"/>
  <c r="B7" i="5"/>
  <c r="B8" i="5"/>
  <c r="B3" i="5"/>
  <c r="Y3" i="5"/>
  <c r="AC7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U3" i="5"/>
  <c r="P3" i="5"/>
  <c r="T3" i="5"/>
  <c r="W3" i="5" s="1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O3" i="5"/>
  <c r="N3" i="5"/>
  <c r="Q3" i="5" s="1"/>
  <c r="J4" i="5"/>
  <c r="J5" i="5"/>
  <c r="J6" i="5"/>
  <c r="J7" i="5"/>
  <c r="J8" i="5"/>
  <c r="J3" i="5"/>
  <c r="I4" i="5"/>
  <c r="I5" i="5"/>
  <c r="I6" i="5"/>
  <c r="I7" i="5"/>
  <c r="I8" i="5"/>
  <c r="I3" i="5"/>
  <c r="H4" i="5"/>
  <c r="H5" i="5"/>
  <c r="H6" i="5"/>
  <c r="H7" i="5"/>
  <c r="H8" i="5"/>
  <c r="H3" i="5"/>
  <c r="Y4" i="5"/>
  <c r="Y6" i="5"/>
  <c r="Y8" i="5"/>
  <c r="AC4" i="5" l="1"/>
  <c r="V20" i="5"/>
  <c r="Z20" i="5"/>
  <c r="AC6" i="5"/>
  <c r="AC5" i="5"/>
  <c r="K9" i="5"/>
  <c r="I20" i="5" s="1"/>
  <c r="Q9" i="5"/>
  <c r="O20" i="5" s="1"/>
  <c r="W9" i="5"/>
  <c r="K3" i="5"/>
  <c r="AC9" i="5"/>
  <c r="AC3" i="5"/>
  <c r="AC8" i="5"/>
  <c r="AA20" i="5" l="1"/>
  <c r="U20" i="5"/>
  <c r="AB20" i="5"/>
  <c r="T20" i="5"/>
  <c r="P20" i="5"/>
  <c r="H20" i="5"/>
  <c r="J20" i="5"/>
  <c r="N20" i="5"/>
  <c r="G14" i="5"/>
  <c r="Q8" i="5" l="1"/>
  <c r="P19" i="5" s="1"/>
  <c r="W4" i="5"/>
  <c r="J14" i="5"/>
  <c r="Q6" i="5"/>
  <c r="O17" i="5" s="1"/>
  <c r="W6" i="5"/>
  <c r="Q5" i="5"/>
  <c r="O16" i="5" s="1"/>
  <c r="S16" i="5"/>
  <c r="S15" i="5"/>
  <c r="G15" i="5"/>
  <c r="S18" i="5"/>
  <c r="G18" i="5"/>
  <c r="S7" i="5"/>
  <c r="G19" i="5"/>
  <c r="S19" i="5"/>
  <c r="S8" i="5"/>
  <c r="G17" i="5"/>
  <c r="G16" i="5"/>
  <c r="S4" i="5"/>
  <c r="S5" i="5"/>
  <c r="S3" i="5"/>
  <c r="S14" i="5"/>
  <c r="S6" i="5"/>
  <c r="S17" i="5"/>
  <c r="G3" i="5"/>
  <c r="K5" i="5"/>
  <c r="J16" i="5" s="1"/>
  <c r="U14" i="5" l="1"/>
  <c r="AA14" i="5"/>
  <c r="Z14" i="5"/>
  <c r="AB14" i="5"/>
  <c r="U17" i="5"/>
  <c r="AA17" i="5"/>
  <c r="AB17" i="5"/>
  <c r="Z17" i="5"/>
  <c r="V15" i="5"/>
  <c r="AB15" i="5"/>
  <c r="AA15" i="5"/>
  <c r="Z15" i="5"/>
  <c r="M18" i="5"/>
  <c r="K6" i="5"/>
  <c r="H17" i="5" s="1"/>
  <c r="M14" i="5"/>
  <c r="W5" i="5"/>
  <c r="K4" i="5"/>
  <c r="I15" i="5" s="1"/>
  <c r="Q4" i="5"/>
  <c r="O15" i="5" s="1"/>
  <c r="N14" i="5"/>
  <c r="K7" i="5"/>
  <c r="J18" i="5" s="1"/>
  <c r="Q7" i="5"/>
  <c r="N18" i="5" s="1"/>
  <c r="W8" i="5"/>
  <c r="K8" i="5"/>
  <c r="I19" i="5" s="1"/>
  <c r="W7" i="5"/>
  <c r="M3" i="5"/>
  <c r="M8" i="5"/>
  <c r="G8" i="5"/>
  <c r="M16" i="5"/>
  <c r="G6" i="5"/>
  <c r="M15" i="5"/>
  <c r="M4" i="5"/>
  <c r="M5" i="5"/>
  <c r="M17" i="5"/>
  <c r="M6" i="5"/>
  <c r="G4" i="5"/>
  <c r="M19" i="5"/>
  <c r="G5" i="5"/>
  <c r="M7" i="5"/>
  <c r="G7" i="5"/>
  <c r="H16" i="5"/>
  <c r="I16" i="5"/>
  <c r="T15" i="5"/>
  <c r="P17" i="5"/>
  <c r="N17" i="5"/>
  <c r="U15" i="5"/>
  <c r="P16" i="5"/>
  <c r="N19" i="5"/>
  <c r="N16" i="5"/>
  <c r="O19" i="5"/>
  <c r="V17" i="5"/>
  <c r="T14" i="5"/>
  <c r="V14" i="5"/>
  <c r="T17" i="5"/>
  <c r="H14" i="5"/>
  <c r="I14" i="5"/>
  <c r="T16" i="5" l="1"/>
  <c r="Z16" i="5"/>
  <c r="AA16" i="5"/>
  <c r="AB16" i="5"/>
  <c r="V19" i="5"/>
  <c r="AB19" i="5"/>
  <c r="Z19" i="5"/>
  <c r="AA19" i="5"/>
  <c r="V16" i="5"/>
  <c r="T18" i="5"/>
  <c r="AB18" i="5"/>
  <c r="AA18" i="5"/>
  <c r="Z18" i="5"/>
  <c r="J17" i="5"/>
  <c r="I17" i="5"/>
  <c r="U16" i="5"/>
  <c r="J15" i="5"/>
  <c r="H18" i="5"/>
  <c r="I18" i="5"/>
  <c r="P15" i="5"/>
  <c r="J19" i="5"/>
  <c r="N15" i="5"/>
  <c r="H15" i="5"/>
  <c r="U18" i="5"/>
  <c r="V18" i="5"/>
  <c r="O14" i="5"/>
  <c r="P14" i="5"/>
  <c r="H19" i="5"/>
  <c r="U19" i="5"/>
  <c r="T19" i="5"/>
  <c r="P18" i="5"/>
  <c r="O18" i="5"/>
</calcChain>
</file>

<file path=xl/sharedStrings.xml><?xml version="1.0" encoding="utf-8"?>
<sst xmlns="http://schemas.openxmlformats.org/spreadsheetml/2006/main" count="103" uniqueCount="35">
  <si>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</si>
  <si>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</si>
  <si>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</si>
  <si>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</si>
  <si>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</si>
  <si>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</si>
  <si>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</si>
  <si>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</si>
  <si>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</si>
  <si>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</si>
  <si>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</si>
  <si>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</si>
  <si>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</si>
  <si>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</si>
  <si>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>Ch 1</t>
  </si>
  <si>
    <t>AA1</t>
  </si>
  <si>
    <t>AA2</t>
  </si>
  <si>
    <t>AA3</t>
  </si>
  <si>
    <t>Ch 2</t>
  </si>
  <si>
    <t>Ch 3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</si>
  <si>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</si>
  <si>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</si>
  <si>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</si>
  <si>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</si>
  <si>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</si>
  <si>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</si>
  <si>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</si>
  <si>
    <t>Average Curvature (1/m)</t>
  </si>
  <si>
    <t>Std Dev (1/m)</t>
  </si>
  <si>
    <t>x</t>
  </si>
  <si>
    <t>CH1 | AA4</t>
  </si>
  <si>
    <t>CH2 | AA4</t>
  </si>
  <si>
    <t>CH3 | AA4</t>
  </si>
  <si>
    <t>AA$</t>
  </si>
  <si>
    <t>Active Area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</si>
</sst>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-4.7062138588898961E-2</c:v>
                </c:pt>
                <c:pt idx="2">
                  <c:v>-9.1865562199018314E-2</c:v>
                </c:pt>
                <c:pt idx="3">
                  <c:v>-0.13987573164490641</c:v>
                </c:pt>
                <c:pt idx="4">
                  <c:v>-0.17665527529902647</c:v>
                </c:pt>
                <c:pt idx="5">
                  <c:v>-0.24180964614697587</c:v>
                </c:pt>
                <c:pt idx="6">
                  <c:v>-0.30578917023194663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-7.1564926653991279E-2</c:v>
                </c:pt>
                <c:pt idx="2">
                  <c:v>-0.30660040780298914</c:v>
                </c:pt>
                <c:pt idx="3">
                  <c:v>-0.39121744081489851</c:v>
                </c:pt>
                <c:pt idx="4">
                  <c:v>-0.50150003840985846</c:v>
                </c:pt>
                <c:pt idx="5">
                  <c:v>-0.67244004639496779</c:v>
                </c:pt>
                <c:pt idx="6">
                  <c:v>-0.8942673544538593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0.11763617925385006</c:v>
                </c:pt>
                <c:pt idx="2">
                  <c:v>0.41468101388386458</c:v>
                </c:pt>
                <c:pt idx="3">
                  <c:v>0.5493332243529494</c:v>
                </c:pt>
                <c:pt idx="4">
                  <c:v>0.70641100312286653</c:v>
                </c:pt>
                <c:pt idx="5">
                  <c:v>0.94984641065184405</c:v>
                </c:pt>
                <c:pt idx="6">
                  <c:v>1.2529081511349887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2.654038717129954E-3</c:v>
                  </c:pt>
                  <c:pt idx="1">
                    <c:v>3.823498629916231E-3</c:v>
                  </c:pt>
                  <c:pt idx="2">
                    <c:v>1.267679139042323E-2</c:v>
                  </c:pt>
                  <c:pt idx="3">
                    <c:v>6.8290684844606346E-3</c:v>
                  </c:pt>
                  <c:pt idx="4">
                    <c:v>1.6370799333266951E-2</c:v>
                  </c:pt>
                  <c:pt idx="5">
                    <c:v>1.5379316621273779E-2</c:v>
                  </c:pt>
                  <c:pt idx="6">
                    <c:v>1.7080535246050219E-2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2.654038717129954E-3</c:v>
                  </c:pt>
                  <c:pt idx="1">
                    <c:v>3.823498629916231E-3</c:v>
                  </c:pt>
                  <c:pt idx="2">
                    <c:v>1.267679139042323E-2</c:v>
                  </c:pt>
                  <c:pt idx="3">
                    <c:v>6.8290684844606346E-3</c:v>
                  </c:pt>
                  <c:pt idx="4">
                    <c:v>1.6370799333266951E-2</c:v>
                  </c:pt>
                  <c:pt idx="5">
                    <c:v>1.5379316621273779E-2</c:v>
                  </c:pt>
                  <c:pt idx="6">
                    <c:v>1.7080535246050219E-2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1546.335609408352</c:v>
                </c:pt>
                <c:pt idx="1">
                  <c:v>1546.345083336967</c:v>
                </c:pt>
                <c:pt idx="2">
                  <c:v>1546.23891265254</c:v>
                </c:pt>
                <c:pt idx="3">
                  <c:v>1546.196461573559</c:v>
                </c:pt>
                <c:pt idx="4">
                  <c:v>1546.1699566336449</c:v>
                </c:pt>
                <c:pt idx="5">
                  <c:v>1546.126099033374</c:v>
                </c:pt>
                <c:pt idx="6">
                  <c:v>1546.056832338292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2.0423261871203328E-3</c:v>
                  </c:pt>
                  <c:pt idx="1">
                    <c:v>2.8118545210136202E-3</c:v>
                  </c:pt>
                  <c:pt idx="2">
                    <c:v>7.8833868585065185E-3</c:v>
                  </c:pt>
                  <c:pt idx="3">
                    <c:v>5.941535911825389E-3</c:v>
                  </c:pt>
                  <c:pt idx="4">
                    <c:v>1.097860306703527E-2</c:v>
                  </c:pt>
                  <c:pt idx="5">
                    <c:v>1.035825962166804E-2</c:v>
                  </c:pt>
                  <c:pt idx="6">
                    <c:v>2.42342133900811E-2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2.0423261871203328E-3</c:v>
                  </c:pt>
                  <c:pt idx="1">
                    <c:v>2.8118545210136202E-3</c:v>
                  </c:pt>
                  <c:pt idx="2">
                    <c:v>7.8833868585065185E-3</c:v>
                  </c:pt>
                  <c:pt idx="3">
                    <c:v>5.941535911825389E-3</c:v>
                  </c:pt>
                  <c:pt idx="4">
                    <c:v>1.097860306703527E-2</c:v>
                  </c:pt>
                  <c:pt idx="5">
                    <c:v>1.035825962166804E-2</c:v>
                  </c:pt>
                  <c:pt idx="6">
                    <c:v>2.42342133900811E-2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1546.467559604994</c:v>
                </c:pt>
                <c:pt idx="1">
                  <c:v>1546.277557983947</c:v>
                </c:pt>
                <c:pt idx="2">
                  <c:v>1545.9891781792121</c:v>
                </c:pt>
                <c:pt idx="3">
                  <c:v>1545.8999317726441</c:v>
                </c:pt>
                <c:pt idx="4">
                  <c:v>1545.7478224316101</c:v>
                </c:pt>
                <c:pt idx="5">
                  <c:v>1545.578431180588</c:v>
                </c:pt>
                <c:pt idx="6">
                  <c:v>1545.3970903129571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1'!$W$3:$W$1002</c:f>
                <c:numCache>
                  <c:formatCode>General</c:formatCode>
                  <c:ptCount val="1000"/>
                  <c:pt idx="0">
                    <c:v>3.860450025275589E-3</c:v>
                  </c:pt>
                  <c:pt idx="1">
                    <c:v>2.8374986070693929E-3</c:v>
                  </c:pt>
                  <c:pt idx="2">
                    <c:v>7.6021691336083134E-3</c:v>
                  </c:pt>
                  <c:pt idx="3">
                    <c:v>1.1011401339404101E-2</c:v>
                  </c:pt>
                  <c:pt idx="4">
                    <c:v>5.7650233877840334E-3</c:v>
                  </c:pt>
                  <c:pt idx="5">
                    <c:v>5.2137293504785518E-3</c:v>
                  </c:pt>
                  <c:pt idx="6">
                    <c:v>2.855948311490927E-2</c:v>
                  </c:pt>
                </c:numCache>
              </c:numRef>
            </c:plus>
            <c:minus>
              <c:numRef>
                <c:f>'Expmt. 1'!$W$3:$W$1002</c:f>
                <c:numCache>
                  <c:formatCode>General</c:formatCode>
                  <c:ptCount val="1000"/>
                  <c:pt idx="0">
                    <c:v>3.860450025275589E-3</c:v>
                  </c:pt>
                  <c:pt idx="1">
                    <c:v>2.8374986070693929E-3</c:v>
                  </c:pt>
                  <c:pt idx="2">
                    <c:v>7.6021691336083134E-3</c:v>
                  </c:pt>
                  <c:pt idx="3">
                    <c:v>1.1011401339404101E-2</c:v>
                  </c:pt>
                  <c:pt idx="4">
                    <c:v>5.7650233877840334E-3</c:v>
                  </c:pt>
                  <c:pt idx="5">
                    <c:v>5.2137293504785518E-3</c:v>
                  </c:pt>
                  <c:pt idx="6">
                    <c:v>2.855948311490927E-2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  <c:pt idx="0">
                  <c:v>1546.681690157061</c:v>
                </c:pt>
                <c:pt idx="1">
                  <c:v>1546.849679408424</c:v>
                </c:pt>
                <c:pt idx="2">
                  <c:v>1547.249494002109</c:v>
                </c:pt>
                <c:pt idx="3">
                  <c:v>1547.3792839741479</c:v>
                </c:pt>
                <c:pt idx="4">
                  <c:v>1547.5616007927581</c:v>
                </c:pt>
                <c:pt idx="5">
                  <c:v>1547.7797239303859</c:v>
                </c:pt>
                <c:pt idx="6">
                  <c:v>1548.037652493535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2.1294102656568329E-3</c:v>
                  </c:pt>
                  <c:pt idx="1">
                    <c:v>4.4429457708396363E-3</c:v>
                  </c:pt>
                  <c:pt idx="2">
                    <c:v>1.265636120800547E-2</c:v>
                  </c:pt>
                  <c:pt idx="3">
                    <c:v>8.2672393221591752E-3</c:v>
                  </c:pt>
                  <c:pt idx="4">
                    <c:v>1.156360540435494E-2</c:v>
                  </c:pt>
                  <c:pt idx="5">
                    <c:v>1.517072520545509E-2</c:v>
                  </c:pt>
                  <c:pt idx="6">
                    <c:v>1.7403358690022699E-2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2.1294102656568329E-3</c:v>
                  </c:pt>
                  <c:pt idx="1">
                    <c:v>4.4429457708396363E-3</c:v>
                  </c:pt>
                  <c:pt idx="2">
                    <c:v>1.265636120800547E-2</c:v>
                  </c:pt>
                  <c:pt idx="3">
                    <c:v>8.2672393221591752E-3</c:v>
                  </c:pt>
                  <c:pt idx="4">
                    <c:v>1.156360540435494E-2</c:v>
                  </c:pt>
                  <c:pt idx="5">
                    <c:v>1.517072520545509E-2</c:v>
                  </c:pt>
                  <c:pt idx="6">
                    <c:v>1.7403358690022699E-2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1554.962812817929</c:v>
                </c:pt>
                <c:pt idx="1">
                  <c:v>1554.9495274283411</c:v>
                </c:pt>
                <c:pt idx="2">
                  <c:v>1554.8272137778181</c:v>
                </c:pt>
                <c:pt idx="3">
                  <c:v>1554.7695901815159</c:v>
                </c:pt>
                <c:pt idx="4">
                  <c:v>1554.715171339016</c:v>
                </c:pt>
                <c:pt idx="5">
                  <c:v>1554.683366427354</c:v>
                </c:pt>
                <c:pt idx="6">
                  <c:v>1554.6394645206769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1.709546359927061E-3</c:v>
                  </c:pt>
                  <c:pt idx="1">
                    <c:v>2.8144730642856719E-3</c:v>
                  </c:pt>
                  <c:pt idx="2">
                    <c:v>1.0102122864072791E-2</c:v>
                  </c:pt>
                  <c:pt idx="3">
                    <c:v>4.4575676540862773E-3</c:v>
                  </c:pt>
                  <c:pt idx="4">
                    <c:v>8.6431387119268906E-3</c:v>
                  </c:pt>
                  <c:pt idx="5">
                    <c:v>1.311319843226246E-2</c:v>
                  </c:pt>
                  <c:pt idx="6">
                    <c:v>1.7028428232534389E-2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1.709546359927061E-3</c:v>
                  </c:pt>
                  <c:pt idx="1">
                    <c:v>2.8144730642856719E-3</c:v>
                  </c:pt>
                  <c:pt idx="2">
                    <c:v>1.0102122864072791E-2</c:v>
                  </c:pt>
                  <c:pt idx="3">
                    <c:v>4.4575676540862773E-3</c:v>
                  </c:pt>
                  <c:pt idx="4">
                    <c:v>8.6431387119268906E-3</c:v>
                  </c:pt>
                  <c:pt idx="5">
                    <c:v>1.311319843226246E-2</c:v>
                  </c:pt>
                  <c:pt idx="6">
                    <c:v>1.7028428232534389E-2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1554.794525730083</c:v>
                </c:pt>
                <c:pt idx="1">
                  <c:v>1554.7141628213101</c:v>
                </c:pt>
                <c:pt idx="2">
                  <c:v>1554.533206766504</c:v>
                </c:pt>
                <c:pt idx="3">
                  <c:v>1554.4498557972729</c:v>
                </c:pt>
                <c:pt idx="4">
                  <c:v>1554.3402920639371</c:v>
                </c:pt>
                <c:pt idx="5">
                  <c:v>1554.1377264504099</c:v>
                </c:pt>
                <c:pt idx="6">
                  <c:v>1553.9279684798771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2.9125800289598368E-3</c:v>
                  </c:pt>
                  <c:pt idx="1">
                    <c:v>1.652652132697799E-3</c:v>
                  </c:pt>
                  <c:pt idx="2">
                    <c:v>4.6660048992613248E-3</c:v>
                  </c:pt>
                  <c:pt idx="3">
                    <c:v>4.6469989230981008E-3</c:v>
                  </c:pt>
                  <c:pt idx="4">
                    <c:v>7.740073040376925E-3</c:v>
                  </c:pt>
                  <c:pt idx="5">
                    <c:v>5.1870665444815481E-3</c:v>
                  </c:pt>
                  <c:pt idx="6">
                    <c:v>1.0787559570852879E-2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2.9125800289598368E-3</c:v>
                  </c:pt>
                  <c:pt idx="1">
                    <c:v>1.652652132697799E-3</c:v>
                  </c:pt>
                  <c:pt idx="2">
                    <c:v>4.6660048992613248E-3</c:v>
                  </c:pt>
                  <c:pt idx="3">
                    <c:v>4.6469989230981008E-3</c:v>
                  </c:pt>
                  <c:pt idx="4">
                    <c:v>7.740073040376925E-3</c:v>
                  </c:pt>
                  <c:pt idx="5">
                    <c:v>5.1870665444815481E-3</c:v>
                  </c:pt>
                  <c:pt idx="6">
                    <c:v>1.0787559570852879E-2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1'!$AB$3:$AB$1002</c:f>
              <c:numCache>
                <c:formatCode>General</c:formatCode>
                <c:ptCount val="1000"/>
                <c:pt idx="0">
                  <c:v>1554.728212111864</c:v>
                </c:pt>
                <c:pt idx="1">
                  <c:v>1554.814122269009</c:v>
                </c:pt>
                <c:pt idx="2">
                  <c:v>1555.1269827021199</c:v>
                </c:pt>
                <c:pt idx="3">
                  <c:v>1555.2656275531469</c:v>
                </c:pt>
                <c:pt idx="4">
                  <c:v>1555.4288822500951</c:v>
                </c:pt>
                <c:pt idx="5">
                  <c:v>1555.660437072366</c:v>
                </c:pt>
                <c:pt idx="6">
                  <c:v>1555.91458698259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2.1294102656568329E-3</c:v>
                  </c:pt>
                  <c:pt idx="1">
                    <c:v>4.4429457708396363E-3</c:v>
                  </c:pt>
                  <c:pt idx="2">
                    <c:v>1.265636120800547E-2</c:v>
                  </c:pt>
                  <c:pt idx="3">
                    <c:v>8.2672393221591752E-3</c:v>
                  </c:pt>
                  <c:pt idx="4">
                    <c:v>1.156360540435494E-2</c:v>
                  </c:pt>
                  <c:pt idx="5">
                    <c:v>1.517072520545509E-2</c:v>
                  </c:pt>
                  <c:pt idx="6">
                    <c:v>1.7403358690022699E-2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2.1294102656568329E-3</c:v>
                  </c:pt>
                  <c:pt idx="1">
                    <c:v>4.4429457708396363E-3</c:v>
                  </c:pt>
                  <c:pt idx="2">
                    <c:v>1.265636120800547E-2</c:v>
                  </c:pt>
                  <c:pt idx="3">
                    <c:v>8.2672393221591752E-3</c:v>
                  </c:pt>
                  <c:pt idx="4">
                    <c:v>1.156360540435494E-2</c:v>
                  </c:pt>
                  <c:pt idx="5">
                    <c:v>1.517072520545509E-2</c:v>
                  </c:pt>
                  <c:pt idx="6">
                    <c:v>1.7403358690022699E-2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1562.035534613834</c:v>
                </c:pt>
                <c:pt idx="1">
                  <c:v>1562.009045730457</c:v>
                </c:pt>
                <c:pt idx="2">
                  <c:v>1561.9289245149459</c:v>
                </c:pt>
                <c:pt idx="3">
                  <c:v>1561.8760037803411</c:v>
                </c:pt>
                <c:pt idx="4">
                  <c:v>1561.846331967665</c:v>
                </c:pt>
                <c:pt idx="5">
                  <c:v>1561.816805915998</c:v>
                </c:pt>
                <c:pt idx="6">
                  <c:v>1561.7878441346591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D-4984-9CF3-90D1CC5C0C16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1.709546359927061E-3</c:v>
                  </c:pt>
                  <c:pt idx="1">
                    <c:v>2.8144730642856719E-3</c:v>
                  </c:pt>
                  <c:pt idx="2">
                    <c:v>1.0102122864072791E-2</c:v>
                  </c:pt>
                  <c:pt idx="3">
                    <c:v>4.4575676540862773E-3</c:v>
                  </c:pt>
                  <c:pt idx="4">
                    <c:v>8.6431387119268906E-3</c:v>
                  </c:pt>
                  <c:pt idx="5">
                    <c:v>1.311319843226246E-2</c:v>
                  </c:pt>
                  <c:pt idx="6">
                    <c:v>1.7028428232534389E-2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1.709546359927061E-3</c:v>
                  </c:pt>
                  <c:pt idx="1">
                    <c:v>2.8144730642856719E-3</c:v>
                  </c:pt>
                  <c:pt idx="2">
                    <c:v>1.0102122864072791E-2</c:v>
                  </c:pt>
                  <c:pt idx="3">
                    <c:v>4.4575676540862773E-3</c:v>
                  </c:pt>
                  <c:pt idx="4">
                    <c:v>8.6431387119268906E-3</c:v>
                  </c:pt>
                  <c:pt idx="5">
                    <c:v>1.311319843226246E-2</c:v>
                  </c:pt>
                  <c:pt idx="6">
                    <c:v>1.7028428232534389E-2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1561.870536210211</c:v>
                </c:pt>
                <c:pt idx="1">
                  <c:v>1561.86274275338</c:v>
                </c:pt>
                <c:pt idx="2">
                  <c:v>1561.8195518522709</c:v>
                </c:pt>
                <c:pt idx="3">
                  <c:v>1561.782810335415</c:v>
                </c:pt>
                <c:pt idx="4">
                  <c:v>1561.7416985596301</c:v>
                </c:pt>
                <c:pt idx="5">
                  <c:v>1561.546578149173</c:v>
                </c:pt>
                <c:pt idx="6">
                  <c:v>1561.433951705239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984-9CF3-90D1CC5C0C16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2.9125800289598368E-3</c:v>
                  </c:pt>
                  <c:pt idx="1">
                    <c:v>1.652652132697799E-3</c:v>
                  </c:pt>
                  <c:pt idx="2">
                    <c:v>4.6660048992613248E-3</c:v>
                  </c:pt>
                  <c:pt idx="3">
                    <c:v>4.6469989230981008E-3</c:v>
                  </c:pt>
                  <c:pt idx="4">
                    <c:v>7.740073040376925E-3</c:v>
                  </c:pt>
                  <c:pt idx="5">
                    <c:v>5.1870665444815481E-3</c:v>
                  </c:pt>
                  <c:pt idx="6">
                    <c:v>1.0787559570852879E-2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2.9125800289598368E-3</c:v>
                  </c:pt>
                  <c:pt idx="1">
                    <c:v>1.652652132697799E-3</c:v>
                  </c:pt>
                  <c:pt idx="2">
                    <c:v>4.6660048992613248E-3</c:v>
                  </c:pt>
                  <c:pt idx="3">
                    <c:v>4.6469989230981008E-3</c:v>
                  </c:pt>
                  <c:pt idx="4">
                    <c:v>7.740073040376925E-3</c:v>
                  </c:pt>
                  <c:pt idx="5">
                    <c:v>5.1870665444815481E-3</c:v>
                  </c:pt>
                  <c:pt idx="6">
                    <c:v>1.0787559570852879E-2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1'!$AD$3:$AD$1002</c:f>
              <c:numCache>
                <c:formatCode>General</c:formatCode>
                <c:ptCount val="1000"/>
                <c:pt idx="0">
                  <c:v>1561.8515070778651</c:v>
                </c:pt>
                <c:pt idx="1">
                  <c:v>1561.880487454273</c:v>
                </c:pt>
                <c:pt idx="2">
                  <c:v>1562.004222317476</c:v>
                </c:pt>
                <c:pt idx="3">
                  <c:v>1562.088476519272</c:v>
                </c:pt>
                <c:pt idx="4">
                  <c:v>1562.1613436665141</c:v>
                </c:pt>
                <c:pt idx="5">
                  <c:v>1562.4005953547189</c:v>
                </c:pt>
                <c:pt idx="6">
                  <c:v>1562.5444373399409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D-4984-9CF3-90D1CC5C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26523992173375E-5"/>
                  <c:y val="3.575477384755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-4.6731843259218898E-2</c:v>
                </c:pt>
                <c:pt idx="2">
                  <c:v>-9.7270576826304023E-2</c:v>
                </c:pt>
                <c:pt idx="3">
                  <c:v>-0.14595574894262123</c:v>
                </c:pt>
                <c:pt idx="4">
                  <c:v>-0.18607383843702033</c:v>
                </c:pt>
                <c:pt idx="5">
                  <c:v>-0.253675218850276</c:v>
                </c:pt>
                <c:pt idx="6">
                  <c:v>-0.32340637904834085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2853779604156E-2"/>
                  <c:y val="2.059573434200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-7.1234631324311223E-2</c:v>
                </c:pt>
                <c:pt idx="2">
                  <c:v>-0.31200542243027485</c:v>
                </c:pt>
                <c:pt idx="3">
                  <c:v>-0.39729745811261336</c:v>
                </c:pt>
                <c:pt idx="4">
                  <c:v>-0.51091860154785229</c:v>
                </c:pt>
                <c:pt idx="5">
                  <c:v>-0.68430561909826793</c:v>
                </c:pt>
                <c:pt idx="6">
                  <c:v>-0.91188456327025358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65975055389316E-2"/>
                  <c:y val="8.3004374130438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0.11796647458353011</c:v>
                </c:pt>
                <c:pt idx="2">
                  <c:v>0.40927599925657887</c:v>
                </c:pt>
                <c:pt idx="3">
                  <c:v>0.54325320705523461</c:v>
                </c:pt>
                <c:pt idx="4">
                  <c:v>0.6969924399848727</c:v>
                </c:pt>
                <c:pt idx="5">
                  <c:v>0.93798083794854392</c:v>
                </c:pt>
                <c:pt idx="6">
                  <c:v>1.2352909423185945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3666125411028"/>
                  <c:y val="1.3392137597386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9.4739286150797852E-3</c:v>
                </c:pt>
                <c:pt idx="2">
                  <c:v>-9.6696755811990442E-2</c:v>
                </c:pt>
                <c:pt idx="3">
                  <c:v>-0.13914783479299331</c:v>
                </c:pt>
                <c:pt idx="4">
                  <c:v>-0.16565277470704132</c:v>
                </c:pt>
                <c:pt idx="5">
                  <c:v>-0.20951037497798097</c:v>
                </c:pt>
                <c:pt idx="6">
                  <c:v>-0.27877707005995944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80098683602174"/>
                  <c:y val="-4.7827354727997066E-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-0.19000162104703122</c:v>
                </c:pt>
                <c:pt idx="2">
                  <c:v>-0.47838142578189036</c:v>
                </c:pt>
                <c:pt idx="3">
                  <c:v>-0.56762783234989911</c:v>
                </c:pt>
                <c:pt idx="4">
                  <c:v>-0.71973717338391907</c:v>
                </c:pt>
                <c:pt idx="5">
                  <c:v>-0.88912842440595341</c:v>
                </c:pt>
                <c:pt idx="6">
                  <c:v>-1.0704692920369325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7542378837027"/>
                  <c:y val="4.4976525537176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0.16798925136299658</c:v>
                </c:pt>
                <c:pt idx="2">
                  <c:v>0.56780384504804715</c:v>
                </c:pt>
                <c:pt idx="3">
                  <c:v>0.697593817086954</c:v>
                </c:pt>
                <c:pt idx="4">
                  <c:v>0.87991063569711514</c:v>
                </c:pt>
                <c:pt idx="5">
                  <c:v>1.0980337733249144</c:v>
                </c:pt>
                <c:pt idx="6">
                  <c:v>1.3559623364740219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689797639436"/>
                  <c:y val="1.5470395584833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1.3653408971398068E-2</c:v>
                </c:pt>
                <c:pt idx="2">
                  <c:v>-9.4271976963379231E-2</c:v>
                </c:pt>
                <c:pt idx="3">
                  <c:v>-0.13608721810768051</c:v>
                </c:pt>
                <c:pt idx="4">
                  <c:v>-0.16382633724242623</c:v>
                </c:pt>
                <c:pt idx="5">
                  <c:v>-0.20930869962497431</c:v>
                </c:pt>
                <c:pt idx="6">
                  <c:v>-0.28101572818566939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86507569564913"/>
                  <c:y val="-1.793844651331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-0.18582214069071293</c:v>
                </c:pt>
                <c:pt idx="2">
                  <c:v>-0.47595664693327916</c:v>
                </c:pt>
                <c:pt idx="3">
                  <c:v>-0.56456721566458634</c:v>
                </c:pt>
                <c:pt idx="4">
                  <c:v>-0.71791073591930399</c:v>
                </c:pt>
                <c:pt idx="5">
                  <c:v>-0.88892674905294677</c:v>
                </c:pt>
                <c:pt idx="6">
                  <c:v>-1.0727079501626424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8261126872048E-2"/>
                  <c:y val="-1.530571006005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0.17216873171931488</c:v>
                </c:pt>
                <c:pt idx="2">
                  <c:v>0.5702286238966584</c:v>
                </c:pt>
                <c:pt idx="3">
                  <c:v>0.70065443377226677</c:v>
                </c:pt>
                <c:pt idx="4">
                  <c:v>0.88173707316173022</c:v>
                </c:pt>
                <c:pt idx="5">
                  <c:v>1.0982354486779211</c:v>
                </c:pt>
                <c:pt idx="6">
                  <c:v>1.353723678348312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-1.3285389587963436E-2</c:v>
                </c:pt>
                <c:pt idx="2">
                  <c:v>-0.13559904011094659</c:v>
                </c:pt>
                <c:pt idx="3">
                  <c:v>-0.1932226364131111</c:v>
                </c:pt>
                <c:pt idx="4">
                  <c:v>-0.24764147891301036</c:v>
                </c:pt>
                <c:pt idx="5">
                  <c:v>-0.27944639057500353</c:v>
                </c:pt>
                <c:pt idx="6">
                  <c:v>-0.32334829725209602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-8.03629087729405E-2</c:v>
                </c:pt>
                <c:pt idx="2">
                  <c:v>-0.26131896357901496</c:v>
                </c:pt>
                <c:pt idx="3">
                  <c:v>-0.34466993281012037</c:v>
                </c:pt>
                <c:pt idx="4">
                  <c:v>-0.45423366614591032</c:v>
                </c:pt>
                <c:pt idx="5">
                  <c:v>-0.65679927967312324</c:v>
                </c:pt>
                <c:pt idx="6">
                  <c:v>-0.8665572502059149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8.591015714500827E-2</c:v>
                </c:pt>
                <c:pt idx="2">
                  <c:v>0.39877059025593553</c:v>
                </c:pt>
                <c:pt idx="3">
                  <c:v>0.53741544128297392</c:v>
                </c:pt>
                <c:pt idx="4">
                  <c:v>0.70067013823108937</c:v>
                </c:pt>
                <c:pt idx="5">
                  <c:v>0.93222496050202608</c:v>
                </c:pt>
                <c:pt idx="6">
                  <c:v>1.1863748707260129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-1.070600918266488E-2</c:v>
                </c:pt>
                <c:pt idx="2">
                  <c:v>-0.13621656896627124</c:v>
                </c:pt>
                <c:pt idx="3">
                  <c:v>-0.19306359376635859</c:v>
                </c:pt>
                <c:pt idx="4">
                  <c:v>-0.24723980997039993</c:v>
                </c:pt>
                <c:pt idx="5">
                  <c:v>-0.27810615399296995</c:v>
                </c:pt>
                <c:pt idx="6">
                  <c:v>-0.32217140500809666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-7.7783528367641949E-2</c:v>
                </c:pt>
                <c:pt idx="2">
                  <c:v>-0.26193649243433964</c:v>
                </c:pt>
                <c:pt idx="3">
                  <c:v>-0.34451089016336783</c:v>
                </c:pt>
                <c:pt idx="4">
                  <c:v>-0.45383199720329986</c:v>
                </c:pt>
                <c:pt idx="5">
                  <c:v>-0.65545904309108971</c:v>
                </c:pt>
                <c:pt idx="6">
                  <c:v>-0.86538035796191559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8.8489537550306821E-2</c:v>
                </c:pt>
                <c:pt idx="2">
                  <c:v>0.39815306140061085</c:v>
                </c:pt>
                <c:pt idx="3">
                  <c:v>0.5375744839297264</c:v>
                </c:pt>
                <c:pt idx="4">
                  <c:v>0.70107180717369977</c:v>
                </c:pt>
                <c:pt idx="5">
                  <c:v>0.93356519708405961</c:v>
                </c:pt>
                <c:pt idx="6">
                  <c:v>1.1875517629700123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Summary'!$Z$3:$Z$9</c:f>
              <c:numCache>
                <c:formatCode>General</c:formatCode>
                <c:ptCount val="7"/>
                <c:pt idx="0">
                  <c:v>0</c:v>
                </c:pt>
                <c:pt idx="1">
                  <c:v>-2.6488883376941885E-2</c:v>
                </c:pt>
                <c:pt idx="2">
                  <c:v>-0.10661009888804074</c:v>
                </c:pt>
                <c:pt idx="3">
                  <c:v>-0.15953083349290864</c:v>
                </c:pt>
                <c:pt idx="4">
                  <c:v>-0.18920264616895111</c:v>
                </c:pt>
                <c:pt idx="5">
                  <c:v>-0.21872869783601345</c:v>
                </c:pt>
                <c:pt idx="6">
                  <c:v>-0.24769047917493481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F-4FE5-9078-EF54487ADFB4}"/>
            </c:ext>
          </c:extLst>
        </c:ser>
        <c:ser>
          <c:idx val="1"/>
          <c:order val="1"/>
          <c:tx>
            <c:strRef>
              <c:f>'Data Summary'!$AA$2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Summary'!$AA$3:$AA$9</c:f>
              <c:numCache>
                <c:formatCode>General</c:formatCode>
                <c:ptCount val="7"/>
                <c:pt idx="0">
                  <c:v>0</c:v>
                </c:pt>
                <c:pt idx="1">
                  <c:v>-7.7934568309956376E-3</c:v>
                </c:pt>
                <c:pt idx="2">
                  <c:v>-5.0984357940023983E-2</c:v>
                </c:pt>
                <c:pt idx="3">
                  <c:v>-8.7725874795978598E-2</c:v>
                </c:pt>
                <c:pt idx="4">
                  <c:v>-0.12883765058086283</c:v>
                </c:pt>
                <c:pt idx="5">
                  <c:v>-0.32395806103795621</c:v>
                </c:pt>
                <c:pt idx="6">
                  <c:v>-0.436584504971961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F-4FE5-9078-EF54487ADFB4}"/>
            </c:ext>
          </c:extLst>
        </c:ser>
        <c:ser>
          <c:idx val="2"/>
          <c:order val="2"/>
          <c:tx>
            <c:strRef>
              <c:f>'Data Summary'!$AB$2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Summary'!$AB$3:$AB$9</c:f>
              <c:numCache>
                <c:formatCode>General</c:formatCode>
                <c:ptCount val="7"/>
                <c:pt idx="0">
                  <c:v>0</c:v>
                </c:pt>
                <c:pt idx="1">
                  <c:v>2.8980376407844233E-2</c:v>
                </c:pt>
                <c:pt idx="2">
                  <c:v>0.15271523961087041</c:v>
                </c:pt>
                <c:pt idx="3">
                  <c:v>0.23696944140692722</c:v>
                </c:pt>
                <c:pt idx="4">
                  <c:v>0.30983658864897734</c:v>
                </c:pt>
                <c:pt idx="5">
                  <c:v>0.54908827685380857</c:v>
                </c:pt>
                <c:pt idx="6">
                  <c:v>0.69293026207583353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7F-4FE5-9078-EF54487A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Summary'!$Z$14:$Z$20</c:f>
              <c:numCache>
                <c:formatCode>General</c:formatCode>
                <c:ptCount val="7"/>
                <c:pt idx="0">
                  <c:v>0</c:v>
                </c:pt>
                <c:pt idx="1">
                  <c:v>-2.3909502971643331E-2</c:v>
                </c:pt>
                <c:pt idx="2">
                  <c:v>-0.1072276277433654</c:v>
                </c:pt>
                <c:pt idx="3">
                  <c:v>-0.15937179084615613</c:v>
                </c:pt>
                <c:pt idx="4">
                  <c:v>-0.18880097722634068</c:v>
                </c:pt>
                <c:pt idx="5">
                  <c:v>-0.2173884612539799</c:v>
                </c:pt>
                <c:pt idx="6">
                  <c:v>-0.24651358693093547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9-4D35-9629-788C941A67E6}"/>
            </c:ext>
          </c:extLst>
        </c:ser>
        <c:ser>
          <c:idx val="1"/>
          <c:order val="1"/>
          <c:tx>
            <c:strRef>
              <c:f>'Data Summary'!$AA$13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Summary'!$AA$14:$AA$20</c:f>
              <c:numCache>
                <c:formatCode>General</c:formatCode>
                <c:ptCount val="7"/>
                <c:pt idx="0">
                  <c:v>0</c:v>
                </c:pt>
                <c:pt idx="1">
                  <c:v>-5.2140764256970815E-3</c:v>
                </c:pt>
                <c:pt idx="2">
                  <c:v>-5.1601886795348641E-2</c:v>
                </c:pt>
                <c:pt idx="3">
                  <c:v>-8.7566832149226073E-2</c:v>
                </c:pt>
                <c:pt idx="4">
                  <c:v>-0.1284359816382524</c:v>
                </c:pt>
                <c:pt idx="5">
                  <c:v>-0.32261782445592263</c:v>
                </c:pt>
                <c:pt idx="6">
                  <c:v>-0.43540761272796163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9-4D35-9629-788C941A67E6}"/>
            </c:ext>
          </c:extLst>
        </c:ser>
        <c:ser>
          <c:idx val="2"/>
          <c:order val="2"/>
          <c:tx>
            <c:strRef>
              <c:f>'Data Summary'!$AB$13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'Data Summary'!$AB$14:$AB$20</c:f>
              <c:numCache>
                <c:formatCode>General</c:formatCode>
                <c:ptCount val="7"/>
                <c:pt idx="0">
                  <c:v>0</c:v>
                </c:pt>
                <c:pt idx="1">
                  <c:v>3.1559756813142791E-2</c:v>
                </c:pt>
                <c:pt idx="2">
                  <c:v>0.15209771075554576</c:v>
                </c:pt>
                <c:pt idx="3">
                  <c:v>0.23712848405367973</c:v>
                </c:pt>
                <c:pt idx="4">
                  <c:v>0.3102382575915878</c:v>
                </c:pt>
                <c:pt idx="5">
                  <c:v>0.55042851343584209</c:v>
                </c:pt>
                <c:pt idx="6">
                  <c:v>0.69410715431983283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9-4D35-9629-788C941A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2.6299660674859501E-3</c:v>
                  </c:pt>
                  <c:pt idx="1">
                    <c:v>2.5134995688417799E-3</c:v>
                  </c:pt>
                  <c:pt idx="2">
                    <c:v>1.052996657360205E-2</c:v>
                  </c:pt>
                  <c:pt idx="3">
                    <c:v>1.032402025999817E-2</c:v>
                  </c:pt>
                  <c:pt idx="4">
                    <c:v>1.1952570815881299E-2</c:v>
                  </c:pt>
                  <c:pt idx="5">
                    <c:v>1.258392143112E-2</c:v>
                  </c:pt>
                  <c:pt idx="6">
                    <c:v>1.890514156017651E-2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2.6299660674859501E-3</c:v>
                  </c:pt>
                  <c:pt idx="1">
                    <c:v>2.5134995688417799E-3</c:v>
                  </c:pt>
                  <c:pt idx="2">
                    <c:v>1.052996657360205E-2</c:v>
                  </c:pt>
                  <c:pt idx="3">
                    <c:v>1.032402025999817E-2</c:v>
                  </c:pt>
                  <c:pt idx="4">
                    <c:v>1.1952570815881299E-2</c:v>
                  </c:pt>
                  <c:pt idx="5">
                    <c:v>1.258392143112E-2</c:v>
                  </c:pt>
                  <c:pt idx="6">
                    <c:v>1.890514156017651E-2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1538.5891668473059</c:v>
                </c:pt>
                <c:pt idx="1">
                  <c:v>1538.542104708717</c:v>
                </c:pt>
                <c:pt idx="2">
                  <c:v>1538.4973012851069</c:v>
                </c:pt>
                <c:pt idx="3">
                  <c:v>1538.449291115661</c:v>
                </c:pt>
                <c:pt idx="4">
                  <c:v>1538.4125115720069</c:v>
                </c:pt>
                <c:pt idx="5">
                  <c:v>1538.347357201159</c:v>
                </c:pt>
                <c:pt idx="6">
                  <c:v>1538.283377677074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3.2366123256463899E-3</c:v>
                  </c:pt>
                  <c:pt idx="1">
                    <c:v>3.055058236165354E-3</c:v>
                  </c:pt>
                  <c:pt idx="2">
                    <c:v>6.6410665968985377E-3</c:v>
                  </c:pt>
                  <c:pt idx="3">
                    <c:v>4.7787819328864046E-3</c:v>
                  </c:pt>
                  <c:pt idx="4">
                    <c:v>8.0638440148288783E-3</c:v>
                  </c:pt>
                  <c:pt idx="5">
                    <c:v>1.1806621449242429E-2</c:v>
                  </c:pt>
                  <c:pt idx="6">
                    <c:v>2.014630284268569E-2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3.2366123256463899E-3</c:v>
                  </c:pt>
                  <c:pt idx="1">
                    <c:v>3.055058236165354E-3</c:v>
                  </c:pt>
                  <c:pt idx="2">
                    <c:v>6.6410665968985377E-3</c:v>
                  </c:pt>
                  <c:pt idx="3">
                    <c:v>4.7787819328864046E-3</c:v>
                  </c:pt>
                  <c:pt idx="4">
                    <c:v>8.0638440148288783E-3</c:v>
                  </c:pt>
                  <c:pt idx="5">
                    <c:v>1.1806621449242429E-2</c:v>
                  </c:pt>
                  <c:pt idx="6">
                    <c:v>2.014630284268569E-2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1538.3709319284019</c:v>
                </c:pt>
                <c:pt idx="1">
                  <c:v>1538.2993670017479</c:v>
                </c:pt>
                <c:pt idx="2">
                  <c:v>1538.0643315205989</c:v>
                </c:pt>
                <c:pt idx="3">
                  <c:v>1537.979714487587</c:v>
                </c:pt>
                <c:pt idx="4">
                  <c:v>1537.869431889992</c:v>
                </c:pt>
                <c:pt idx="5">
                  <c:v>1537.6984918820069</c:v>
                </c:pt>
                <c:pt idx="6">
                  <c:v>1537.476664573948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4.20512754732205E-3</c:v>
                  </c:pt>
                  <c:pt idx="1">
                    <c:v>2.9359719755775149E-3</c:v>
                  </c:pt>
                  <c:pt idx="2">
                    <c:v>8.3857356233464388E-3</c:v>
                  </c:pt>
                  <c:pt idx="3">
                    <c:v>9.5877406316875503E-3</c:v>
                  </c:pt>
                  <c:pt idx="4">
                    <c:v>1.0272137186816519E-2</c:v>
                  </c:pt>
                  <c:pt idx="5">
                    <c:v>9.9142253207396298E-3</c:v>
                  </c:pt>
                  <c:pt idx="6">
                    <c:v>2.2806834698756748E-2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4.20512754732205E-3</c:v>
                  </c:pt>
                  <c:pt idx="1">
                    <c:v>2.9359719755775149E-3</c:v>
                  </c:pt>
                  <c:pt idx="2">
                    <c:v>8.3857356233464388E-3</c:v>
                  </c:pt>
                  <c:pt idx="3">
                    <c:v>9.5877406316875503E-3</c:v>
                  </c:pt>
                  <c:pt idx="4">
                    <c:v>1.0272137186816519E-2</c:v>
                  </c:pt>
                  <c:pt idx="5">
                    <c:v>9.9142253207396298E-3</c:v>
                  </c:pt>
                  <c:pt idx="6">
                    <c:v>2.2806834698756748E-2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0.0</c:formatCode>
                <c:ptCount val="1000"/>
                <c:pt idx="0">
                  <c:v>0</c:v>
                </c:pt>
                <c:pt idx="1">
                  <c:v>0.8</c:v>
                </c:pt>
                <c:pt idx="2">
                  <c:v>1.25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 formatCode="General">
                  <c:v>4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1538.4052659486531</c:v>
                </c:pt>
                <c:pt idx="1">
                  <c:v>1538.5229021279069</c:v>
                </c:pt>
                <c:pt idx="2">
                  <c:v>1538.819946962537</c:v>
                </c:pt>
                <c:pt idx="3">
                  <c:v>1538.954599173006</c:v>
                </c:pt>
                <c:pt idx="4">
                  <c:v>1539.111676951776</c:v>
                </c:pt>
                <c:pt idx="5">
                  <c:v>1539.3551123593049</c:v>
                </c:pt>
                <c:pt idx="6">
                  <c:v>1539.6581740997881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0E3E97-6812-46AA-ACBB-916836691265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E327A5-2F35-42F7-A4DD-34AF8D828FA5}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2D9AE-77D7-462C-BABB-6351B06998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B335-7FA5-41B8-B402-ED079BD055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11</xdr:row>
      <xdr:rowOff>59871</xdr:rowOff>
    </xdr:from>
    <xdr:to>
      <xdr:col>10</xdr:col>
      <xdr:colOff>881742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122464</xdr:colOff>
      <xdr:row>36</xdr:row>
      <xdr:rowOff>136071</xdr:rowOff>
    </xdr:from>
    <xdr:to>
      <xdr:col>11</xdr:col>
      <xdr:colOff>47627</xdr:colOff>
      <xdr:row>62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27214</xdr:rowOff>
    </xdr:from>
    <xdr:to>
      <xdr:col>11</xdr:col>
      <xdr:colOff>5444</xdr:colOff>
      <xdr:row>87</xdr:row>
      <xdr:rowOff>160565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87</xdr:row>
      <xdr:rowOff>149678</xdr:rowOff>
    </xdr:from>
    <xdr:to>
      <xdr:col>11</xdr:col>
      <xdr:colOff>5444</xdr:colOff>
      <xdr:row>113</xdr:row>
      <xdr:rowOff>92529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873B3-91AC-4A7E-BADD-11292BA50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AH20"/>
  <sheetViews>
    <sheetView tabSelected="1" zoomScaleNormal="100" workbookViewId="0">
      <selection activeCell="I18" sqref="I18"/>
    </sheetView>
  </sheetViews>
  <sheetFormatPr defaultRowHeight="15" x14ac:dyDescent="0.25"/>
  <cols>
    <col min="1" max="1" width="13.28515625" bestFit="1" customWidth="1"/>
    <col min="2" max="2" width="14.85546875" bestFit="1" customWidth="1"/>
  </cols>
  <sheetData>
    <row r="1" spans="1:34" x14ac:dyDescent="0.25">
      <c r="B1" s="15" t="s">
        <v>21</v>
      </c>
      <c r="C1" s="15"/>
      <c r="D1" s="15"/>
      <c r="G1" s="14" t="s">
        <v>22</v>
      </c>
      <c r="H1" s="14"/>
      <c r="I1" s="14"/>
      <c r="J1" s="14"/>
      <c r="M1" s="14" t="s">
        <v>23</v>
      </c>
      <c r="N1" s="14"/>
      <c r="O1" s="14"/>
      <c r="P1" s="14"/>
      <c r="S1" s="14" t="s">
        <v>26</v>
      </c>
      <c r="T1" s="14"/>
      <c r="U1" s="14"/>
      <c r="V1" s="14"/>
      <c r="Y1" s="14" t="s">
        <v>34</v>
      </c>
      <c r="Z1" s="14"/>
      <c r="AA1" s="14"/>
      <c r="AB1" s="14"/>
    </row>
    <row r="2" spans="1:34" ht="15.75" thickBot="1" x14ac:dyDescent="0.3">
      <c r="A2" t="s">
        <v>20</v>
      </c>
      <c r="B2" t="s">
        <v>15</v>
      </c>
      <c r="C2" t="s">
        <v>16</v>
      </c>
      <c r="D2" t="s">
        <v>17</v>
      </c>
      <c r="E2" t="s">
        <v>33</v>
      </c>
      <c r="G2" t="s">
        <v>21</v>
      </c>
      <c r="H2" t="s">
        <v>14</v>
      </c>
      <c r="I2" t="s">
        <v>18</v>
      </c>
      <c r="J2" t="s">
        <v>19</v>
      </c>
      <c r="K2" t="s">
        <v>24</v>
      </c>
      <c r="M2" t="s">
        <v>21</v>
      </c>
      <c r="N2" t="s">
        <v>14</v>
      </c>
      <c r="O2" t="s">
        <v>18</v>
      </c>
      <c r="P2" t="s">
        <v>19</v>
      </c>
      <c r="Q2" t="s">
        <v>24</v>
      </c>
      <c r="S2" t="s">
        <v>21</v>
      </c>
      <c r="T2" t="s">
        <v>14</v>
      </c>
      <c r="U2" t="s">
        <v>18</v>
      </c>
      <c r="V2" t="s">
        <v>19</v>
      </c>
      <c r="W2" t="s">
        <v>24</v>
      </c>
      <c r="Y2" t="s">
        <v>21</v>
      </c>
      <c r="Z2" t="s">
        <v>14</v>
      </c>
      <c r="AA2" t="s">
        <v>18</v>
      </c>
      <c r="AB2" t="s">
        <v>19</v>
      </c>
      <c r="AC2" t="s">
        <v>24</v>
      </c>
    </row>
    <row r="3" spans="1:34" x14ac:dyDescent="0.25">
      <c r="A3" t="s">
        <v>29</v>
      </c>
      <c r="B3" s="5">
        <f>'Expmt. 1'!$A3</f>
        <v>0</v>
      </c>
      <c r="C3" s="6">
        <f>'Expmt. 1'!$A3</f>
        <v>0</v>
      </c>
      <c r="D3" s="6">
        <f>'Expmt. 1'!$A3</f>
        <v>0</v>
      </c>
      <c r="E3" s="7">
        <f>'Expmt. 1'!$A3</f>
        <v>0</v>
      </c>
      <c r="G3">
        <f>B3</f>
        <v>0</v>
      </c>
      <c r="H3" s="4">
        <f>'Expmt. 1'!H3-'Expmt. 1'!H$3</f>
        <v>0</v>
      </c>
      <c r="I3" s="4">
        <f>'Expmt. 1'!P3-'Expmt. 1'!P$3</f>
        <v>0</v>
      </c>
      <c r="J3" s="4">
        <f>'Expmt. 1'!X3-'Expmt. 1'!X$3</f>
        <v>0</v>
      </c>
      <c r="K3" s="4">
        <f t="shared" ref="K3:K6" si="0">AVERAGE(H3:J3)</f>
        <v>0</v>
      </c>
      <c r="L3" s="4"/>
      <c r="M3">
        <f>C3</f>
        <v>0</v>
      </c>
      <c r="N3" s="4">
        <f>'Expmt. 1'!J3-'Expmt. 1'!J$3</f>
        <v>0</v>
      </c>
      <c r="O3" s="4">
        <f>'Expmt. 1'!R3-'Expmt. 1'!R$3</f>
        <v>0</v>
      </c>
      <c r="P3" s="4">
        <f>'Expmt. 1'!Z3-'Expmt. 1'!Z$3</f>
        <v>0</v>
      </c>
      <c r="Q3" s="4">
        <f t="shared" ref="Q3:Q9" si="1">AVERAGE(N3:P3)</f>
        <v>0</v>
      </c>
      <c r="R3" s="4"/>
      <c r="S3">
        <f>D3</f>
        <v>0</v>
      </c>
      <c r="T3" s="4">
        <f>'Expmt. 1'!L3-'Expmt. 1'!L$3</f>
        <v>0</v>
      </c>
      <c r="U3" s="4">
        <f>'Expmt. 1'!T3-'Expmt. 1'!T$3</f>
        <v>0</v>
      </c>
      <c r="V3" s="4">
        <f>'Expmt. 1'!AB3-'Expmt. 1'!AB$3</f>
        <v>0</v>
      </c>
      <c r="W3" s="4">
        <f t="shared" ref="W3:W6" si="2">AVERAGE(T3:V3)</f>
        <v>0</v>
      </c>
      <c r="X3" s="4"/>
      <c r="Y3">
        <f>E3</f>
        <v>0</v>
      </c>
      <c r="Z3" s="4">
        <f>'Expmt. 1'!N3-'Expmt. 1'!N$3</f>
        <v>0</v>
      </c>
      <c r="AA3" s="4">
        <f>'Expmt. 1'!V3-'Expmt. 1'!V$3</f>
        <v>0</v>
      </c>
      <c r="AB3" s="4">
        <f>'Expmt. 1'!AD3-'Expmt. 1'!AD$3</f>
        <v>0</v>
      </c>
      <c r="AC3" s="4">
        <f>AVERAGE(Z3:AB3)</f>
        <v>0</v>
      </c>
    </row>
    <row r="4" spans="1:34" x14ac:dyDescent="0.25">
      <c r="A4" t="s">
        <v>29</v>
      </c>
      <c r="B4" s="8">
        <f>'Expmt. 1'!$A4</f>
        <v>0.5</v>
      </c>
      <c r="C4" s="4">
        <f>'Expmt. 1'!$A4</f>
        <v>0.5</v>
      </c>
      <c r="D4" s="4">
        <f>'Expmt. 1'!$A4</f>
        <v>0.5</v>
      </c>
      <c r="E4" s="9">
        <f>'Expmt. 1'!$A4</f>
        <v>0.5</v>
      </c>
      <c r="G4">
        <f t="shared" ref="G4:G8" si="3">B4</f>
        <v>0.5</v>
      </c>
      <c r="H4" s="4">
        <f>'Expmt. 1'!H4-'Expmt. 1'!H$3</f>
        <v>-4.7062138588898961E-2</v>
      </c>
      <c r="I4" s="4">
        <f>'Expmt. 1'!P4-'Expmt. 1'!P$3</f>
        <v>-7.1564926653991279E-2</v>
      </c>
      <c r="J4" s="4">
        <f>'Expmt. 1'!X4-'Expmt. 1'!X$3</f>
        <v>0.11763617925385006</v>
      </c>
      <c r="K4" s="4">
        <f t="shared" si="0"/>
        <v>-3.3029532968005998E-4</v>
      </c>
      <c r="L4" s="4"/>
      <c r="M4">
        <f t="shared" ref="M4:M8" si="4">C4</f>
        <v>0.5</v>
      </c>
      <c r="N4" s="4">
        <f>'Expmt. 1'!J4-'Expmt. 1'!J$3</f>
        <v>9.4739286150797852E-3</v>
      </c>
      <c r="O4" s="4">
        <f>'Expmt. 1'!R4-'Expmt. 1'!R$3</f>
        <v>-0.19000162104703122</v>
      </c>
      <c r="P4" s="4">
        <f>'Expmt. 1'!Z4-'Expmt. 1'!Z$3</f>
        <v>0.16798925136299658</v>
      </c>
      <c r="Q4" s="4">
        <f t="shared" si="1"/>
        <v>-4.1794803563182841E-3</v>
      </c>
      <c r="R4" s="4"/>
      <c r="S4">
        <f t="shared" ref="S4:S8" si="5">D4</f>
        <v>0.5</v>
      </c>
      <c r="T4" s="4">
        <f>'Expmt. 1'!L4-'Expmt. 1'!L$3</f>
        <v>-1.3285389587963436E-2</v>
      </c>
      <c r="U4" s="4">
        <f>'Expmt. 1'!T4-'Expmt. 1'!T$3</f>
        <v>-8.03629087729405E-2</v>
      </c>
      <c r="V4" s="4">
        <f>'Expmt. 1'!AB4-'Expmt. 1'!AB$3</f>
        <v>8.591015714500827E-2</v>
      </c>
      <c r="W4" s="4">
        <f t="shared" si="2"/>
        <v>-2.5793804052985556E-3</v>
      </c>
      <c r="Y4">
        <f t="shared" ref="Y4:Y8" si="6">E4</f>
        <v>0.5</v>
      </c>
      <c r="Z4" s="4">
        <f>'Expmt. 1'!N4-'Expmt. 1'!N$3</f>
        <v>-2.6488883376941885E-2</v>
      </c>
      <c r="AA4" s="4">
        <f>'Expmt. 1'!V4-'Expmt. 1'!V$3</f>
        <v>-7.7934568309956376E-3</v>
      </c>
      <c r="AB4" s="4">
        <f>'Expmt. 1'!AD4-'Expmt. 1'!AD$3</f>
        <v>2.8980376407844233E-2</v>
      </c>
      <c r="AC4" s="4">
        <f t="shared" ref="AC4:AC8" si="7">AVERAGE(Z4:AB4)</f>
        <v>-1.7673212666977633E-3</v>
      </c>
    </row>
    <row r="5" spans="1:34" x14ac:dyDescent="0.25">
      <c r="A5" t="s">
        <v>29</v>
      </c>
      <c r="B5" s="8">
        <f>'Expmt. 1'!$A5</f>
        <v>1.6</v>
      </c>
      <c r="C5" s="4">
        <f>'Expmt. 1'!$A5</f>
        <v>1.6</v>
      </c>
      <c r="D5" s="4">
        <f>'Expmt. 1'!$A5</f>
        <v>1.6</v>
      </c>
      <c r="E5" s="9">
        <f>'Expmt. 1'!$A5</f>
        <v>1.6</v>
      </c>
      <c r="F5" s="4"/>
      <c r="G5">
        <f t="shared" si="3"/>
        <v>1.6</v>
      </c>
      <c r="H5" s="4">
        <f>'Expmt. 1'!H5-'Expmt. 1'!H$3</f>
        <v>-9.1865562199018314E-2</v>
      </c>
      <c r="I5" s="4">
        <f>'Expmt. 1'!P5-'Expmt. 1'!P$3</f>
        <v>-0.30660040780298914</v>
      </c>
      <c r="J5" s="4">
        <f>'Expmt. 1'!X5-'Expmt. 1'!X$3</f>
        <v>0.41468101388386458</v>
      </c>
      <c r="K5" s="4">
        <f t="shared" si="0"/>
        <v>5.4050146272857091E-3</v>
      </c>
      <c r="L5" s="4"/>
      <c r="M5">
        <f t="shared" si="4"/>
        <v>1.6</v>
      </c>
      <c r="N5" s="4">
        <f>'Expmt. 1'!J5-'Expmt. 1'!J$3</f>
        <v>-9.6696755811990442E-2</v>
      </c>
      <c r="O5" s="4">
        <f>'Expmt. 1'!R5-'Expmt. 1'!R$3</f>
        <v>-0.47838142578189036</v>
      </c>
      <c r="P5" s="4">
        <f>'Expmt. 1'!Z5-'Expmt. 1'!Z$3</f>
        <v>0.56780384504804715</v>
      </c>
      <c r="Q5" s="4">
        <f t="shared" si="1"/>
        <v>-2.4247788486112163E-3</v>
      </c>
      <c r="R5" s="4"/>
      <c r="S5">
        <f t="shared" si="5"/>
        <v>1.6</v>
      </c>
      <c r="T5" s="4">
        <f>'Expmt. 1'!L5-'Expmt. 1'!L$3</f>
        <v>-0.13559904011094659</v>
      </c>
      <c r="U5" s="4">
        <f>'Expmt. 1'!T5-'Expmt. 1'!T$3</f>
        <v>-0.26131896357901496</v>
      </c>
      <c r="V5" s="4">
        <f>'Expmt. 1'!AB5-'Expmt. 1'!AB$3</f>
        <v>0.39877059025593553</v>
      </c>
      <c r="W5" s="4">
        <f t="shared" si="2"/>
        <v>6.1752885532465973E-4</v>
      </c>
      <c r="Y5">
        <f t="shared" si="6"/>
        <v>1.6</v>
      </c>
      <c r="Z5" s="4">
        <f>'Expmt. 1'!N5-'Expmt. 1'!N$3</f>
        <v>-0.10661009888804074</v>
      </c>
      <c r="AA5" s="4">
        <f>'Expmt. 1'!V5-'Expmt. 1'!V$3</f>
        <v>-5.0984357940023983E-2</v>
      </c>
      <c r="AB5" s="4">
        <f>'Expmt. 1'!AD5-'Expmt. 1'!AD$3</f>
        <v>0.15271523961087041</v>
      </c>
      <c r="AC5" s="4">
        <f t="shared" si="7"/>
        <v>-1.6264057390647697E-3</v>
      </c>
    </row>
    <row r="6" spans="1:34" x14ac:dyDescent="0.25">
      <c r="A6" s="4" t="s">
        <v>29</v>
      </c>
      <c r="B6" s="8">
        <f>'Expmt. 1'!$A6</f>
        <v>2</v>
      </c>
      <c r="C6" s="4">
        <f>'Expmt. 1'!$A6</f>
        <v>2</v>
      </c>
      <c r="D6" s="4">
        <f>'Expmt. 1'!$A6</f>
        <v>2</v>
      </c>
      <c r="E6" s="9">
        <f>'Expmt. 1'!$A6</f>
        <v>2</v>
      </c>
      <c r="F6" s="4"/>
      <c r="G6">
        <f t="shared" si="3"/>
        <v>2</v>
      </c>
      <c r="H6" s="4">
        <f>'Expmt. 1'!H6-'Expmt. 1'!H$3</f>
        <v>-0.13987573164490641</v>
      </c>
      <c r="I6" s="4">
        <f>'Expmt. 1'!P6-'Expmt. 1'!P$3</f>
        <v>-0.39121744081489851</v>
      </c>
      <c r="J6" s="4">
        <f>'Expmt. 1'!X6-'Expmt. 1'!X$3</f>
        <v>0.5493332243529494</v>
      </c>
      <c r="K6" s="4">
        <f t="shared" si="0"/>
        <v>6.0800172977148277E-3</v>
      </c>
      <c r="L6" s="4"/>
      <c r="M6">
        <f t="shared" si="4"/>
        <v>2</v>
      </c>
      <c r="N6" s="4">
        <f>'Expmt. 1'!J6-'Expmt. 1'!J$3</f>
        <v>-0.13914783479299331</v>
      </c>
      <c r="O6" s="4">
        <f>'Expmt. 1'!R6-'Expmt. 1'!R$3</f>
        <v>-0.56762783234989911</v>
      </c>
      <c r="P6" s="4">
        <f>'Expmt. 1'!Z6-'Expmt. 1'!Z$3</f>
        <v>0.697593817086954</v>
      </c>
      <c r="Q6" s="4">
        <f t="shared" si="1"/>
        <v>-3.0606166853128038E-3</v>
      </c>
      <c r="R6" s="4"/>
      <c r="S6">
        <f t="shared" si="5"/>
        <v>2</v>
      </c>
      <c r="T6" s="4">
        <f>'Expmt. 1'!L6-'Expmt. 1'!L$3</f>
        <v>-0.1932226364131111</v>
      </c>
      <c r="U6" s="4">
        <f>'Expmt. 1'!T6-'Expmt. 1'!T$3</f>
        <v>-0.34466993281012037</v>
      </c>
      <c r="V6" s="4">
        <f>'Expmt. 1'!AB6-'Expmt. 1'!AB$3</f>
        <v>0.53741544128297392</v>
      </c>
      <c r="W6" s="4">
        <f t="shared" si="2"/>
        <v>-1.5904264675252003E-4</v>
      </c>
      <c r="X6" s="4"/>
      <c r="Y6">
        <f t="shared" si="6"/>
        <v>2</v>
      </c>
      <c r="Z6" s="4">
        <f>'Expmt. 1'!N6-'Expmt. 1'!N$3</f>
        <v>-0.15953083349290864</v>
      </c>
      <c r="AA6" s="4">
        <f>'Expmt. 1'!V6-'Expmt. 1'!V$3</f>
        <v>-8.7725874795978598E-2</v>
      </c>
      <c r="AB6" s="4">
        <f>'Expmt. 1'!AD6-'Expmt. 1'!AD$3</f>
        <v>0.23696944140692722</v>
      </c>
      <c r="AC6" s="4">
        <f t="shared" si="7"/>
        <v>-3.4290889606533406E-3</v>
      </c>
      <c r="AD6" s="4"/>
      <c r="AE6" s="4"/>
      <c r="AF6" s="4"/>
      <c r="AG6" s="4"/>
      <c r="AH6" s="4"/>
    </row>
    <row r="7" spans="1:34" x14ac:dyDescent="0.25">
      <c r="A7" s="4" t="s">
        <v>29</v>
      </c>
      <c r="B7" s="8">
        <f>'Expmt. 1'!$A7</f>
        <v>2.5</v>
      </c>
      <c r="C7" s="4">
        <f>'Expmt. 1'!$A7</f>
        <v>2.5</v>
      </c>
      <c r="D7" s="4">
        <f>'Expmt. 1'!$A7</f>
        <v>2.5</v>
      </c>
      <c r="E7" s="9">
        <f>'Expmt. 1'!$A7</f>
        <v>2.5</v>
      </c>
      <c r="F7" s="4"/>
      <c r="G7">
        <f t="shared" si="3"/>
        <v>2.5</v>
      </c>
      <c r="H7" s="4">
        <f>'Expmt. 1'!H7-'Expmt. 1'!H$3</f>
        <v>-0.17665527529902647</v>
      </c>
      <c r="I7" s="4">
        <f>'Expmt. 1'!P7-'Expmt. 1'!P$3</f>
        <v>-0.50150003840985846</v>
      </c>
      <c r="J7" s="4">
        <f>'Expmt. 1'!X7-'Expmt. 1'!X$3</f>
        <v>0.70641100312286653</v>
      </c>
      <c r="K7" s="4">
        <f t="shared" ref="K7:K8" si="8">AVERAGE(H7:J7)</f>
        <v>9.4185631379938659E-3</v>
      </c>
      <c r="L7" s="4"/>
      <c r="M7">
        <f t="shared" si="4"/>
        <v>2.5</v>
      </c>
      <c r="N7" s="4">
        <f>'Expmt. 1'!J7-'Expmt. 1'!J$3</f>
        <v>-0.16565277470704132</v>
      </c>
      <c r="O7" s="4">
        <f>'Expmt. 1'!R7-'Expmt. 1'!R$3</f>
        <v>-0.71973717338391907</v>
      </c>
      <c r="P7" s="4">
        <f>'Expmt. 1'!Z7-'Expmt. 1'!Z$3</f>
        <v>0.87991063569711514</v>
      </c>
      <c r="Q7" s="4">
        <f t="shared" si="1"/>
        <v>-1.8264374646150827E-3</v>
      </c>
      <c r="R7" s="4"/>
      <c r="S7">
        <f t="shared" si="5"/>
        <v>2.5</v>
      </c>
      <c r="T7" s="4">
        <f>'Expmt. 1'!L7-'Expmt. 1'!L$3</f>
        <v>-0.24764147891301036</v>
      </c>
      <c r="U7" s="4">
        <f>'Expmt. 1'!T7-'Expmt. 1'!T$3</f>
        <v>-0.45423366614591032</v>
      </c>
      <c r="V7" s="4">
        <f>'Expmt. 1'!AB7-'Expmt. 1'!AB$3</f>
        <v>0.70067013823108937</v>
      </c>
      <c r="W7" s="4">
        <f t="shared" ref="W7:W8" si="9">AVERAGE(T7:V7)</f>
        <v>-4.0166894261043734E-4</v>
      </c>
      <c r="Y7">
        <f t="shared" si="6"/>
        <v>2.5</v>
      </c>
      <c r="Z7" s="4">
        <f>'Expmt. 1'!N7-'Expmt. 1'!N$3</f>
        <v>-0.18920264616895111</v>
      </c>
      <c r="AA7" s="4">
        <f>'Expmt. 1'!V7-'Expmt. 1'!V$3</f>
        <v>-0.12883765058086283</v>
      </c>
      <c r="AB7" s="4">
        <f>'Expmt. 1'!AD7-'Expmt. 1'!AD$3</f>
        <v>0.30983658864897734</v>
      </c>
      <c r="AC7" s="4">
        <f t="shared" si="7"/>
        <v>-2.7345693669455309E-3</v>
      </c>
    </row>
    <row r="8" spans="1:34" x14ac:dyDescent="0.25">
      <c r="A8" t="s">
        <v>29</v>
      </c>
      <c r="B8" s="8">
        <f>'Expmt. 1'!$A8</f>
        <v>3.2</v>
      </c>
      <c r="C8" s="4">
        <f>'Expmt. 1'!$A8</f>
        <v>3.2</v>
      </c>
      <c r="D8" s="4">
        <f>'Expmt. 1'!$A8</f>
        <v>3.2</v>
      </c>
      <c r="E8" s="9">
        <f>'Expmt. 1'!$A8</f>
        <v>3.2</v>
      </c>
      <c r="F8" s="4"/>
      <c r="G8">
        <f t="shared" si="3"/>
        <v>3.2</v>
      </c>
      <c r="H8" s="4">
        <f>'Expmt. 1'!H8-'Expmt. 1'!H$3</f>
        <v>-0.24180964614697587</v>
      </c>
      <c r="I8" s="4">
        <f>'Expmt. 1'!P8-'Expmt. 1'!P$3</f>
        <v>-0.67244004639496779</v>
      </c>
      <c r="J8" s="4">
        <f>'Expmt. 1'!X8-'Expmt. 1'!X$3</f>
        <v>0.94984641065184405</v>
      </c>
      <c r="K8" s="4">
        <f t="shared" si="8"/>
        <v>1.1865572703300131E-2</v>
      </c>
      <c r="L8" s="4"/>
      <c r="M8" s="4">
        <f t="shared" si="4"/>
        <v>3.2</v>
      </c>
      <c r="N8" s="4">
        <f>'Expmt. 1'!J8-'Expmt. 1'!J$3</f>
        <v>-0.20951037497798097</v>
      </c>
      <c r="O8" s="4">
        <f>'Expmt. 1'!R8-'Expmt. 1'!R$3</f>
        <v>-0.88912842440595341</v>
      </c>
      <c r="P8" s="4">
        <f>'Expmt. 1'!Z8-'Expmt. 1'!Z$3</f>
        <v>1.0980337733249144</v>
      </c>
      <c r="Q8" s="4">
        <f t="shared" si="1"/>
        <v>-2.0167535300667319E-4</v>
      </c>
      <c r="R8" s="4"/>
      <c r="S8">
        <f t="shared" si="5"/>
        <v>3.2</v>
      </c>
      <c r="T8" s="4">
        <f>'Expmt. 1'!L8-'Expmt. 1'!L$3</f>
        <v>-0.27944639057500353</v>
      </c>
      <c r="U8" s="4">
        <f>'Expmt. 1'!T8-'Expmt. 1'!T$3</f>
        <v>-0.65679927967312324</v>
      </c>
      <c r="V8" s="4">
        <f>'Expmt. 1'!AB8-'Expmt. 1'!AB$3</f>
        <v>0.93222496050202608</v>
      </c>
      <c r="W8" s="4">
        <f t="shared" si="9"/>
        <v>-1.3402365820335642E-3</v>
      </c>
      <c r="Y8">
        <f t="shared" si="6"/>
        <v>3.2</v>
      </c>
      <c r="Z8" s="4">
        <f>'Expmt. 1'!N8-'Expmt. 1'!N$3</f>
        <v>-0.21872869783601345</v>
      </c>
      <c r="AA8" s="4">
        <f>'Expmt. 1'!V8-'Expmt. 1'!V$3</f>
        <v>-0.32395806103795621</v>
      </c>
      <c r="AB8" s="4">
        <f>'Expmt. 1'!AD8-'Expmt. 1'!AD$3</f>
        <v>0.54908827685380857</v>
      </c>
      <c r="AC8" s="4">
        <f t="shared" si="7"/>
        <v>2.1338393266129665E-3</v>
      </c>
    </row>
    <row r="9" spans="1:34" ht="15.75" thickBot="1" x14ac:dyDescent="0.3">
      <c r="B9" s="10">
        <f>'Expmt. 1'!$A9</f>
        <v>4</v>
      </c>
      <c r="C9" s="2">
        <f>'Expmt. 1'!$A9</f>
        <v>4</v>
      </c>
      <c r="D9" s="2">
        <f>'Expmt. 1'!$A9</f>
        <v>4</v>
      </c>
      <c r="E9" s="11">
        <f>'Expmt. 1'!$A9</f>
        <v>4</v>
      </c>
      <c r="F9" s="4"/>
      <c r="G9">
        <f t="shared" ref="G9" si="10">B9</f>
        <v>4</v>
      </c>
      <c r="H9" s="4">
        <f>'Expmt. 1'!H9-'Expmt. 1'!H$3</f>
        <v>-0.30578917023194663</v>
      </c>
      <c r="I9" s="4">
        <f>'Expmt. 1'!P9-'Expmt. 1'!P$3</f>
        <v>-0.8942673544538593</v>
      </c>
      <c r="J9" s="4">
        <f>'Expmt. 1'!X9-'Expmt. 1'!X$3</f>
        <v>1.2529081511349887</v>
      </c>
      <c r="K9" s="4">
        <f t="shared" ref="K9" si="11">AVERAGE(H9:J9)</f>
        <v>1.7617208816394243E-2</v>
      </c>
      <c r="L9" s="4"/>
      <c r="M9" s="4">
        <f t="shared" ref="M9" si="12">C9</f>
        <v>4</v>
      </c>
      <c r="N9" s="4">
        <f>'Expmt. 1'!J9-'Expmt. 1'!J$3</f>
        <v>-0.27877707005995944</v>
      </c>
      <c r="O9" s="4">
        <f>'Expmt. 1'!R9-'Expmt. 1'!R$3</f>
        <v>-1.0704692920369325</v>
      </c>
      <c r="P9" s="4">
        <f>'Expmt. 1'!Z9-'Expmt. 1'!Z$3</f>
        <v>1.3559623364740219</v>
      </c>
      <c r="Q9" s="4">
        <f t="shared" si="1"/>
        <v>2.2386581257099656E-3</v>
      </c>
      <c r="R9" s="4"/>
      <c r="S9">
        <f t="shared" ref="S9" si="13">D9</f>
        <v>4</v>
      </c>
      <c r="T9" s="4">
        <f>'Expmt. 1'!L9-'Expmt. 1'!L$3</f>
        <v>-0.32334829725209602</v>
      </c>
      <c r="U9" s="4">
        <f>'Expmt. 1'!T9-'Expmt. 1'!T$3</f>
        <v>-0.8665572502059149</v>
      </c>
      <c r="V9" s="4">
        <f>'Expmt. 1'!AB9-'Expmt. 1'!AB$3</f>
        <v>1.1863748707260129</v>
      </c>
      <c r="W9" s="4">
        <f t="shared" ref="W9" si="14">AVERAGE(T9:V9)</f>
        <v>-1.1768922439993428E-3</v>
      </c>
      <c r="Y9">
        <f t="shared" ref="Y9" si="15">E9</f>
        <v>4</v>
      </c>
      <c r="Z9" s="4">
        <f>'Expmt. 1'!N9-'Expmt. 1'!N$3</f>
        <v>-0.24769047917493481</v>
      </c>
      <c r="AA9" s="4">
        <f>'Expmt. 1'!V9-'Expmt. 1'!V$3</f>
        <v>-0.436584504971961</v>
      </c>
      <c r="AB9" s="4">
        <f>'Expmt. 1'!AD9-'Expmt. 1'!AD$3</f>
        <v>0.69293026207583353</v>
      </c>
      <c r="AC9" s="4">
        <f t="shared" ref="AC9" si="16">AVERAGE(Z9:AB9)</f>
        <v>2.8850926429792403E-3</v>
      </c>
    </row>
    <row r="11" spans="1:34" x14ac:dyDescent="0.25">
      <c r="G11" s="14" t="s">
        <v>25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34" x14ac:dyDescent="0.25">
      <c r="G12" s="14" t="s">
        <v>22</v>
      </c>
      <c r="H12" s="14"/>
      <c r="I12" s="14"/>
      <c r="J12" s="14"/>
      <c r="M12" s="14" t="s">
        <v>23</v>
      </c>
      <c r="N12" s="14"/>
      <c r="O12" s="14"/>
      <c r="P12" s="14"/>
      <c r="S12" s="14" t="s">
        <v>26</v>
      </c>
      <c r="T12" s="14"/>
      <c r="U12" s="14"/>
      <c r="V12" s="14"/>
      <c r="Y12" s="14" t="s">
        <v>34</v>
      </c>
      <c r="Z12" s="14"/>
      <c r="AA12" s="14"/>
      <c r="AB12" s="14"/>
    </row>
    <row r="13" spans="1:34" x14ac:dyDescent="0.25">
      <c r="G13" t="s">
        <v>21</v>
      </c>
      <c r="H13" t="s">
        <v>14</v>
      </c>
      <c r="I13" t="s">
        <v>18</v>
      </c>
      <c r="J13" t="s">
        <v>19</v>
      </c>
      <c r="M13" t="s">
        <v>21</v>
      </c>
      <c r="N13" t="s">
        <v>14</v>
      </c>
      <c r="O13" t="s">
        <v>18</v>
      </c>
      <c r="P13" t="s">
        <v>19</v>
      </c>
      <c r="S13" t="s">
        <v>21</v>
      </c>
      <c r="T13" t="s">
        <v>14</v>
      </c>
      <c r="U13" t="s">
        <v>18</v>
      </c>
      <c r="V13" t="s">
        <v>19</v>
      </c>
      <c r="Y13" t="s">
        <v>21</v>
      </c>
      <c r="Z13" t="s">
        <v>14</v>
      </c>
      <c r="AA13" t="s">
        <v>18</v>
      </c>
      <c r="AB13" t="s">
        <v>19</v>
      </c>
    </row>
    <row r="14" spans="1:34" x14ac:dyDescent="0.25">
      <c r="G14">
        <f>B3</f>
        <v>0</v>
      </c>
      <c r="H14">
        <f t="shared" ref="H14:J20" si="17">H3-$K3</f>
        <v>0</v>
      </c>
      <c r="I14">
        <f t="shared" si="17"/>
        <v>0</v>
      </c>
      <c r="J14">
        <f t="shared" si="17"/>
        <v>0</v>
      </c>
      <c r="M14">
        <f t="shared" ref="M14:M19" si="18">C3</f>
        <v>0</v>
      </c>
      <c r="N14">
        <f t="shared" ref="N14:P20" si="19">N3-$Q3</f>
        <v>0</v>
      </c>
      <c r="O14">
        <f t="shared" si="19"/>
        <v>0</v>
      </c>
      <c r="P14">
        <f t="shared" si="19"/>
        <v>0</v>
      </c>
      <c r="S14">
        <f t="shared" ref="S14:S19" si="20">C3</f>
        <v>0</v>
      </c>
      <c r="T14">
        <f t="shared" ref="T14:V20" si="21">T3-$W3</f>
        <v>0</v>
      </c>
      <c r="U14">
        <f t="shared" si="21"/>
        <v>0</v>
      </c>
      <c r="V14">
        <f t="shared" si="21"/>
        <v>0</v>
      </c>
      <c r="Y14" s="13">
        <f>E3</f>
        <v>0</v>
      </c>
      <c r="Z14">
        <f t="shared" ref="Z14:AB14" si="22">Z3-$W3</f>
        <v>0</v>
      </c>
      <c r="AA14">
        <f t="shared" si="22"/>
        <v>0</v>
      </c>
      <c r="AB14">
        <f t="shared" si="22"/>
        <v>0</v>
      </c>
    </row>
    <row r="15" spans="1:34" x14ac:dyDescent="0.25">
      <c r="G15">
        <f t="shared" ref="G15:G19" si="23">B4</f>
        <v>0.5</v>
      </c>
      <c r="H15">
        <f t="shared" si="17"/>
        <v>-4.6731843259218898E-2</v>
      </c>
      <c r="I15">
        <f t="shared" si="17"/>
        <v>-7.1234631324311223E-2</v>
      </c>
      <c r="J15">
        <f t="shared" si="17"/>
        <v>0.11796647458353011</v>
      </c>
      <c r="M15">
        <f t="shared" si="18"/>
        <v>0.5</v>
      </c>
      <c r="N15">
        <f t="shared" si="19"/>
        <v>1.3653408971398068E-2</v>
      </c>
      <c r="O15">
        <f t="shared" si="19"/>
        <v>-0.18582214069071293</v>
      </c>
      <c r="P15">
        <f t="shared" si="19"/>
        <v>0.17216873171931488</v>
      </c>
      <c r="S15">
        <f t="shared" si="20"/>
        <v>0.5</v>
      </c>
      <c r="T15">
        <f t="shared" si="21"/>
        <v>-1.070600918266488E-2</v>
      </c>
      <c r="U15">
        <f t="shared" si="21"/>
        <v>-7.7783528367641949E-2</v>
      </c>
      <c r="V15">
        <f t="shared" si="21"/>
        <v>8.8489537550306821E-2</v>
      </c>
      <c r="Y15" s="13">
        <f t="shared" ref="Y15:Y20" si="24">E4</f>
        <v>0.5</v>
      </c>
      <c r="Z15">
        <f t="shared" ref="Z15:AB15" si="25">Z4-$W4</f>
        <v>-2.3909502971643331E-2</v>
      </c>
      <c r="AA15">
        <f t="shared" si="25"/>
        <v>-5.2140764256970815E-3</v>
      </c>
      <c r="AB15">
        <f t="shared" si="25"/>
        <v>3.1559756813142791E-2</v>
      </c>
    </row>
    <row r="16" spans="1:34" x14ac:dyDescent="0.25">
      <c r="G16">
        <f t="shared" si="23"/>
        <v>1.6</v>
      </c>
      <c r="H16">
        <f t="shared" si="17"/>
        <v>-9.7270576826304023E-2</v>
      </c>
      <c r="I16">
        <f t="shared" si="17"/>
        <v>-0.31200542243027485</v>
      </c>
      <c r="J16">
        <f t="shared" si="17"/>
        <v>0.40927599925657887</v>
      </c>
      <c r="M16">
        <f t="shared" si="18"/>
        <v>1.6</v>
      </c>
      <c r="N16">
        <f t="shared" si="19"/>
        <v>-9.4271976963379231E-2</v>
      </c>
      <c r="O16">
        <f t="shared" si="19"/>
        <v>-0.47595664693327916</v>
      </c>
      <c r="P16">
        <f t="shared" si="19"/>
        <v>0.5702286238966584</v>
      </c>
      <c r="S16">
        <f t="shared" si="20"/>
        <v>1.6</v>
      </c>
      <c r="T16">
        <f t="shared" si="21"/>
        <v>-0.13621656896627124</v>
      </c>
      <c r="U16">
        <f t="shared" si="21"/>
        <v>-0.26193649243433964</v>
      </c>
      <c r="V16">
        <f t="shared" si="21"/>
        <v>0.39815306140061085</v>
      </c>
      <c r="Y16" s="13">
        <f t="shared" si="24"/>
        <v>1.6</v>
      </c>
      <c r="Z16">
        <f t="shared" ref="Z16:AB16" si="26">Z5-$W5</f>
        <v>-0.1072276277433654</v>
      </c>
      <c r="AA16">
        <f t="shared" si="26"/>
        <v>-5.1601886795348641E-2</v>
      </c>
      <c r="AB16">
        <f t="shared" si="26"/>
        <v>0.15209771075554576</v>
      </c>
    </row>
    <row r="17" spans="7:28" x14ac:dyDescent="0.25">
      <c r="G17">
        <f t="shared" si="23"/>
        <v>2</v>
      </c>
      <c r="H17">
        <f t="shared" si="17"/>
        <v>-0.14595574894262123</v>
      </c>
      <c r="I17">
        <f t="shared" si="17"/>
        <v>-0.39729745811261336</v>
      </c>
      <c r="J17">
        <f t="shared" si="17"/>
        <v>0.54325320705523461</v>
      </c>
      <c r="M17">
        <f t="shared" si="18"/>
        <v>2</v>
      </c>
      <c r="N17">
        <f t="shared" si="19"/>
        <v>-0.13608721810768051</v>
      </c>
      <c r="O17">
        <f t="shared" si="19"/>
        <v>-0.56456721566458634</v>
      </c>
      <c r="P17">
        <f t="shared" si="19"/>
        <v>0.70065443377226677</v>
      </c>
      <c r="S17">
        <f t="shared" si="20"/>
        <v>2</v>
      </c>
      <c r="T17">
        <f t="shared" si="21"/>
        <v>-0.19306359376635859</v>
      </c>
      <c r="U17">
        <f t="shared" si="21"/>
        <v>-0.34451089016336783</v>
      </c>
      <c r="V17">
        <f t="shared" si="21"/>
        <v>0.5375744839297264</v>
      </c>
      <c r="Y17" s="13">
        <f t="shared" si="24"/>
        <v>2</v>
      </c>
      <c r="Z17">
        <f t="shared" ref="Z17:AB17" si="27">Z6-$W6</f>
        <v>-0.15937179084615613</v>
      </c>
      <c r="AA17">
        <f t="shared" si="27"/>
        <v>-8.7566832149226073E-2</v>
      </c>
      <c r="AB17">
        <f t="shared" si="27"/>
        <v>0.23712848405367973</v>
      </c>
    </row>
    <row r="18" spans="7:28" x14ac:dyDescent="0.25">
      <c r="G18">
        <f t="shared" si="23"/>
        <v>2.5</v>
      </c>
      <c r="H18">
        <f t="shared" si="17"/>
        <v>-0.18607383843702033</v>
      </c>
      <c r="I18">
        <f t="shared" si="17"/>
        <v>-0.51091860154785229</v>
      </c>
      <c r="J18">
        <f t="shared" si="17"/>
        <v>0.6969924399848727</v>
      </c>
      <c r="M18">
        <f t="shared" si="18"/>
        <v>2.5</v>
      </c>
      <c r="N18">
        <f t="shared" si="19"/>
        <v>-0.16382633724242623</v>
      </c>
      <c r="O18">
        <f t="shared" si="19"/>
        <v>-0.71791073591930399</v>
      </c>
      <c r="P18">
        <f t="shared" si="19"/>
        <v>0.88173707316173022</v>
      </c>
      <c r="S18">
        <f t="shared" si="20"/>
        <v>2.5</v>
      </c>
      <c r="T18">
        <f t="shared" si="21"/>
        <v>-0.24723980997039993</v>
      </c>
      <c r="U18">
        <f t="shared" si="21"/>
        <v>-0.45383199720329986</v>
      </c>
      <c r="V18">
        <f t="shared" si="21"/>
        <v>0.70107180717369977</v>
      </c>
      <c r="Y18" s="13">
        <f t="shared" si="24"/>
        <v>2.5</v>
      </c>
      <c r="Z18">
        <f t="shared" ref="Z18:AB18" si="28">Z7-$W7</f>
        <v>-0.18880097722634068</v>
      </c>
      <c r="AA18">
        <f t="shared" si="28"/>
        <v>-0.1284359816382524</v>
      </c>
      <c r="AB18">
        <f t="shared" si="28"/>
        <v>0.3102382575915878</v>
      </c>
    </row>
    <row r="19" spans="7:28" x14ac:dyDescent="0.25">
      <c r="G19">
        <f t="shared" si="23"/>
        <v>3.2</v>
      </c>
      <c r="H19">
        <f t="shared" si="17"/>
        <v>-0.253675218850276</v>
      </c>
      <c r="I19">
        <f t="shared" si="17"/>
        <v>-0.68430561909826793</v>
      </c>
      <c r="J19">
        <f t="shared" si="17"/>
        <v>0.93798083794854392</v>
      </c>
      <c r="M19">
        <f t="shared" si="18"/>
        <v>3.2</v>
      </c>
      <c r="N19">
        <f t="shared" si="19"/>
        <v>-0.20930869962497431</v>
      </c>
      <c r="O19">
        <f t="shared" si="19"/>
        <v>-0.88892674905294677</v>
      </c>
      <c r="P19">
        <f t="shared" si="19"/>
        <v>1.0982354486779211</v>
      </c>
      <c r="S19">
        <f t="shared" si="20"/>
        <v>3.2</v>
      </c>
      <c r="T19">
        <f t="shared" si="21"/>
        <v>-0.27810615399296995</v>
      </c>
      <c r="U19">
        <f t="shared" si="21"/>
        <v>-0.65545904309108971</v>
      </c>
      <c r="V19">
        <f t="shared" si="21"/>
        <v>0.93356519708405961</v>
      </c>
      <c r="Y19" s="13">
        <f t="shared" si="24"/>
        <v>3.2</v>
      </c>
      <c r="Z19">
        <f t="shared" ref="Z19:AB20" si="29">Z8-$W8</f>
        <v>-0.2173884612539799</v>
      </c>
      <c r="AA19">
        <f t="shared" si="29"/>
        <v>-0.32261782445592263</v>
      </c>
      <c r="AB19">
        <f t="shared" si="29"/>
        <v>0.55042851343584209</v>
      </c>
    </row>
    <row r="20" spans="7:28" x14ac:dyDescent="0.25">
      <c r="G20">
        <f t="shared" ref="G20" si="30">B9</f>
        <v>4</v>
      </c>
      <c r="H20">
        <f t="shared" si="17"/>
        <v>-0.32340637904834085</v>
      </c>
      <c r="I20">
        <f t="shared" si="17"/>
        <v>-0.91188456327025358</v>
      </c>
      <c r="J20">
        <f t="shared" si="17"/>
        <v>1.2352909423185945</v>
      </c>
      <c r="M20">
        <f t="shared" ref="M20" si="31">C9</f>
        <v>4</v>
      </c>
      <c r="N20">
        <f t="shared" si="19"/>
        <v>-0.28101572818566939</v>
      </c>
      <c r="O20">
        <f t="shared" si="19"/>
        <v>-1.0727079501626424</v>
      </c>
      <c r="P20">
        <f t="shared" si="19"/>
        <v>1.353723678348312</v>
      </c>
      <c r="S20">
        <f t="shared" ref="S20" si="32">C9</f>
        <v>4</v>
      </c>
      <c r="T20">
        <f t="shared" si="21"/>
        <v>-0.32217140500809666</v>
      </c>
      <c r="U20">
        <f t="shared" si="21"/>
        <v>-0.86538035796191559</v>
      </c>
      <c r="V20">
        <f t="shared" si="21"/>
        <v>1.1875517629700123</v>
      </c>
      <c r="Y20" s="13">
        <f t="shared" si="24"/>
        <v>4</v>
      </c>
      <c r="Z20">
        <f t="shared" si="29"/>
        <v>-0.24651358693093547</v>
      </c>
      <c r="AA20">
        <f t="shared" si="29"/>
        <v>-0.43540761272796163</v>
      </c>
      <c r="AB20">
        <f t="shared" si="29"/>
        <v>0.69410715431983283</v>
      </c>
    </row>
  </sheetData>
  <mergeCells count="10">
    <mergeCell ref="B1:D1"/>
    <mergeCell ref="G1:J1"/>
    <mergeCell ref="M1:P1"/>
    <mergeCell ref="S1:V1"/>
    <mergeCell ref="Y1:AB1"/>
    <mergeCell ref="Y12:AB12"/>
    <mergeCell ref="G12:J12"/>
    <mergeCell ref="M12:P12"/>
    <mergeCell ref="S12:V12"/>
    <mergeCell ref="G11:V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AE9"/>
  <sheetViews>
    <sheetView topLeftCell="A13" zoomScale="70" zoomScaleNormal="70" workbookViewId="0">
      <selection activeCell="H3" sqref="H3:AE9"/>
    </sheetView>
  </sheetViews>
  <sheetFormatPr defaultColWidth="13.5703125" defaultRowHeight="15" x14ac:dyDescent="0.25"/>
  <cols>
    <col min="1" max="2" width="24" style="3" bestFit="1" customWidth="1"/>
    <col min="3" max="3" width="13.42578125" style="3" bestFit="1" customWidth="1"/>
    <col min="4" max="4" width="24" style="3" bestFit="1" customWidth="1"/>
    <col min="5" max="5" width="13.42578125" style="3" bestFit="1" customWidth="1"/>
    <col min="6" max="6" width="24" style="3" bestFit="1" customWidth="1"/>
    <col min="7" max="7" width="13.42578125" style="3" bestFit="1" customWidth="1"/>
    <col min="8" max="8" width="13.85546875" style="3" bestFit="1" customWidth="1"/>
    <col min="9" max="9" width="10" style="3" bestFit="1" customWidth="1"/>
    <col min="10" max="10" width="13.85546875" style="3" bestFit="1" customWidth="1"/>
    <col min="11" max="11" width="10" style="3" bestFit="1" customWidth="1"/>
    <col min="12" max="12" width="13.85546875" style="3" bestFit="1" customWidth="1"/>
    <col min="13" max="13" width="10" style="3" bestFit="1" customWidth="1"/>
    <col min="14" max="14" width="13.85546875" style="3" bestFit="1" customWidth="1"/>
    <col min="15" max="15" width="10" style="3" bestFit="1" customWidth="1"/>
    <col min="16" max="16" width="13.85546875" style="3" bestFit="1" customWidth="1"/>
    <col min="17" max="17" width="10" style="3" bestFit="1" customWidth="1"/>
    <col min="18" max="18" width="13.85546875" style="3" bestFit="1" customWidth="1"/>
    <col min="19" max="19" width="10" style="3" bestFit="1" customWidth="1"/>
    <col min="20" max="20" width="13.85546875" style="3" bestFit="1" customWidth="1"/>
    <col min="21" max="21" width="10" style="3" bestFit="1" customWidth="1"/>
    <col min="22" max="22" width="13.85546875" style="3" bestFit="1" customWidth="1"/>
    <col min="23" max="23" width="10" style="3" bestFit="1" customWidth="1"/>
    <col min="24" max="24" width="13.85546875" style="3" bestFit="1" customWidth="1"/>
    <col min="25" max="25" width="10" style="3" bestFit="1" customWidth="1"/>
    <col min="26" max="26" width="13.85546875" style="3" bestFit="1" customWidth="1"/>
    <col min="27" max="27" width="10" style="3" bestFit="1" customWidth="1"/>
    <col min="28" max="28" width="13.85546875" style="3" bestFit="1" customWidth="1"/>
    <col min="29" max="29" width="10" style="3" bestFit="1" customWidth="1"/>
    <col min="30" max="30" width="13.85546875" style="3" bestFit="1" customWidth="1"/>
    <col min="31" max="31" width="10" style="3" bestFit="1" customWidth="1"/>
    <col min="32" max="16384" width="13.5703125" style="3"/>
  </cols>
  <sheetData>
    <row r="1" spans="1:31" x14ac:dyDescent="0.25">
      <c r="B1" s="3" t="s">
        <v>0</v>
      </c>
      <c r="D1" s="3" t="s">
        <v>1</v>
      </c>
      <c r="F1" s="3" t="s">
        <v>2</v>
      </c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30</v>
      </c>
      <c r="O1" s="1"/>
      <c r="P1" s="1" t="s">
        <v>6</v>
      </c>
      <c r="Q1" s="1"/>
      <c r="R1" s="1" t="s">
        <v>7</v>
      </c>
      <c r="S1" s="1"/>
      <c r="T1" s="1" t="s">
        <v>8</v>
      </c>
      <c r="U1" s="1"/>
      <c r="V1" s="1" t="s">
        <v>31</v>
      </c>
      <c r="W1" s="1"/>
      <c r="X1" s="1" t="s">
        <v>9</v>
      </c>
      <c r="Y1" s="1"/>
      <c r="Z1" s="1" t="s">
        <v>10</v>
      </c>
      <c r="AA1" s="1"/>
      <c r="AB1" s="1" t="s">
        <v>11</v>
      </c>
      <c r="AC1" s="1"/>
      <c r="AD1" s="1" t="s">
        <v>32</v>
      </c>
      <c r="AE1" s="1"/>
    </row>
    <row r="2" spans="1:31" x14ac:dyDescent="0.25">
      <c r="A2" s="3" t="s">
        <v>27</v>
      </c>
      <c r="B2" s="3" t="s">
        <v>27</v>
      </c>
      <c r="C2" s="3" t="s">
        <v>28</v>
      </c>
      <c r="D2" s="3" t="s">
        <v>27</v>
      </c>
      <c r="E2" s="3" t="s">
        <v>28</v>
      </c>
      <c r="F2" s="3" t="s">
        <v>27</v>
      </c>
      <c r="G2" s="3" t="s">
        <v>28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  <c r="M2" s="1" t="s">
        <v>13</v>
      </c>
      <c r="N2" s="1" t="s">
        <v>12</v>
      </c>
      <c r="O2" s="1" t="s">
        <v>13</v>
      </c>
      <c r="P2" s="1" t="s">
        <v>12</v>
      </c>
      <c r="Q2" s="1" t="s">
        <v>13</v>
      </c>
      <c r="R2" s="1" t="s">
        <v>12</v>
      </c>
      <c r="S2" s="1" t="s">
        <v>13</v>
      </c>
      <c r="T2" s="1" t="s">
        <v>12</v>
      </c>
      <c r="U2" s="1" t="s">
        <v>13</v>
      </c>
      <c r="V2" s="1" t="s">
        <v>12</v>
      </c>
      <c r="W2" s="1" t="s">
        <v>13</v>
      </c>
      <c r="X2" s="1" t="s">
        <v>12</v>
      </c>
      <c r="Y2" s="1" t="s">
        <v>13</v>
      </c>
      <c r="Z2" s="1" t="s">
        <v>12</v>
      </c>
      <c r="AA2" s="1" t="s">
        <v>13</v>
      </c>
      <c r="AB2" s="1" t="s">
        <v>12</v>
      </c>
      <c r="AC2" s="1" t="s">
        <v>13</v>
      </c>
      <c r="AD2" s="1" t="s">
        <v>12</v>
      </c>
      <c r="AE2" s="1" t="s">
        <v>13</v>
      </c>
    </row>
    <row r="3" spans="1:31" x14ac:dyDescent="0.25">
      <c r="A3" s="12">
        <v>0</v>
      </c>
      <c r="B3" s="12">
        <v>0</v>
      </c>
      <c r="C3" s="3">
        <v>0</v>
      </c>
      <c r="D3" s="12">
        <v>0</v>
      </c>
      <c r="E3" s="3">
        <v>0</v>
      </c>
      <c r="F3" s="12">
        <v>0</v>
      </c>
      <c r="G3" s="3">
        <v>0</v>
      </c>
      <c r="H3" s="13">
        <v>1538.5891668473059</v>
      </c>
      <c r="I3" s="13">
        <v>2.6299660674859501E-3</v>
      </c>
      <c r="J3" s="13">
        <v>1546.335609408352</v>
      </c>
      <c r="K3" s="13">
        <v>2.654038717129954E-3</v>
      </c>
      <c r="L3" s="13">
        <v>1554.962812817929</v>
      </c>
      <c r="M3" s="13">
        <v>2.1294102656568329E-3</v>
      </c>
      <c r="N3" s="13">
        <v>1562.035534613834</v>
      </c>
      <c r="O3" s="13">
        <v>3.2366123256463899E-3</v>
      </c>
      <c r="P3" s="13">
        <v>1538.3709319284019</v>
      </c>
      <c r="Q3" s="13">
        <v>2.0423261871203328E-3</v>
      </c>
      <c r="R3" s="13">
        <v>1546.467559604994</v>
      </c>
      <c r="S3" s="13">
        <v>1.709546359927061E-3</v>
      </c>
      <c r="T3" s="13">
        <v>1554.794525730083</v>
      </c>
      <c r="U3" s="13">
        <v>4.20512754732205E-3</v>
      </c>
      <c r="V3" s="13">
        <v>1561.870536210211</v>
      </c>
      <c r="W3" s="13">
        <v>3.860450025275589E-3</v>
      </c>
      <c r="X3" s="13">
        <v>1538.4052659486531</v>
      </c>
      <c r="Y3" s="13">
        <v>2.9125800289598368E-3</v>
      </c>
      <c r="Z3" s="13">
        <v>1546.681690157061</v>
      </c>
      <c r="AA3" s="13">
        <v>2.4764501666669639E-3</v>
      </c>
      <c r="AB3" s="13">
        <v>1554.728212111864</v>
      </c>
      <c r="AC3" s="13">
        <v>2.747296565375625E-3</v>
      </c>
      <c r="AD3" s="13">
        <v>1561.8515070778651</v>
      </c>
      <c r="AE3" s="13">
        <v>2.4831745725076479E-3</v>
      </c>
    </row>
    <row r="4" spans="1:31" x14ac:dyDescent="0.25">
      <c r="A4" s="12">
        <v>0.5</v>
      </c>
      <c r="B4" s="12">
        <v>0.8</v>
      </c>
      <c r="C4" s="3">
        <v>0</v>
      </c>
      <c r="D4" s="12">
        <v>0.8</v>
      </c>
      <c r="E4" s="3">
        <v>0</v>
      </c>
      <c r="F4" s="12">
        <v>0.8</v>
      </c>
      <c r="G4" s="3">
        <v>0</v>
      </c>
      <c r="H4" s="13">
        <v>1538.542104708717</v>
      </c>
      <c r="I4" s="13">
        <v>2.5134995688417799E-3</v>
      </c>
      <c r="J4" s="13">
        <v>1546.345083336967</v>
      </c>
      <c r="K4" s="13">
        <v>3.823498629916231E-3</v>
      </c>
      <c r="L4" s="13">
        <v>1554.9495274283411</v>
      </c>
      <c r="M4" s="13">
        <v>4.4429457708396363E-3</v>
      </c>
      <c r="N4" s="13">
        <v>1562.009045730457</v>
      </c>
      <c r="O4" s="13">
        <v>3.055058236165354E-3</v>
      </c>
      <c r="P4" s="13">
        <v>1538.2993670017479</v>
      </c>
      <c r="Q4" s="13">
        <v>2.8118545210136202E-3</v>
      </c>
      <c r="R4" s="13">
        <v>1546.277557983947</v>
      </c>
      <c r="S4" s="13">
        <v>2.8144730642856719E-3</v>
      </c>
      <c r="T4" s="13">
        <v>1554.7141628213101</v>
      </c>
      <c r="U4" s="13">
        <v>2.9359719755775149E-3</v>
      </c>
      <c r="V4" s="13">
        <v>1561.86274275338</v>
      </c>
      <c r="W4" s="13">
        <v>2.8374986070693929E-3</v>
      </c>
      <c r="X4" s="13">
        <v>1538.5229021279069</v>
      </c>
      <c r="Y4" s="13">
        <v>1.652652132697799E-3</v>
      </c>
      <c r="Z4" s="13">
        <v>1546.849679408424</v>
      </c>
      <c r="AA4" s="13">
        <v>2.2590359026336431E-3</v>
      </c>
      <c r="AB4" s="13">
        <v>1554.814122269009</v>
      </c>
      <c r="AC4" s="13">
        <v>3.5726552258314439E-3</v>
      </c>
      <c r="AD4" s="13">
        <v>1561.880487454273</v>
      </c>
      <c r="AE4" s="13">
        <v>3.2336638523685251E-3</v>
      </c>
    </row>
    <row r="5" spans="1:31" x14ac:dyDescent="0.25">
      <c r="A5" s="12">
        <v>1.6</v>
      </c>
      <c r="B5" s="12">
        <v>1.25</v>
      </c>
      <c r="C5" s="3">
        <v>0</v>
      </c>
      <c r="D5" s="12">
        <v>1.25</v>
      </c>
      <c r="E5" s="3">
        <v>0</v>
      </c>
      <c r="F5" s="12">
        <v>1.25</v>
      </c>
      <c r="G5" s="3">
        <v>0</v>
      </c>
      <c r="H5" s="13">
        <v>1538.4973012851069</v>
      </c>
      <c r="I5" s="13">
        <v>1.052996657360205E-2</v>
      </c>
      <c r="J5" s="13">
        <v>1546.23891265254</v>
      </c>
      <c r="K5" s="13">
        <v>1.267679139042323E-2</v>
      </c>
      <c r="L5" s="13">
        <v>1554.8272137778181</v>
      </c>
      <c r="M5" s="13">
        <v>1.265636120800547E-2</v>
      </c>
      <c r="N5" s="13">
        <v>1561.9289245149459</v>
      </c>
      <c r="O5" s="13">
        <v>6.6410665968985377E-3</v>
      </c>
      <c r="P5" s="13">
        <v>1538.0643315205989</v>
      </c>
      <c r="Q5" s="13">
        <v>7.8833868585065185E-3</v>
      </c>
      <c r="R5" s="13">
        <v>1545.9891781792121</v>
      </c>
      <c r="S5" s="13">
        <v>1.0102122864072791E-2</v>
      </c>
      <c r="T5" s="13">
        <v>1554.533206766504</v>
      </c>
      <c r="U5" s="13">
        <v>8.3857356233464388E-3</v>
      </c>
      <c r="V5" s="13">
        <v>1561.8195518522709</v>
      </c>
      <c r="W5" s="13">
        <v>7.6021691336083134E-3</v>
      </c>
      <c r="X5" s="13">
        <v>1538.819946962537</v>
      </c>
      <c r="Y5" s="13">
        <v>4.6660048992613248E-3</v>
      </c>
      <c r="Z5" s="13">
        <v>1547.249494002109</v>
      </c>
      <c r="AA5" s="13">
        <v>5.1426483671423552E-3</v>
      </c>
      <c r="AB5" s="13">
        <v>1555.1269827021199</v>
      </c>
      <c r="AC5" s="13">
        <v>6.411107477474808E-3</v>
      </c>
      <c r="AD5" s="13">
        <v>1562.004222317476</v>
      </c>
      <c r="AE5" s="13">
        <v>2.806486448238988E-3</v>
      </c>
    </row>
    <row r="6" spans="1:31" x14ac:dyDescent="0.25">
      <c r="A6" s="12">
        <v>2</v>
      </c>
      <c r="B6" s="12">
        <v>1.6</v>
      </c>
      <c r="C6" s="3">
        <v>0</v>
      </c>
      <c r="D6" s="12">
        <v>1.6</v>
      </c>
      <c r="E6" s="3">
        <v>0</v>
      </c>
      <c r="F6" s="12">
        <v>1.6</v>
      </c>
      <c r="G6" s="3">
        <v>0</v>
      </c>
      <c r="H6" s="13">
        <v>1538.449291115661</v>
      </c>
      <c r="I6" s="13">
        <v>1.032402025999817E-2</v>
      </c>
      <c r="J6" s="13">
        <v>1546.196461573559</v>
      </c>
      <c r="K6" s="13">
        <v>6.8290684844606346E-3</v>
      </c>
      <c r="L6" s="13">
        <v>1554.7695901815159</v>
      </c>
      <c r="M6" s="13">
        <v>8.2672393221591752E-3</v>
      </c>
      <c r="N6" s="13">
        <v>1561.8760037803411</v>
      </c>
      <c r="O6" s="13">
        <v>4.7787819328864046E-3</v>
      </c>
      <c r="P6" s="13">
        <v>1537.979714487587</v>
      </c>
      <c r="Q6" s="13">
        <v>5.941535911825389E-3</v>
      </c>
      <c r="R6" s="13">
        <v>1545.8999317726441</v>
      </c>
      <c r="S6" s="13">
        <v>4.4575676540862773E-3</v>
      </c>
      <c r="T6" s="13">
        <v>1554.4498557972729</v>
      </c>
      <c r="U6" s="13">
        <v>9.5877406316875503E-3</v>
      </c>
      <c r="V6" s="13">
        <v>1561.782810335415</v>
      </c>
      <c r="W6" s="13">
        <v>1.1011401339404101E-2</v>
      </c>
      <c r="X6" s="13">
        <v>1538.954599173006</v>
      </c>
      <c r="Y6" s="13">
        <v>4.6469989230981008E-3</v>
      </c>
      <c r="Z6" s="13">
        <v>1547.3792839741479</v>
      </c>
      <c r="AA6" s="13">
        <v>4.8519558167867249E-3</v>
      </c>
      <c r="AB6" s="13">
        <v>1555.2656275531469</v>
      </c>
      <c r="AC6" s="13">
        <v>8.1217957600803557E-3</v>
      </c>
      <c r="AD6" s="13">
        <v>1562.088476519272</v>
      </c>
      <c r="AE6" s="13">
        <v>1.508560554868524E-2</v>
      </c>
    </row>
    <row r="7" spans="1:31" x14ac:dyDescent="0.25">
      <c r="A7" s="12">
        <v>2.5</v>
      </c>
      <c r="B7" s="12">
        <v>2</v>
      </c>
      <c r="C7" s="3">
        <v>0</v>
      </c>
      <c r="D7" s="12">
        <v>2</v>
      </c>
      <c r="E7" s="3">
        <v>0</v>
      </c>
      <c r="F7" s="12">
        <v>2</v>
      </c>
      <c r="G7" s="3">
        <v>0</v>
      </c>
      <c r="H7" s="13">
        <v>1538.4125115720069</v>
      </c>
      <c r="I7" s="13">
        <v>1.1952570815881299E-2</v>
      </c>
      <c r="J7" s="13">
        <v>1546.1699566336449</v>
      </c>
      <c r="K7" s="13">
        <v>1.6370799333266951E-2</v>
      </c>
      <c r="L7" s="13">
        <v>1554.715171339016</v>
      </c>
      <c r="M7" s="13">
        <v>1.156360540435494E-2</v>
      </c>
      <c r="N7" s="13">
        <v>1561.846331967665</v>
      </c>
      <c r="O7" s="13">
        <v>8.0638440148288783E-3</v>
      </c>
      <c r="P7" s="13">
        <v>1537.869431889992</v>
      </c>
      <c r="Q7" s="13">
        <v>1.097860306703527E-2</v>
      </c>
      <c r="R7" s="13">
        <v>1545.7478224316101</v>
      </c>
      <c r="S7" s="13">
        <v>8.6431387119268906E-3</v>
      </c>
      <c r="T7" s="13">
        <v>1554.3402920639371</v>
      </c>
      <c r="U7" s="13">
        <v>1.0272137186816519E-2</v>
      </c>
      <c r="V7" s="13">
        <v>1561.7416985596301</v>
      </c>
      <c r="W7" s="13">
        <v>5.7650233877840334E-3</v>
      </c>
      <c r="X7" s="13">
        <v>1539.111676951776</v>
      </c>
      <c r="Y7" s="13">
        <v>7.740073040376925E-3</v>
      </c>
      <c r="Z7" s="13">
        <v>1547.5616007927581</v>
      </c>
      <c r="AA7" s="13">
        <v>7.9703126606509508E-3</v>
      </c>
      <c r="AB7" s="13">
        <v>1555.4288822500951</v>
      </c>
      <c r="AC7" s="13">
        <v>5.8243239178976522E-3</v>
      </c>
      <c r="AD7" s="13">
        <v>1562.1613436665141</v>
      </c>
      <c r="AE7" s="13">
        <v>4.4898321018666983E-3</v>
      </c>
    </row>
    <row r="8" spans="1:31" x14ac:dyDescent="0.25">
      <c r="A8" s="12">
        <v>3.2</v>
      </c>
      <c r="B8" s="12">
        <v>2.5</v>
      </c>
      <c r="C8" s="3">
        <v>0</v>
      </c>
      <c r="D8" s="12">
        <v>2.5</v>
      </c>
      <c r="E8" s="3">
        <v>0</v>
      </c>
      <c r="F8" s="12">
        <v>2.5</v>
      </c>
      <c r="G8" s="3">
        <v>0</v>
      </c>
      <c r="H8" s="13">
        <v>1538.347357201159</v>
      </c>
      <c r="I8" s="13">
        <v>1.258392143112E-2</v>
      </c>
      <c r="J8" s="13">
        <v>1546.126099033374</v>
      </c>
      <c r="K8" s="13">
        <v>1.5379316621273779E-2</v>
      </c>
      <c r="L8" s="13">
        <v>1554.683366427354</v>
      </c>
      <c r="M8" s="13">
        <v>1.517072520545509E-2</v>
      </c>
      <c r="N8" s="13">
        <v>1561.816805915998</v>
      </c>
      <c r="O8" s="13">
        <v>1.1806621449242429E-2</v>
      </c>
      <c r="P8" s="13">
        <v>1537.6984918820069</v>
      </c>
      <c r="Q8" s="13">
        <v>1.035825962166804E-2</v>
      </c>
      <c r="R8" s="13">
        <v>1545.578431180588</v>
      </c>
      <c r="S8" s="13">
        <v>1.311319843226246E-2</v>
      </c>
      <c r="T8" s="13">
        <v>1554.1377264504099</v>
      </c>
      <c r="U8" s="13">
        <v>9.9142253207396298E-3</v>
      </c>
      <c r="V8" s="13">
        <v>1561.546578149173</v>
      </c>
      <c r="W8" s="13">
        <v>5.2137293504785518E-3</v>
      </c>
      <c r="X8" s="13">
        <v>1539.3551123593049</v>
      </c>
      <c r="Y8" s="13">
        <v>5.1870665444815481E-3</v>
      </c>
      <c r="Z8" s="13">
        <v>1547.7797239303859</v>
      </c>
      <c r="AA8" s="13">
        <v>5.9480071792730052E-3</v>
      </c>
      <c r="AB8" s="13">
        <v>1555.660437072366</v>
      </c>
      <c r="AC8" s="13">
        <v>4.7045652519026307E-3</v>
      </c>
      <c r="AD8" s="13">
        <v>1562.4005953547189</v>
      </c>
      <c r="AE8" s="13">
        <v>8.3354329025795409E-3</v>
      </c>
    </row>
    <row r="9" spans="1:31" x14ac:dyDescent="0.25">
      <c r="A9" s="3">
        <v>4</v>
      </c>
      <c r="B9" s="3">
        <v>4</v>
      </c>
      <c r="C9" s="3">
        <v>0</v>
      </c>
      <c r="D9" s="3">
        <v>4</v>
      </c>
      <c r="E9" s="3">
        <v>0</v>
      </c>
      <c r="F9" s="3">
        <v>4</v>
      </c>
      <c r="G9" s="3">
        <v>0</v>
      </c>
      <c r="H9" s="13">
        <v>1538.283377677074</v>
      </c>
      <c r="I9" s="13">
        <v>1.890514156017651E-2</v>
      </c>
      <c r="J9" s="13">
        <v>1546.056832338292</v>
      </c>
      <c r="K9" s="13">
        <v>1.7080535246050219E-2</v>
      </c>
      <c r="L9" s="13">
        <v>1554.6394645206769</v>
      </c>
      <c r="M9" s="13">
        <v>1.7403358690022699E-2</v>
      </c>
      <c r="N9" s="13">
        <v>1561.7878441346591</v>
      </c>
      <c r="O9" s="13">
        <v>2.014630284268569E-2</v>
      </c>
      <c r="P9" s="13">
        <v>1537.476664573948</v>
      </c>
      <c r="Q9" s="13">
        <v>2.42342133900811E-2</v>
      </c>
      <c r="R9" s="13">
        <v>1545.3970903129571</v>
      </c>
      <c r="S9" s="13">
        <v>1.7028428232534389E-2</v>
      </c>
      <c r="T9" s="13">
        <v>1553.9279684798771</v>
      </c>
      <c r="U9" s="13">
        <v>2.2806834698756748E-2</v>
      </c>
      <c r="V9" s="13">
        <v>1561.433951705239</v>
      </c>
      <c r="W9" s="13">
        <v>2.855948311490927E-2</v>
      </c>
      <c r="X9" s="13">
        <v>1539.6581740997881</v>
      </c>
      <c r="Y9" s="13">
        <v>1.0787559570852879E-2</v>
      </c>
      <c r="Z9" s="13">
        <v>1548.037652493535</v>
      </c>
      <c r="AA9" s="13">
        <v>1.4934172635241209E-2</v>
      </c>
      <c r="AB9" s="13">
        <v>1555.91458698259</v>
      </c>
      <c r="AC9" s="13">
        <v>1.14035410504381E-2</v>
      </c>
      <c r="AD9" s="13">
        <v>1562.5444373399409</v>
      </c>
      <c r="AE9" s="13">
        <v>8.8355344507679359E-3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Data Summary</vt:lpstr>
      <vt:lpstr>Expmt. 1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  <vt:lpstr>AA4 Response vs Curv</vt:lpstr>
      <vt:lpstr>Corr T AA4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2019-12-30T17:56:03Z</dcterms:created>
  <dcterms:modified xsi:type="dcterms:W3CDTF">2020-08-07T13:21:21Z</dcterms:modified>
</cp:coreProperties>
</file>