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7"/>
  </bookViews>
  <sheets>
    <sheet name="Data Summary" sheetId="1" state="visible" r:id="rId2"/>
    <sheet name="AA1 Response vs Curv" sheetId="2" state="visible" r:id="rId3"/>
    <sheet name="Corr T AA1 Response vs Curv" sheetId="3" state="visible" r:id="rId4"/>
    <sheet name="AA2 Response vs Curv" sheetId="4" state="visible" r:id="rId5"/>
    <sheet name="Corr T AA2 Response vs Curv" sheetId="5" state="visible" r:id="rId6"/>
    <sheet name="AA3 Response vs Curv" sheetId="6" state="visible" r:id="rId7"/>
    <sheet name="Corr T AA3 Response vs Curv" sheetId="7" state="visible" r:id="rId8"/>
    <sheet name="Expmt. 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<sst xmlns="http://schemas.openxmlformats.org/spreadsheetml/2006/main" count="83" uniqueCount="31">
  <si>
    <t xml:space="preserve">Curvature</t>
  </si>
  <si>
    <t xml:space="preserve">Active Area 1</t>
  </si>
  <si>
    <t xml:space="preserve">Active Area 2</t>
  </si>
  <si>
    <t xml:space="preserve">Active Area 3</t>
  </si>
  <si>
    <t xml:space="preserve">Displacement</t>
  </si>
  <si>
    <t xml:space="preserve">AA1</t>
  </si>
  <si>
    <t xml:space="preserve">AA2</t>
  </si>
  <si>
    <t xml:space="preserve">AA3</t>
  </si>
  <si>
    <t xml:space="preserve">AA4</t>
  </si>
  <si>
    <t xml:space="preserve">Ch 1</t>
  </si>
  <si>
    <t xml:space="preserve">Ch 2</t>
  </si>
  <si>
    <t xml:space="preserve">Ch 3</t>
  </si>
  <si>
    <t xml:space="preserve">Avg Shift</t>
  </si>
  <si>
    <t xml:space="preserve">x</t>
  </si>
  <si>
    <t xml:space="preserve">TEMPERATURE CORRECTED</t>
  </si>
  <si>
    <t xml:space="preserve">AA 1</t>
  </si>
  <si>
    <t xml:space="preserve">AA 2</t>
  </si>
  <si>
    <t xml:space="preserve">AA 3</t>
  </si>
  <si>
    <t xml:space="preserve">CH1 | AA1</t>
  </si>
  <si>
    <t xml:space="preserve">CH1 | AA2</t>
  </si>
  <si>
    <t xml:space="preserve">CH1 | AA3</t>
  </si>
  <si>
    <t xml:space="preserve">CH2 | AA1</t>
  </si>
  <si>
    <t xml:space="preserve">CH2 | AA2</t>
  </si>
  <si>
    <t xml:space="preserve">CH2 | AA3</t>
  </si>
  <si>
    <t xml:space="preserve">CH3 | AA1</t>
  </si>
  <si>
    <t xml:space="preserve">CH3 | AA2</t>
  </si>
  <si>
    <t xml:space="preserve">CH3 | AA3</t>
  </si>
  <si>
    <t xml:space="preserve">Average Curvature (1/m)</t>
  </si>
  <si>
    <t xml:space="preserve">Std Dev (1/m)</t>
  </si>
  <si>
    <t xml:space="preserve">Average (nm)</t>
  </si>
  <si>
    <t xml:space="preserve">STD (nm)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</si>
</sst>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205023704566"/>
          <c:y val="0.109329362579463"/>
          <c:w val="0.910920735257423"/>
          <c:h val="0.75104518641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0.557699822597897</c:v>
                </c:pt>
                <c:pt idx="2">
                  <c:v>-0.155554837661157</c:v>
                </c:pt>
                <c:pt idx="3">
                  <c:v>0.439011723257863</c:v>
                </c:pt>
                <c:pt idx="4">
                  <c:v>0.741741890695948</c:v>
                </c:pt>
                <c:pt idx="5">
                  <c:v>0.961998886203901</c:v>
                </c:pt>
                <c:pt idx="6">
                  <c:v>0.333344584011002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-0.325719198903016</c:v>
                </c:pt>
                <c:pt idx="2">
                  <c:v>0.102761703166834</c:v>
                </c:pt>
                <c:pt idx="3">
                  <c:v>-0.248687945846996</c:v>
                </c:pt>
                <c:pt idx="4">
                  <c:v>-0.437861403224133</c:v>
                </c:pt>
                <c:pt idx="5">
                  <c:v>-0.594522418482029</c:v>
                </c:pt>
                <c:pt idx="6">
                  <c:v>-0.151295210805984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-0.347271456560975</c:v>
                </c:pt>
                <c:pt idx="2">
                  <c:v>0.0700533097219704</c:v>
                </c:pt>
                <c:pt idx="3">
                  <c:v>-0.283029853315156</c:v>
                </c:pt>
                <c:pt idx="4">
                  <c:v>-0.461594743546129</c:v>
                </c:pt>
                <c:pt idx="5">
                  <c:v>-0.57367279418304</c:v>
                </c:pt>
                <c:pt idx="6">
                  <c:v>-0.25171398026805</c:v>
                </c:pt>
              </c:numCache>
            </c:numRef>
          </c:yVal>
          <c:smooth val="0"/>
        </c:ser>
        <c:axId val="7281835"/>
        <c:axId val="59501122"/>
      </c:scatterChart>
      <c:valAx>
        <c:axId val="72818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501122"/>
        <c:crosses val="autoZero"/>
        <c:crossBetween val="midCat"/>
      </c:valAx>
      <c:valAx>
        <c:axId val="59501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5802212426183"/>
              <c:y val="0.4094267224099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18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0.000933829691344731</c:v>
                  </c:pt>
                  <c:pt idx="1">
                    <c:v>0.00115766875061469</c:v>
                  </c:pt>
                  <c:pt idx="2">
                    <c:v>0.00155979862535233</c:v>
                  </c:pt>
                  <c:pt idx="3">
                    <c:v>0.00101315893759356</c:v>
                  </c:pt>
                  <c:pt idx="4">
                    <c:v>0.00216613667184792</c:v>
                  </c:pt>
                  <c:pt idx="5">
                    <c:v>0.00248434529361214</c:v>
                  </c:pt>
                  <c:pt idx="6">
                    <c:v>0.00189215873048932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0.000933829691344731</c:v>
                  </c:pt>
                  <c:pt idx="1">
                    <c:v>0.00115766875061469</c:v>
                  </c:pt>
                  <c:pt idx="2">
                    <c:v>0.00155979862535233</c:v>
                  </c:pt>
                  <c:pt idx="3">
                    <c:v>0.00101315893759356</c:v>
                  </c:pt>
                  <c:pt idx="4">
                    <c:v>0.00216613667184792</c:v>
                  </c:pt>
                  <c:pt idx="5">
                    <c:v>0.00248434529361214</c:v>
                  </c:pt>
                  <c:pt idx="6">
                    <c:v>0.00189215873048932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1540.36180328689</c:v>
                </c:pt>
                <c:pt idx="1">
                  <c:v>1540.03608408799</c:v>
                </c:pt>
                <c:pt idx="2">
                  <c:v>1540.46456499005</c:v>
                </c:pt>
                <c:pt idx="3">
                  <c:v>1540.11311534104</c:v>
                </c:pt>
                <c:pt idx="4">
                  <c:v>1539.92394188366</c:v>
                </c:pt>
                <c:pt idx="5">
                  <c:v>1539.76728086841</c:v>
                </c:pt>
                <c:pt idx="6">
                  <c:v>1540.21050807608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0.00065157962257131</c:v>
                  </c:pt>
                  <c:pt idx="1">
                    <c:v>0.00570428922023124</c:v>
                  </c:pt>
                  <c:pt idx="2">
                    <c:v>0.000524056051888027</c:v>
                  </c:pt>
                  <c:pt idx="3">
                    <c:v>0.00202158565432576</c:v>
                  </c:pt>
                  <c:pt idx="4">
                    <c:v>0.0111837410107333</c:v>
                  </c:pt>
                  <c:pt idx="5">
                    <c:v>0.00889948685433076</c:v>
                  </c:pt>
                  <c:pt idx="6">
                    <c:v>0.00479458472902965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0.00065157962257131</c:v>
                  </c:pt>
                  <c:pt idx="1">
                    <c:v>0.00570428922023124</c:v>
                  </c:pt>
                  <c:pt idx="2">
                    <c:v>0.000524056051888027</c:v>
                  </c:pt>
                  <c:pt idx="3">
                    <c:v>0.00202158565432576</c:v>
                  </c:pt>
                  <c:pt idx="4">
                    <c:v>0.0111837410107333</c:v>
                  </c:pt>
                  <c:pt idx="5">
                    <c:v>0.00889948685433076</c:v>
                  </c:pt>
                  <c:pt idx="6">
                    <c:v>0.00479458472902965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1540.62752303554</c:v>
                </c:pt>
                <c:pt idx="1">
                  <c:v>1540.28025157898</c:v>
                </c:pt>
                <c:pt idx="2">
                  <c:v>1540.69757634526</c:v>
                </c:pt>
                <c:pt idx="3">
                  <c:v>1540.34449318222</c:v>
                </c:pt>
                <c:pt idx="4">
                  <c:v>1540.16592829199</c:v>
                </c:pt>
                <c:pt idx="5">
                  <c:v>1540.05385024136</c:v>
                </c:pt>
                <c:pt idx="6">
                  <c:v>1540.37580905527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1993626"/>
        <c:axId val="78994812"/>
      </c:scatterChart>
      <c:valAx>
        <c:axId val="19936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994812"/>
        <c:crosses val="autoZero"/>
        <c:crossBetween val="midCat"/>
      </c:valAx>
      <c:valAx>
        <c:axId val="7899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362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205023704566"/>
          <c:y val="0.109329362579463"/>
          <c:w val="0.910920735257423"/>
          <c:h val="0.75104518641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0.596130100219928</c:v>
                </c:pt>
                <c:pt idx="2">
                  <c:v>-0.161308229403706</c:v>
                </c:pt>
                <c:pt idx="3">
                  <c:v>0.469913748559293</c:v>
                </c:pt>
                <c:pt idx="4">
                  <c:v>0.794313309387386</c:v>
                </c:pt>
                <c:pt idx="5">
                  <c:v>1.03073099502429</c:v>
                </c:pt>
                <c:pt idx="6">
                  <c:v>0.356566119698679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-0.287288921280985</c:v>
                </c:pt>
                <c:pt idx="2">
                  <c:v>0.0970083114242849</c:v>
                </c:pt>
                <c:pt idx="3">
                  <c:v>-0.217785920545566</c:v>
                </c:pt>
                <c:pt idx="4">
                  <c:v>-0.385289984532695</c:v>
                </c:pt>
                <c:pt idx="5">
                  <c:v>-0.52579030966164</c:v>
                </c:pt>
                <c:pt idx="6">
                  <c:v>-0.128073675118306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-0.308841178938943</c:v>
                </c:pt>
                <c:pt idx="2">
                  <c:v>0.0642999179794212</c:v>
                </c:pt>
                <c:pt idx="3">
                  <c:v>-0.252127828013727</c:v>
                </c:pt>
                <c:pt idx="4">
                  <c:v>-0.409023324854691</c:v>
                </c:pt>
                <c:pt idx="5">
                  <c:v>-0.50494068536265</c:v>
                </c:pt>
                <c:pt idx="6">
                  <c:v>-0.228492444580373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4518937"/>
        <c:axId val="51363731"/>
      </c:scatterChart>
      <c:valAx>
        <c:axId val="745189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63731"/>
        <c:crosses val="autoZero"/>
        <c:crossBetween val="midCat"/>
      </c:valAx>
      <c:valAx>
        <c:axId val="51363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5802212426183"/>
              <c:y val="0.4094267224099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189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22847874906"/>
          <c:y val="0.109329362579463"/>
          <c:w val="0.930300257839142"/>
          <c:h val="0.79142088082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0.483614490817217</c:v>
                </c:pt>
                <c:pt idx="2">
                  <c:v>-0.0743948412189184</c:v>
                </c:pt>
                <c:pt idx="3">
                  <c:v>0.333867263273078</c:v>
                </c:pt>
                <c:pt idx="4">
                  <c:v>0.686512306283021</c:v>
                </c:pt>
                <c:pt idx="5">
                  <c:v>0.900801683315194</c:v>
                </c:pt>
                <c:pt idx="6">
                  <c:v>0.215905952322146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-0.171333154542026</c:v>
                </c:pt>
                <c:pt idx="2">
                  <c:v>0.000843791050101572</c:v>
                </c:pt>
                <c:pt idx="3">
                  <c:v>-0.107221065361955</c:v>
                </c:pt>
                <c:pt idx="4">
                  <c:v>-0.267394807214941</c:v>
                </c:pt>
                <c:pt idx="5">
                  <c:v>-0.358496598197917</c:v>
                </c:pt>
                <c:pt idx="6">
                  <c:v>-0.0611753532780313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-0.262982306436925</c:v>
                </c:pt>
                <c:pt idx="2">
                  <c:v>0.0321094335849921</c:v>
                </c:pt>
                <c:pt idx="3">
                  <c:v>-0.177335222650981</c:v>
                </c:pt>
                <c:pt idx="4">
                  <c:v>-0.363439115320944</c:v>
                </c:pt>
                <c:pt idx="5">
                  <c:v>-0.478346195448012</c:v>
                </c:pt>
                <c:pt idx="6">
                  <c:v>-0.111941106599033</c:v>
                </c:pt>
              </c:numCache>
            </c:numRef>
          </c:yVal>
          <c:smooth val="0"/>
        </c:ser>
        <c:axId val="30999172"/>
        <c:axId val="68326990"/>
      </c:scatterChart>
      <c:valAx>
        <c:axId val="309991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326990"/>
        <c:crosses val="autoZero"/>
        <c:crossBetween val="midCat"/>
      </c:valAx>
      <c:valAx>
        <c:axId val="68326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4406554104633"/>
              <c:y val="0.3973426493327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991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22847874906"/>
          <c:y val="0.109329362579463"/>
          <c:w val="0.930300257839142"/>
          <c:h val="0.791420880820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0.467181480871129</c:v>
                </c:pt>
                <c:pt idx="2">
                  <c:v>-0.0605809690243101</c:v>
                </c:pt>
                <c:pt idx="3">
                  <c:v>0.317430271519697</c:v>
                </c:pt>
                <c:pt idx="4">
                  <c:v>0.667952845033975</c:v>
                </c:pt>
                <c:pt idx="5">
                  <c:v>0.879482053425439</c:v>
                </c:pt>
                <c:pt idx="6">
                  <c:v>0.201642788173785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-0.187766164488115</c:v>
                </c:pt>
                <c:pt idx="2">
                  <c:v>0.0146576632447098</c:v>
                </c:pt>
                <c:pt idx="3">
                  <c:v>-0.123658057115335</c:v>
                </c:pt>
                <c:pt idx="4">
                  <c:v>-0.285954268463987</c:v>
                </c:pt>
                <c:pt idx="5">
                  <c:v>-0.379816228087672</c:v>
                </c:pt>
                <c:pt idx="6">
                  <c:v>-0.0754385174263916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-0.279415316383014</c:v>
                </c:pt>
                <c:pt idx="2">
                  <c:v>0.0459233057796003</c:v>
                </c:pt>
                <c:pt idx="3">
                  <c:v>-0.193772214404362</c:v>
                </c:pt>
                <c:pt idx="4">
                  <c:v>-0.381998576569989</c:v>
                </c:pt>
                <c:pt idx="5">
                  <c:v>-0.499665825337767</c:v>
                </c:pt>
                <c:pt idx="6">
                  <c:v>-0.126204270747394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24447309"/>
        <c:axId val="93468257"/>
      </c:scatterChart>
      <c:valAx>
        <c:axId val="24447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68257"/>
        <c:crosses val="autoZero"/>
        <c:crossBetween val="midCat"/>
      </c:valAx>
      <c:valAx>
        <c:axId val="93468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4406554104633"/>
              <c:y val="0.3973426493327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4473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91117025701"/>
          <c:y val="0.109329362579463"/>
          <c:w val="0.886342842884471"/>
          <c:h val="0.803275871943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0.255481223989136</c:v>
                </c:pt>
                <c:pt idx="2">
                  <c:v>-0.0222029719420789</c:v>
                </c:pt>
                <c:pt idx="3">
                  <c:v>0.148726949420052</c:v>
                </c:pt>
                <c:pt idx="4">
                  <c:v>0.40128997253305</c:v>
                </c:pt>
                <c:pt idx="5">
                  <c:v>0.593330295102987</c:v>
                </c:pt>
                <c:pt idx="6">
                  <c:v>0.11298137500512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-0.109627511143117</c:v>
                </c:pt>
                <c:pt idx="2">
                  <c:v>0.00262393429602525</c:v>
                </c:pt>
                <c:pt idx="3">
                  <c:v>-0.0615752133630849</c:v>
                </c:pt>
                <c:pt idx="4">
                  <c:v>-0.173125308924</c:v>
                </c:pt>
                <c:pt idx="5">
                  <c:v>-0.252875405177065</c:v>
                </c:pt>
                <c:pt idx="6">
                  <c:v>-0.0416343785479967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-0.126012474242089</c:v>
                </c:pt>
                <c:pt idx="2">
                  <c:v>0.00741021428598287</c:v>
                </c:pt>
                <c:pt idx="3">
                  <c:v>-0.0703862590660265</c:v>
                </c:pt>
                <c:pt idx="4">
                  <c:v>-0.200636268352127</c:v>
                </c:pt>
                <c:pt idx="5">
                  <c:v>-0.305459331593966</c:v>
                </c:pt>
                <c:pt idx="6">
                  <c:v>-0.0609548021679984</c:v>
                </c:pt>
              </c:numCache>
            </c:numRef>
          </c:yVal>
          <c:smooth val="0"/>
        </c:ser>
        <c:axId val="70402779"/>
        <c:axId val="11185824"/>
      </c:scatterChart>
      <c:valAx>
        <c:axId val="70402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72411211844"/>
              <c:y val="0.92491838955386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85824"/>
        <c:crosses val="autoZero"/>
        <c:crossBetween val="midCat"/>
      </c:valAx>
      <c:valAx>
        <c:axId val="11185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855443732845"/>
              <c:y val="0.43456846686902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402779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91117025701"/>
          <c:y val="0.109329362579463"/>
          <c:w val="0.886342842884471"/>
          <c:h val="0.803275871943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0.248867477787826</c:v>
                </c:pt>
                <c:pt idx="2">
                  <c:v>-0.018146697488722</c:v>
                </c:pt>
                <c:pt idx="3">
                  <c:v>0.143138457089738</c:v>
                </c:pt>
                <c:pt idx="4">
                  <c:v>0.392113840780742</c:v>
                </c:pt>
                <c:pt idx="5">
                  <c:v>0.581665108992335</c:v>
                </c:pt>
                <c:pt idx="6">
                  <c:v>0.109517310242078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-0.116241257344427</c:v>
                </c:pt>
                <c:pt idx="2">
                  <c:v>0.00668020874938217</c:v>
                </c:pt>
                <c:pt idx="3">
                  <c:v>-0.0671637056933984</c:v>
                </c:pt>
                <c:pt idx="4">
                  <c:v>-0.182301440676307</c:v>
                </c:pt>
                <c:pt idx="5">
                  <c:v>-0.264540591287717</c:v>
                </c:pt>
                <c:pt idx="6">
                  <c:v>-0.0450984433110383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-0.132626220443399</c:v>
                </c:pt>
                <c:pt idx="2">
                  <c:v>0.0114664887393398</c:v>
                </c:pt>
                <c:pt idx="3">
                  <c:v>-0.07597475139634</c:v>
                </c:pt>
                <c:pt idx="4">
                  <c:v>-0.209812400104435</c:v>
                </c:pt>
                <c:pt idx="5">
                  <c:v>-0.317124517704618</c:v>
                </c:pt>
                <c:pt idx="6">
                  <c:v>-0.06441886693104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33377891"/>
        <c:axId val="79366672"/>
      </c:scatterChart>
      <c:valAx>
        <c:axId val="33377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72411211844"/>
              <c:y val="0.92491838955386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66672"/>
        <c:crosses val="autoZero"/>
        <c:crossBetween val="midCat"/>
      </c:valAx>
      <c:valAx>
        <c:axId val="79366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855443732845"/>
              <c:y val="0.43456846686902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77891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0.0027825022228765</c:v>
                  </c:pt>
                  <c:pt idx="1">
                    <c:v>0.00396158015361265</c:v>
                  </c:pt>
                  <c:pt idx="2">
                    <c:v>0.0030770214866422</c:v>
                  </c:pt>
                  <c:pt idx="3">
                    <c:v>0.00781667260700895</c:v>
                  </c:pt>
                  <c:pt idx="4">
                    <c:v>0.00425231820408208</c:v>
                  </c:pt>
                  <c:pt idx="5">
                    <c:v>0.00441065418488205</c:v>
                  </c:pt>
                  <c:pt idx="6">
                    <c:v>0.00463552345400703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0.0027825022228765</c:v>
                  </c:pt>
                  <c:pt idx="1">
                    <c:v>0.00396158015361265</c:v>
                  </c:pt>
                  <c:pt idx="2">
                    <c:v>0.0030770214866422</c:v>
                  </c:pt>
                  <c:pt idx="3">
                    <c:v>0.00781667260700895</c:v>
                  </c:pt>
                  <c:pt idx="4">
                    <c:v>0.00425231820408208</c:v>
                  </c:pt>
                  <c:pt idx="5">
                    <c:v>0.00441065418488205</c:v>
                  </c:pt>
                  <c:pt idx="6">
                    <c:v>0.00463552345400703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1540.46894202604</c:v>
                </c:pt>
                <c:pt idx="1">
                  <c:v>1541.02664184863</c:v>
                </c:pt>
                <c:pt idx="2">
                  <c:v>1540.31338718838</c:v>
                </c:pt>
                <c:pt idx="3">
                  <c:v>1540.90795374929</c:v>
                </c:pt>
                <c:pt idx="4">
                  <c:v>1541.21068391673</c:v>
                </c:pt>
                <c:pt idx="5">
                  <c:v>1541.43094091224</c:v>
                </c:pt>
                <c:pt idx="6">
                  <c:v>1540.80228661005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0.00237967894679674</c:v>
                  </c:pt>
                  <c:pt idx="1">
                    <c:v>0.00492269988483933</c:v>
                  </c:pt>
                  <c:pt idx="2">
                    <c:v>0.001407516748264</c:v>
                  </c:pt>
                  <c:pt idx="3">
                    <c:v>0.00514600716809923</c:v>
                  </c:pt>
                  <c:pt idx="4">
                    <c:v>0.00512503198814626</c:v>
                  </c:pt>
                  <c:pt idx="5">
                    <c:v>0.00578942327196043</c:v>
                  </c:pt>
                  <c:pt idx="6">
                    <c:v>0.00781779472048147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0.00237967894679674</c:v>
                  </c:pt>
                  <c:pt idx="1">
                    <c:v>0.00492269988483933</c:v>
                  </c:pt>
                  <c:pt idx="2">
                    <c:v>0.001407516748264</c:v>
                  </c:pt>
                  <c:pt idx="3">
                    <c:v>0.00514600716809923</c:v>
                  </c:pt>
                  <c:pt idx="4">
                    <c:v>0.00512503198814626</c:v>
                  </c:pt>
                  <c:pt idx="5">
                    <c:v>0.00578942327196043</c:v>
                  </c:pt>
                  <c:pt idx="6">
                    <c:v>0.00781779472048147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1540.36180328689</c:v>
                </c:pt>
                <c:pt idx="1">
                  <c:v>1540.03608408799</c:v>
                </c:pt>
                <c:pt idx="2">
                  <c:v>1540.46456499005</c:v>
                </c:pt>
                <c:pt idx="3">
                  <c:v>1540.11311534104</c:v>
                </c:pt>
                <c:pt idx="4">
                  <c:v>1539.92394188366</c:v>
                </c:pt>
                <c:pt idx="5">
                  <c:v>1539.76728086841</c:v>
                </c:pt>
                <c:pt idx="6">
                  <c:v>1540.21050807608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0.0010159709191101</c:v>
                  </c:pt>
                  <c:pt idx="1">
                    <c:v>0.00310543879059074</c:v>
                  </c:pt>
                  <c:pt idx="2">
                    <c:v>0.00172928694532797</c:v>
                  </c:pt>
                  <c:pt idx="3">
                    <c:v>0.00144974685086042</c:v>
                  </c:pt>
                  <c:pt idx="4">
                    <c:v>0.00727084728266774</c:v>
                  </c:pt>
                  <c:pt idx="5">
                    <c:v>0.00599374149622157</c:v>
                  </c:pt>
                  <c:pt idx="6">
                    <c:v>0.00535395693888364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0.0010159709191101</c:v>
                  </c:pt>
                  <c:pt idx="1">
                    <c:v>0.00310543879059074</c:v>
                  </c:pt>
                  <c:pt idx="2">
                    <c:v>0.00172928694532797</c:v>
                  </c:pt>
                  <c:pt idx="3">
                    <c:v>0.00144974685086042</c:v>
                  </c:pt>
                  <c:pt idx="4">
                    <c:v>0.00727084728266774</c:v>
                  </c:pt>
                  <c:pt idx="5">
                    <c:v>0.00599374149622157</c:v>
                  </c:pt>
                  <c:pt idx="6">
                    <c:v>0.00535395693888364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1540.62752303554</c:v>
                </c:pt>
                <c:pt idx="1">
                  <c:v>1540.28025157898</c:v>
                </c:pt>
                <c:pt idx="2">
                  <c:v>1540.69757634526</c:v>
                </c:pt>
                <c:pt idx="3">
                  <c:v>1540.34449318222</c:v>
                </c:pt>
                <c:pt idx="4">
                  <c:v>1540.16592829199</c:v>
                </c:pt>
                <c:pt idx="5">
                  <c:v>1540.05385024136</c:v>
                </c:pt>
                <c:pt idx="6">
                  <c:v>1540.37580905527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85427243"/>
        <c:axId val="95716920"/>
      </c:scatterChart>
      <c:valAx>
        <c:axId val="85427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16920"/>
        <c:crosses val="autoZero"/>
        <c:crossBetween val="midCat"/>
      </c:valAx>
      <c:valAx>
        <c:axId val="95716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272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0.00109071566341368</c:v>
                  </c:pt>
                  <c:pt idx="1">
                    <c:v>0.00100813714341444</c:v>
                  </c:pt>
                  <c:pt idx="2">
                    <c:v>0.00154800862862108</c:v>
                  </c:pt>
                  <c:pt idx="3">
                    <c:v>0.00177474632644589</c:v>
                  </c:pt>
                  <c:pt idx="4">
                    <c:v>0.00111863316854359</c:v>
                  </c:pt>
                  <c:pt idx="5">
                    <c:v>0.00169666886347825</c:v>
                  </c:pt>
                  <c:pt idx="6">
                    <c:v>0.00126737615195614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0.00109071566341368</c:v>
                  </c:pt>
                  <c:pt idx="1">
                    <c:v>0.00100813714341444</c:v>
                  </c:pt>
                  <c:pt idx="2">
                    <c:v>0.00154800862862108</c:v>
                  </c:pt>
                  <c:pt idx="3">
                    <c:v>0.00177474632644589</c:v>
                  </c:pt>
                  <c:pt idx="4">
                    <c:v>0.00111863316854359</c:v>
                  </c:pt>
                  <c:pt idx="5">
                    <c:v>0.00169666886347825</c:v>
                  </c:pt>
                  <c:pt idx="6">
                    <c:v>0.00126737615195614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1550.42835382961</c:v>
                </c:pt>
                <c:pt idx="1">
                  <c:v>1550.91196832043</c:v>
                </c:pt>
                <c:pt idx="2">
                  <c:v>1550.35395898839</c:v>
                </c:pt>
                <c:pt idx="3">
                  <c:v>1550.76222109289</c:v>
                </c:pt>
                <c:pt idx="4">
                  <c:v>1551.1148661359</c:v>
                </c:pt>
                <c:pt idx="5">
                  <c:v>1551.32915551293</c:v>
                </c:pt>
                <c:pt idx="6">
                  <c:v>1550.64425978194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0.00237967894679674</c:v>
                  </c:pt>
                  <c:pt idx="1">
                    <c:v>0.00492269988483933</c:v>
                  </c:pt>
                  <c:pt idx="2">
                    <c:v>0.001407516748264</c:v>
                  </c:pt>
                  <c:pt idx="3">
                    <c:v>0.00514600716809923</c:v>
                  </c:pt>
                  <c:pt idx="4">
                    <c:v>0.00512503198814626</c:v>
                  </c:pt>
                  <c:pt idx="5">
                    <c:v>0.00578942327196043</c:v>
                  </c:pt>
                  <c:pt idx="6">
                    <c:v>0.00781779472048147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0.00237967894679674</c:v>
                  </c:pt>
                  <c:pt idx="1">
                    <c:v>0.00492269988483933</c:v>
                  </c:pt>
                  <c:pt idx="2">
                    <c:v>0.001407516748264</c:v>
                  </c:pt>
                  <c:pt idx="3">
                    <c:v>0.00514600716809923</c:v>
                  </c:pt>
                  <c:pt idx="4">
                    <c:v>0.00512503198814626</c:v>
                  </c:pt>
                  <c:pt idx="5">
                    <c:v>0.00578942327196043</c:v>
                  </c:pt>
                  <c:pt idx="6">
                    <c:v>0.00781779472048147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1550.51153614712</c:v>
                </c:pt>
                <c:pt idx="1">
                  <c:v>1550.34020299258</c:v>
                </c:pt>
                <c:pt idx="2">
                  <c:v>1550.51237993817</c:v>
                </c:pt>
                <c:pt idx="3">
                  <c:v>1550.40431508176</c:v>
                </c:pt>
                <c:pt idx="4">
                  <c:v>1550.2441413399</c:v>
                </c:pt>
                <c:pt idx="5">
                  <c:v>1550.15303954892</c:v>
                </c:pt>
                <c:pt idx="6">
                  <c:v>1550.45036079384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1550.45010823926</c:v>
                </c:pt>
                <c:pt idx="1">
                  <c:v>1550.18712593282</c:v>
                </c:pt>
                <c:pt idx="2">
                  <c:v>1550.48221767285</c:v>
                </c:pt>
                <c:pt idx="3">
                  <c:v>1550.27277301661</c:v>
                </c:pt>
                <c:pt idx="4">
                  <c:v>1550.08666912394</c:v>
                </c:pt>
                <c:pt idx="5">
                  <c:v>1549.97176204381</c:v>
                </c:pt>
                <c:pt idx="6">
                  <c:v>1550.33816713266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33842214"/>
        <c:axId val="39079873"/>
      </c:scatterChart>
      <c:valAx>
        <c:axId val="33842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079873"/>
        <c:crosses val="autoZero"/>
        <c:crossBetween val="midCat"/>
      </c:valAx>
      <c:valAx>
        <c:axId val="39079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4221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0.000933829691344731</c:v>
                  </c:pt>
                  <c:pt idx="1">
                    <c:v>0.00115766875061469</c:v>
                  </c:pt>
                  <c:pt idx="2">
                    <c:v>0.00155979862535233</c:v>
                  </c:pt>
                  <c:pt idx="3">
                    <c:v>0.00101315893759356</c:v>
                  </c:pt>
                  <c:pt idx="4">
                    <c:v>0.00216613667184792</c:v>
                  </c:pt>
                  <c:pt idx="5">
                    <c:v>0.00248434529361214</c:v>
                  </c:pt>
                  <c:pt idx="6">
                    <c:v>0.00189215873048932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0.000933829691344731</c:v>
                  </c:pt>
                  <c:pt idx="1">
                    <c:v>0.00115766875061469</c:v>
                  </c:pt>
                  <c:pt idx="2">
                    <c:v>0.00155979862535233</c:v>
                  </c:pt>
                  <c:pt idx="3">
                    <c:v>0.00101315893759356</c:v>
                  </c:pt>
                  <c:pt idx="4">
                    <c:v>0.00216613667184792</c:v>
                  </c:pt>
                  <c:pt idx="5">
                    <c:v>0.00248434529361214</c:v>
                  </c:pt>
                  <c:pt idx="6">
                    <c:v>0.00189215873048932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1560.53696752677</c:v>
                </c:pt>
                <c:pt idx="1">
                  <c:v>1560.79244875076</c:v>
                </c:pt>
                <c:pt idx="2">
                  <c:v>1560.51476455483</c:v>
                </c:pt>
                <c:pt idx="3">
                  <c:v>1560.68569447619</c:v>
                </c:pt>
                <c:pt idx="4">
                  <c:v>1560.9382574993</c:v>
                </c:pt>
                <c:pt idx="5">
                  <c:v>1561.13029782187</c:v>
                </c:pt>
                <c:pt idx="6">
                  <c:v>1560.64994890177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0.00065157962257131</c:v>
                  </c:pt>
                  <c:pt idx="1">
                    <c:v>0.00570428922023124</c:v>
                  </c:pt>
                  <c:pt idx="2">
                    <c:v>0.000524056051888027</c:v>
                  </c:pt>
                  <c:pt idx="3">
                    <c:v>0.00202158565432576</c:v>
                  </c:pt>
                  <c:pt idx="4">
                    <c:v>0.0111837410107333</c:v>
                  </c:pt>
                  <c:pt idx="5">
                    <c:v>0.00889948685433076</c:v>
                  </c:pt>
                  <c:pt idx="6">
                    <c:v>0.00479458472902965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0.00065157962257131</c:v>
                  </c:pt>
                  <c:pt idx="1">
                    <c:v>0.00570428922023124</c:v>
                  </c:pt>
                  <c:pt idx="2">
                    <c:v>0.000524056051888027</c:v>
                  </c:pt>
                  <c:pt idx="3">
                    <c:v>0.00202158565432576</c:v>
                  </c:pt>
                  <c:pt idx="4">
                    <c:v>0.0111837410107333</c:v>
                  </c:pt>
                  <c:pt idx="5">
                    <c:v>0.00889948685433076</c:v>
                  </c:pt>
                  <c:pt idx="6">
                    <c:v>0.00479458472902965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1560.11359035712</c:v>
                </c:pt>
                <c:pt idx="1">
                  <c:v>1560.00396284597</c:v>
                </c:pt>
                <c:pt idx="2">
                  <c:v>1560.11621429141</c:v>
                </c:pt>
                <c:pt idx="3">
                  <c:v>1560.05201514375</c:v>
                </c:pt>
                <c:pt idx="4">
                  <c:v>1559.94046504819</c:v>
                </c:pt>
                <c:pt idx="5">
                  <c:v>1559.86071495194</c:v>
                </c:pt>
                <c:pt idx="6">
                  <c:v>1560.07195597857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0.00206799602484013</c:v>
                  </c:pt>
                  <c:pt idx="1">
                    <c:v>0.00705654316636032</c:v>
                  </c:pt>
                  <c:pt idx="2">
                    <c:v>0.00200650521828368</c:v>
                  </c:pt>
                  <c:pt idx="3">
                    <c:v>0.0059938400290516</c:v>
                  </c:pt>
                  <c:pt idx="4">
                    <c:v>0.0103157851518391</c:v>
                  </c:pt>
                  <c:pt idx="5">
                    <c:v>0.0093005376776572</c:v>
                  </c:pt>
                  <c:pt idx="6">
                    <c:v>0.00586132916033214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1560.33590049633</c:v>
                </c:pt>
                <c:pt idx="1">
                  <c:v>1560.20988802209</c:v>
                </c:pt>
                <c:pt idx="2">
                  <c:v>1560.34331071062</c:v>
                </c:pt>
                <c:pt idx="3">
                  <c:v>1560.26551423726</c:v>
                </c:pt>
                <c:pt idx="4">
                  <c:v>1560.13526422798</c:v>
                </c:pt>
                <c:pt idx="5">
                  <c:v>1560.03044116474</c:v>
                </c:pt>
                <c:pt idx="6">
                  <c:v>1560.27494569416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65789048"/>
        <c:axId val="54215790"/>
      </c:scatterChart>
      <c:valAx>
        <c:axId val="65789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15790"/>
        <c:crosses val="autoZero"/>
        <c:crossBetween val="midCat"/>
      </c:valAx>
      <c:valAx>
        <c:axId val="54215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7890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0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1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2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3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4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379080</xdr:colOff>
      <xdr:row>38</xdr:row>
      <xdr:rowOff>108360</xdr:rowOff>
    </xdr:to>
    <xdr:graphicFrame>
      <xdr:nvGraphicFramePr>
        <xdr:cNvPr id="5" name="Chart 1"/>
        <xdr:cNvGraphicFramePr/>
      </xdr:nvGraphicFramePr>
      <xdr:xfrm>
        <a:off x="0" y="0"/>
        <a:ext cx="8656200" cy="62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11</xdr:row>
      <xdr:rowOff>59760</xdr:rowOff>
    </xdr:from>
    <xdr:to>
      <xdr:col>10</xdr:col>
      <xdr:colOff>881280</xdr:colOff>
      <xdr:row>36</xdr:row>
      <xdr:rowOff>135000</xdr:rowOff>
    </xdr:to>
    <xdr:graphicFrame>
      <xdr:nvGraphicFramePr>
        <xdr:cNvPr id="6" name="Chart 1"/>
        <xdr:cNvGraphicFramePr/>
      </xdr:nvGraphicFramePr>
      <xdr:xfrm>
        <a:off x="20520" y="1987560"/>
        <a:ext cx="16615080" cy="44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46800</xdr:colOff>
      <xdr:row>62</xdr:row>
      <xdr:rowOff>78120</xdr:rowOff>
    </xdr:to>
    <xdr:graphicFrame>
      <xdr:nvGraphicFramePr>
        <xdr:cNvPr id="7" name="Chart 2"/>
        <xdr:cNvGraphicFramePr/>
      </xdr:nvGraphicFramePr>
      <xdr:xfrm>
        <a:off x="122400" y="6445440"/>
        <a:ext cx="16593120" cy="44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4680</xdr:colOff>
      <xdr:row>87</xdr:row>
      <xdr:rowOff>159840</xdr:rowOff>
    </xdr:to>
    <xdr:graphicFrame>
      <xdr:nvGraphicFramePr>
        <xdr:cNvPr id="8" name="Chart 3"/>
        <xdr:cNvGraphicFramePr/>
      </xdr:nvGraphicFramePr>
      <xdr:xfrm>
        <a:off x="0" y="10893600"/>
        <a:ext cx="16673400" cy="45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4680</xdr:colOff>
      <xdr:row>113</xdr:row>
      <xdr:rowOff>91440</xdr:rowOff>
    </xdr:to>
    <xdr:graphicFrame>
      <xdr:nvGraphicFramePr>
        <xdr:cNvPr id="9" name="Chart 4"/>
        <xdr:cNvGraphicFramePr/>
      </xdr:nvGraphicFramePr>
      <xdr:xfrm>
        <a:off x="0" y="15397560"/>
        <a:ext cx="16673400" cy="44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4" activeCellId="1" sqref="H3:Y9 T14"/>
    </sheetView>
  </sheetViews>
  <sheetFormatPr defaultRowHeight="13.8"/>
  <cols>
    <col collapsed="false" hidden="false" max="1" min="1" style="0" width="13.3886639676113"/>
    <col collapsed="false" hidden="false" max="2" min="2" style="0" width="15.2105263157895"/>
    <col collapsed="false" hidden="false" max="24" min="3" style="0" width="8.57085020242915"/>
    <col collapsed="false" hidden="false" max="25" min="25" style="0" width="10.497975708502"/>
    <col collapsed="false" hidden="false" max="1025" min="26" style="0" width="8.57085020242915"/>
  </cols>
  <sheetData>
    <row r="1" customFormat="false" ht="13.8" hidden="false" customHeight="false" outlineLevel="0" collapsed="false">
      <c r="B1" s="1" t="s">
        <v>0</v>
      </c>
      <c r="C1" s="1"/>
      <c r="D1" s="1"/>
      <c r="G1" s="2" t="s">
        <v>1</v>
      </c>
      <c r="H1" s="2"/>
      <c r="I1" s="2"/>
      <c r="J1" s="2"/>
      <c r="M1" s="2" t="s">
        <v>2</v>
      </c>
      <c r="N1" s="2"/>
      <c r="O1" s="2"/>
      <c r="P1" s="2"/>
      <c r="S1" s="2" t="s">
        <v>3</v>
      </c>
      <c r="T1" s="2"/>
      <c r="U1" s="2"/>
      <c r="V1" s="2"/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G2" s="0" t="s">
        <v>0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0</v>
      </c>
      <c r="N2" s="0" t="s">
        <v>9</v>
      </c>
      <c r="O2" s="0" t="s">
        <v>10</v>
      </c>
      <c r="P2" s="0" t="s">
        <v>11</v>
      </c>
      <c r="Q2" s="0" t="s">
        <v>12</v>
      </c>
      <c r="S2" s="0" t="s">
        <v>0</v>
      </c>
      <c r="T2" s="0" t="s">
        <v>9</v>
      </c>
      <c r="U2" s="0" t="s">
        <v>10</v>
      </c>
      <c r="V2" s="0" t="s">
        <v>11</v>
      </c>
      <c r="W2" s="0" t="s">
        <v>12</v>
      </c>
    </row>
    <row r="3" customFormat="false" ht="13.8" hidden="false" customHeight="false" outlineLevel="0" collapsed="false">
      <c r="A3" s="0" t="s">
        <v>13</v>
      </c>
      <c r="B3" s="3" t="n">
        <f aca="false">'Expmt. 1'!$A3</f>
        <v>0</v>
      </c>
      <c r="C3" s="4" t="n">
        <f aca="false">'Expmt. 1'!$A3</f>
        <v>0</v>
      </c>
      <c r="D3" s="4" t="n">
        <f aca="false">'Expmt. 1'!$A3</f>
        <v>0</v>
      </c>
      <c r="E3" s="5" t="n">
        <f aca="false">'Expmt. 1'!$A3</f>
        <v>0</v>
      </c>
      <c r="G3" s="0" t="n">
        <f aca="false">B3</f>
        <v>0</v>
      </c>
      <c r="H3" s="6" t="n">
        <f aca="false">'Expmt. 1'!H3-'Expmt. 1'!H$3</f>
        <v>0</v>
      </c>
      <c r="I3" s="6" t="n">
        <f aca="false">'Expmt. 1'!N3-'Expmt. 1'!N$3</f>
        <v>0</v>
      </c>
      <c r="J3" s="6" t="n">
        <f aca="false">'Expmt. 1'!T3-'Expmt. 1'!T$3</f>
        <v>0</v>
      </c>
      <c r="K3" s="6" t="n">
        <f aca="false">AVERAGE(H3:J3)</f>
        <v>0</v>
      </c>
      <c r="L3" s="6"/>
      <c r="M3" s="0" t="n">
        <f aca="false">C3</f>
        <v>0</v>
      </c>
      <c r="N3" s="6" t="n">
        <f aca="false">'Expmt. 1'!J3-'Expmt. 1'!J$3</f>
        <v>0</v>
      </c>
      <c r="O3" s="6" t="n">
        <f aca="false">'Expmt. 1'!P3-'Expmt. 1'!P$3</f>
        <v>0</v>
      </c>
      <c r="P3" s="6" t="n">
        <f aca="false">'Expmt. 1'!V3-'Expmt. 1'!V$3</f>
        <v>0</v>
      </c>
      <c r="Q3" s="6" t="n">
        <f aca="false">AVERAGE(N3:P3)</f>
        <v>0</v>
      </c>
      <c r="R3" s="6"/>
      <c r="S3" s="0" t="n">
        <f aca="false">D3</f>
        <v>0</v>
      </c>
      <c r="T3" s="6" t="n">
        <f aca="false">'Expmt. 1'!L3-'Expmt. 1'!L$3</f>
        <v>0</v>
      </c>
      <c r="U3" s="6" t="n">
        <f aca="false">'Expmt. 1'!R3-'Expmt. 1'!R$3</f>
        <v>0</v>
      </c>
      <c r="V3" s="6" t="n">
        <f aca="false">'Expmt. 1'!X3-'Expmt. 1'!X$3</f>
        <v>0</v>
      </c>
      <c r="W3" s="6" t="n">
        <f aca="false">AVERAGE(T3:V3)</f>
        <v>0</v>
      </c>
      <c r="X3" s="6"/>
    </row>
    <row r="4" customFormat="false" ht="13.8" hidden="false" customHeight="false" outlineLevel="0" collapsed="false">
      <c r="A4" s="0" t="s">
        <v>13</v>
      </c>
      <c r="B4" s="7" t="n">
        <f aca="false">'Expmt. 1'!$A4</f>
        <v>0.5</v>
      </c>
      <c r="C4" s="6" t="n">
        <f aca="false">'Expmt. 1'!$A4</f>
        <v>0.5</v>
      </c>
      <c r="D4" s="6" t="n">
        <f aca="false">'Expmt. 1'!$A4</f>
        <v>0.5</v>
      </c>
      <c r="E4" s="8" t="n">
        <f aca="false">'Expmt. 1'!$A4</f>
        <v>0.5</v>
      </c>
      <c r="G4" s="0" t="n">
        <f aca="false">B4</f>
        <v>0.5</v>
      </c>
      <c r="H4" s="6" t="n">
        <f aca="false">'Expmt. 1'!H4-'Expmt. 1'!H$3</f>
        <v>0.557699822597897</v>
      </c>
      <c r="I4" s="6" t="n">
        <f aca="false">'Expmt. 1'!N4-'Expmt. 1'!N$3</f>
        <v>-0.325719198903016</v>
      </c>
      <c r="J4" s="6" t="n">
        <f aca="false">'Expmt. 1'!T4-'Expmt. 1'!T$3</f>
        <v>-0.347271456560975</v>
      </c>
      <c r="K4" s="6" t="n">
        <f aca="false">AVERAGE(H4:J4)</f>
        <v>-0.0384302776220314</v>
      </c>
      <c r="L4" s="6"/>
      <c r="M4" s="0" t="n">
        <f aca="false">C4</f>
        <v>0.5</v>
      </c>
      <c r="N4" s="6" t="n">
        <f aca="false">'Expmt. 1'!J4-'Expmt. 1'!J$3</f>
        <v>0.483614490817217</v>
      </c>
      <c r="O4" s="6" t="n">
        <f aca="false">'Expmt. 1'!P4-'Expmt. 1'!P$3</f>
        <v>-0.171333154542026</v>
      </c>
      <c r="P4" s="6" t="n">
        <f aca="false">'Expmt. 1'!V4-'Expmt. 1'!V$3</f>
        <v>-0.262982306436925</v>
      </c>
      <c r="Q4" s="6" t="n">
        <f aca="false">AVERAGE(N4:P4)</f>
        <v>0.0164330099460888</v>
      </c>
      <c r="R4" s="6"/>
      <c r="S4" s="0" t="n">
        <f aca="false">D4</f>
        <v>0.5</v>
      </c>
      <c r="T4" s="6" t="n">
        <f aca="false">'Expmt. 1'!L4-'Expmt. 1'!L$3</f>
        <v>0.255481223989136</v>
      </c>
      <c r="U4" s="6" t="n">
        <f aca="false">'Expmt. 1'!R4-'Expmt. 1'!R$3</f>
        <v>-0.109627511143117</v>
      </c>
      <c r="V4" s="6" t="n">
        <f aca="false">'Expmt. 1'!X4-'Expmt. 1'!X$3</f>
        <v>-0.126012474242089</v>
      </c>
      <c r="W4" s="6" t="n">
        <f aca="false">AVERAGE(T4:V4)</f>
        <v>0.00661374620131028</v>
      </c>
    </row>
    <row r="5" customFormat="false" ht="13.8" hidden="false" customHeight="false" outlineLevel="0" collapsed="false">
      <c r="A5" s="0" t="s">
        <v>13</v>
      </c>
      <c r="B5" s="7" t="n">
        <f aca="false">'Expmt. 1'!$A5</f>
        <v>1.6</v>
      </c>
      <c r="C5" s="6" t="n">
        <f aca="false">'Expmt. 1'!$A5</f>
        <v>1.6</v>
      </c>
      <c r="D5" s="6" t="n">
        <f aca="false">'Expmt. 1'!$A5</f>
        <v>1.6</v>
      </c>
      <c r="E5" s="8" t="n">
        <f aca="false">'Expmt. 1'!$A5</f>
        <v>1.6</v>
      </c>
      <c r="F5" s="6"/>
      <c r="G5" s="0" t="n">
        <f aca="false">B5</f>
        <v>1.6</v>
      </c>
      <c r="H5" s="6" t="n">
        <f aca="false">'Expmt. 1'!H5-'Expmt. 1'!H$3</f>
        <v>-0.155554837661157</v>
      </c>
      <c r="I5" s="6" t="n">
        <f aca="false">'Expmt. 1'!N5-'Expmt. 1'!N$3</f>
        <v>0.102761703166834</v>
      </c>
      <c r="J5" s="6" t="n">
        <f aca="false">'Expmt. 1'!T5-'Expmt. 1'!T$3</f>
        <v>0.0700533097219704</v>
      </c>
      <c r="K5" s="6" t="n">
        <f aca="false">AVERAGE(H5:J5)</f>
        <v>0.00575339174254926</v>
      </c>
      <c r="L5" s="6"/>
      <c r="M5" s="0" t="n">
        <f aca="false">C5</f>
        <v>1.6</v>
      </c>
      <c r="N5" s="6" t="n">
        <f aca="false">'Expmt. 1'!J5-'Expmt. 1'!J$3</f>
        <v>-0.0743948412189184</v>
      </c>
      <c r="O5" s="6" t="n">
        <f aca="false">'Expmt. 1'!P5-'Expmt. 1'!P$3</f>
        <v>0.000843791050101572</v>
      </c>
      <c r="P5" s="6" t="n">
        <f aca="false">'Expmt. 1'!V5-'Expmt. 1'!V$3</f>
        <v>0.0321094335849921</v>
      </c>
      <c r="Q5" s="6" t="n">
        <f aca="false">AVERAGE(N5:P5)</f>
        <v>-0.0138138721946082</v>
      </c>
      <c r="R5" s="6"/>
      <c r="S5" s="0" t="n">
        <f aca="false">D5</f>
        <v>1.6</v>
      </c>
      <c r="T5" s="6" t="n">
        <f aca="false">'Expmt. 1'!L5-'Expmt. 1'!L$3</f>
        <v>-0.0222029719420789</v>
      </c>
      <c r="U5" s="6" t="n">
        <f aca="false">'Expmt. 1'!R5-'Expmt. 1'!R$3</f>
        <v>0.00262393429602525</v>
      </c>
      <c r="V5" s="6" t="n">
        <f aca="false">'Expmt. 1'!X5-'Expmt. 1'!X$3</f>
        <v>0.00741021428598287</v>
      </c>
      <c r="W5" s="6" t="n">
        <f aca="false">AVERAGE(T5:V5)</f>
        <v>-0.00405627445335692</v>
      </c>
    </row>
    <row r="6" customFormat="false" ht="13.8" hidden="false" customHeight="false" outlineLevel="0" collapsed="false">
      <c r="A6" s="6" t="s">
        <v>13</v>
      </c>
      <c r="B6" s="7" t="n">
        <f aca="false">'Expmt. 1'!$A6</f>
        <v>2</v>
      </c>
      <c r="C6" s="6" t="n">
        <f aca="false">'Expmt. 1'!$A6</f>
        <v>2</v>
      </c>
      <c r="D6" s="6" t="n">
        <f aca="false">'Expmt. 1'!$A6</f>
        <v>2</v>
      </c>
      <c r="E6" s="8" t="n">
        <f aca="false">'Expmt. 1'!$A6</f>
        <v>2</v>
      </c>
      <c r="F6" s="6"/>
      <c r="G6" s="0" t="n">
        <f aca="false">B6</f>
        <v>2</v>
      </c>
      <c r="H6" s="6" t="n">
        <f aca="false">'Expmt. 1'!H6-'Expmt. 1'!H$3</f>
        <v>0.439011723257863</v>
      </c>
      <c r="I6" s="6" t="n">
        <f aca="false">'Expmt. 1'!N6-'Expmt. 1'!N$3</f>
        <v>-0.248687945846996</v>
      </c>
      <c r="J6" s="6" t="n">
        <f aca="false">'Expmt. 1'!T6-'Expmt. 1'!T$3</f>
        <v>-0.283029853315156</v>
      </c>
      <c r="K6" s="6" t="n">
        <f aca="false">AVERAGE(H6:J6)</f>
        <v>-0.0309020253014296</v>
      </c>
      <c r="L6" s="6"/>
      <c r="M6" s="0" t="n">
        <f aca="false">C6</f>
        <v>2</v>
      </c>
      <c r="N6" s="6" t="n">
        <f aca="false">'Expmt. 1'!J6-'Expmt. 1'!J$3</f>
        <v>0.333867263273078</v>
      </c>
      <c r="O6" s="6" t="n">
        <f aca="false">'Expmt. 1'!P6-'Expmt. 1'!P$3</f>
        <v>-0.107221065361955</v>
      </c>
      <c r="P6" s="6" t="n">
        <f aca="false">'Expmt. 1'!V6-'Expmt. 1'!V$3</f>
        <v>-0.177335222650981</v>
      </c>
      <c r="Q6" s="6" t="n">
        <f aca="false">AVERAGE(N6:P6)</f>
        <v>0.0164369917533804</v>
      </c>
      <c r="R6" s="6"/>
      <c r="S6" s="0" t="n">
        <f aca="false">D6</f>
        <v>2</v>
      </c>
      <c r="T6" s="6" t="n">
        <f aca="false">'Expmt. 1'!L6-'Expmt. 1'!L$3</f>
        <v>0.148726949420052</v>
      </c>
      <c r="U6" s="6" t="n">
        <f aca="false">'Expmt. 1'!R6-'Expmt. 1'!R$3</f>
        <v>-0.0615752133630849</v>
      </c>
      <c r="V6" s="6" t="n">
        <f aca="false">'Expmt. 1'!X6-'Expmt. 1'!X$3</f>
        <v>-0.0703862590660265</v>
      </c>
      <c r="W6" s="6" t="n">
        <f aca="false">AVERAGE(T6:V6)</f>
        <v>0.00558849233031348</v>
      </c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6" t="s">
        <v>13</v>
      </c>
      <c r="B7" s="7" t="n">
        <f aca="false">'Expmt. 1'!$A7</f>
        <v>2.5</v>
      </c>
      <c r="C7" s="6" t="n">
        <f aca="false">'Expmt. 1'!$A7</f>
        <v>2.5</v>
      </c>
      <c r="D7" s="6" t="n">
        <f aca="false">'Expmt. 1'!$A7</f>
        <v>2.5</v>
      </c>
      <c r="E7" s="8" t="n">
        <f aca="false">'Expmt. 1'!$A7</f>
        <v>2.5</v>
      </c>
      <c r="F7" s="6"/>
      <c r="G7" s="0" t="n">
        <f aca="false">B7</f>
        <v>2.5</v>
      </c>
      <c r="H7" s="6" t="n">
        <f aca="false">'Expmt. 1'!H7-'Expmt. 1'!H$3</f>
        <v>0.741741890695948</v>
      </c>
      <c r="I7" s="6" t="n">
        <f aca="false">'Expmt. 1'!N7-'Expmt. 1'!N$3</f>
        <v>-0.437861403224133</v>
      </c>
      <c r="J7" s="6" t="n">
        <f aca="false">'Expmt. 1'!T7-'Expmt. 1'!T$3</f>
        <v>-0.461594743546129</v>
      </c>
      <c r="K7" s="6" t="n">
        <f aca="false">AVERAGE(H7:J7)</f>
        <v>-0.052571418691438</v>
      </c>
      <c r="L7" s="6"/>
      <c r="M7" s="0" t="n">
        <f aca="false">C7</f>
        <v>2.5</v>
      </c>
      <c r="N7" s="6" t="n">
        <f aca="false">'Expmt. 1'!J7-'Expmt. 1'!J$3</f>
        <v>0.686512306283021</v>
      </c>
      <c r="O7" s="6" t="n">
        <f aca="false">'Expmt. 1'!P7-'Expmt. 1'!P$3</f>
        <v>-0.267394807214941</v>
      </c>
      <c r="P7" s="6" t="n">
        <f aca="false">'Expmt. 1'!V7-'Expmt. 1'!V$3</f>
        <v>-0.363439115320944</v>
      </c>
      <c r="Q7" s="6" t="n">
        <f aca="false">AVERAGE(N7:P7)</f>
        <v>0.0185594612490452</v>
      </c>
      <c r="R7" s="6"/>
      <c r="S7" s="0" t="n">
        <f aca="false">D7</f>
        <v>2.5</v>
      </c>
      <c r="T7" s="6" t="n">
        <f aca="false">'Expmt. 1'!L7-'Expmt. 1'!L$3</f>
        <v>0.40128997253305</v>
      </c>
      <c r="U7" s="6" t="n">
        <f aca="false">'Expmt. 1'!R7-'Expmt. 1'!R$3</f>
        <v>-0.173125308924</v>
      </c>
      <c r="V7" s="6" t="n">
        <f aca="false">'Expmt. 1'!X7-'Expmt. 1'!X$3</f>
        <v>-0.200636268352127</v>
      </c>
      <c r="W7" s="6" t="n">
        <f aca="false">AVERAGE(T7:V7)</f>
        <v>0.00917613175230751</v>
      </c>
    </row>
    <row r="8" customFormat="false" ht="13.8" hidden="false" customHeight="false" outlineLevel="0" collapsed="false">
      <c r="A8" s="0" t="s">
        <v>13</v>
      </c>
      <c r="B8" s="7" t="n">
        <f aca="false">'Expmt. 1'!$A8</f>
        <v>3.2</v>
      </c>
      <c r="C8" s="6" t="n">
        <f aca="false">'Expmt. 1'!$A8</f>
        <v>3.2</v>
      </c>
      <c r="D8" s="6" t="n">
        <f aca="false">'Expmt. 1'!$A8</f>
        <v>3.2</v>
      </c>
      <c r="E8" s="8" t="n">
        <f aca="false">'Expmt. 1'!$A8</f>
        <v>3.2</v>
      </c>
      <c r="F8" s="6"/>
      <c r="G8" s="0" t="n">
        <f aca="false">B8</f>
        <v>3.2</v>
      </c>
      <c r="H8" s="6" t="n">
        <f aca="false">'Expmt. 1'!H8-'Expmt. 1'!H$3</f>
        <v>0.961998886203901</v>
      </c>
      <c r="I8" s="6" t="n">
        <f aca="false">'Expmt. 1'!N8-'Expmt. 1'!N$3</f>
        <v>-0.594522418482029</v>
      </c>
      <c r="J8" s="6" t="n">
        <f aca="false">'Expmt. 1'!T8-'Expmt. 1'!T$3</f>
        <v>-0.57367279418304</v>
      </c>
      <c r="K8" s="6" t="n">
        <f aca="false">AVERAGE(H8:J8)</f>
        <v>-0.0687321088203892</v>
      </c>
      <c r="L8" s="6"/>
      <c r="M8" s="6" t="n">
        <f aca="false">C8</f>
        <v>3.2</v>
      </c>
      <c r="N8" s="6" t="n">
        <f aca="false">'Expmt. 1'!J8-'Expmt. 1'!J$3</f>
        <v>0.900801683315194</v>
      </c>
      <c r="O8" s="6" t="n">
        <f aca="false">'Expmt. 1'!P8-'Expmt. 1'!P$3</f>
        <v>-0.358496598197917</v>
      </c>
      <c r="P8" s="6" t="n">
        <f aca="false">'Expmt. 1'!V8-'Expmt. 1'!V$3</f>
        <v>-0.478346195448012</v>
      </c>
      <c r="Q8" s="6" t="n">
        <f aca="false">AVERAGE(N8:P8)</f>
        <v>0.0213196298897553</v>
      </c>
      <c r="R8" s="6"/>
      <c r="S8" s="0" t="n">
        <f aca="false">D8</f>
        <v>3.2</v>
      </c>
      <c r="T8" s="6" t="n">
        <f aca="false">'Expmt. 1'!L8-'Expmt. 1'!L$3</f>
        <v>0.593330295102987</v>
      </c>
      <c r="U8" s="6" t="n">
        <f aca="false">'Expmt. 1'!R8-'Expmt. 1'!R$3</f>
        <v>-0.252875405177065</v>
      </c>
      <c r="V8" s="6" t="n">
        <f aca="false">'Expmt. 1'!X8-'Expmt. 1'!X$3</f>
        <v>-0.305459331593966</v>
      </c>
      <c r="W8" s="6" t="n">
        <f aca="false">AVERAGE(T8:V8)</f>
        <v>0.0116651861106523</v>
      </c>
    </row>
    <row r="9" customFormat="false" ht="13.8" hidden="false" customHeight="false" outlineLevel="0" collapsed="false">
      <c r="B9" s="9" t="n">
        <f aca="false">'Expmt. 1'!$A9</f>
        <v>4</v>
      </c>
      <c r="C9" s="10" t="n">
        <f aca="false">'Expmt. 1'!$A9</f>
        <v>4</v>
      </c>
      <c r="D9" s="10" t="n">
        <f aca="false">'Expmt. 1'!$A9</f>
        <v>4</v>
      </c>
      <c r="E9" s="11" t="n">
        <f aca="false">'Expmt. 1'!$A9</f>
        <v>4</v>
      </c>
      <c r="F9" s="6"/>
      <c r="G9" s="0" t="n">
        <f aca="false">B9</f>
        <v>4</v>
      </c>
      <c r="H9" s="6" t="n">
        <f aca="false">'Expmt. 1'!H9-'Expmt. 1'!H$3</f>
        <v>0.333344584011002</v>
      </c>
      <c r="I9" s="6" t="n">
        <f aca="false">'Expmt. 1'!N9-'Expmt. 1'!N$3</f>
        <v>-0.151295210805984</v>
      </c>
      <c r="J9" s="6" t="n">
        <f aca="false">'Expmt. 1'!T9-'Expmt. 1'!T$3</f>
        <v>-0.25171398026805</v>
      </c>
      <c r="K9" s="6" t="n">
        <f aca="false">AVERAGE(H9:J9)</f>
        <v>-0.0232215356876774</v>
      </c>
      <c r="L9" s="6"/>
      <c r="M9" s="6" t="n">
        <f aca="false">C9</f>
        <v>4</v>
      </c>
      <c r="N9" s="6" t="n">
        <f aca="false">'Expmt. 1'!J9-'Expmt. 1'!J$3</f>
        <v>0.215905952322146</v>
      </c>
      <c r="O9" s="6" t="n">
        <f aca="false">'Expmt. 1'!P9-'Expmt. 1'!P$3</f>
        <v>-0.0611753532780313</v>
      </c>
      <c r="P9" s="6" t="n">
        <f aca="false">'Expmt. 1'!V9-'Expmt. 1'!V$3</f>
        <v>-0.111941106599033</v>
      </c>
      <c r="Q9" s="6" t="n">
        <f aca="false">AVERAGE(N9:P9)</f>
        <v>0.0142631641483604</v>
      </c>
      <c r="R9" s="6"/>
      <c r="S9" s="0" t="n">
        <f aca="false">D9</f>
        <v>4</v>
      </c>
      <c r="T9" s="6" t="n">
        <f aca="false">'Expmt. 1'!L9-'Expmt. 1'!L$3</f>
        <v>0.11298137500512</v>
      </c>
      <c r="U9" s="6" t="n">
        <f aca="false">'Expmt. 1'!R9-'Expmt. 1'!R$3</f>
        <v>-0.0416343785479967</v>
      </c>
      <c r="V9" s="6" t="n">
        <f aca="false">'Expmt. 1'!X9-'Expmt. 1'!X$3</f>
        <v>-0.0609548021679984</v>
      </c>
      <c r="W9" s="6" t="n">
        <f aca="false">AVERAGE(T9:V9)</f>
        <v>0.00346406476304158</v>
      </c>
    </row>
    <row r="11" customFormat="false" ht="13.8" hidden="false" customHeight="false" outlineLevel="0" collapsed="false">
      <c r="G11" s="2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G12" s="2" t="s">
        <v>1</v>
      </c>
      <c r="H12" s="2"/>
      <c r="I12" s="2"/>
      <c r="J12" s="2"/>
      <c r="M12" s="2" t="s">
        <v>2</v>
      </c>
      <c r="N12" s="2"/>
      <c r="O12" s="2"/>
      <c r="P12" s="2"/>
      <c r="S12" s="2" t="s">
        <v>3</v>
      </c>
      <c r="T12" s="2"/>
      <c r="U12" s="2"/>
      <c r="V12" s="2"/>
    </row>
    <row r="13" customFormat="false" ht="13.8" hidden="false" customHeight="false" outlineLevel="0" collapsed="false">
      <c r="G13" s="0" t="s">
        <v>0</v>
      </c>
      <c r="H13" s="0" t="s">
        <v>9</v>
      </c>
      <c r="I13" s="0" t="s">
        <v>10</v>
      </c>
      <c r="J13" s="0" t="s">
        <v>11</v>
      </c>
      <c r="M13" s="0" t="s">
        <v>0</v>
      </c>
      <c r="N13" s="0" t="s">
        <v>9</v>
      </c>
      <c r="O13" s="0" t="s">
        <v>10</v>
      </c>
      <c r="P13" s="0" t="s">
        <v>11</v>
      </c>
      <c r="S13" s="0" t="s">
        <v>0</v>
      </c>
      <c r="T13" s="0" t="s">
        <v>9</v>
      </c>
      <c r="U13" s="0" t="s">
        <v>10</v>
      </c>
      <c r="V13" s="0" t="s">
        <v>11</v>
      </c>
    </row>
    <row r="14" customFormat="false" ht="13.8" hidden="false" customHeight="false" outlineLevel="0" collapsed="false">
      <c r="G14" s="0" t="n">
        <f aca="false">B3</f>
        <v>0</v>
      </c>
      <c r="H14" s="0" t="n">
        <f aca="false">H3-$K3</f>
        <v>0</v>
      </c>
      <c r="I14" s="0" t="n">
        <f aca="false">I3-$K3</f>
        <v>0</v>
      </c>
      <c r="J14" s="0" t="n">
        <f aca="false">J3-$K3</f>
        <v>0</v>
      </c>
      <c r="M14" s="0" t="n">
        <f aca="false">C3</f>
        <v>0</v>
      </c>
      <c r="N14" s="0" t="n">
        <f aca="false">N3-$Q3</f>
        <v>0</v>
      </c>
      <c r="O14" s="0" t="n">
        <f aca="false">O3-$Q3</f>
        <v>0</v>
      </c>
      <c r="P14" s="0" t="n">
        <f aca="false">P3-$Q3</f>
        <v>0</v>
      </c>
      <c r="S14" s="0" t="n">
        <f aca="false">C3</f>
        <v>0</v>
      </c>
      <c r="T14" s="0" t="n">
        <f aca="false">T3-$W3</f>
        <v>0</v>
      </c>
      <c r="U14" s="0" t="n">
        <f aca="false">U3-$W3</f>
        <v>0</v>
      </c>
      <c r="V14" s="0" t="n">
        <f aca="false">V3-$W3</f>
        <v>0</v>
      </c>
    </row>
    <row r="15" customFormat="false" ht="13.8" hidden="false" customHeight="false" outlineLevel="0" collapsed="false">
      <c r="G15" s="0" t="n">
        <f aca="false">B4</f>
        <v>0.5</v>
      </c>
      <c r="H15" s="0" t="n">
        <f aca="false">H4-$K4</f>
        <v>0.596130100219928</v>
      </c>
      <c r="I15" s="0" t="n">
        <f aca="false">I4-$K4</f>
        <v>-0.287288921280985</v>
      </c>
      <c r="J15" s="0" t="n">
        <f aca="false">J4-$K4</f>
        <v>-0.308841178938943</v>
      </c>
      <c r="M15" s="0" t="n">
        <f aca="false">C4</f>
        <v>0.5</v>
      </c>
      <c r="N15" s="0" t="n">
        <f aca="false">N4-$Q4</f>
        <v>0.467181480871129</v>
      </c>
      <c r="O15" s="0" t="n">
        <f aca="false">O4-$Q4</f>
        <v>-0.187766164488115</v>
      </c>
      <c r="P15" s="0" t="n">
        <f aca="false">P4-$Q4</f>
        <v>-0.279415316383014</v>
      </c>
      <c r="S15" s="0" t="n">
        <f aca="false">C4</f>
        <v>0.5</v>
      </c>
      <c r="T15" s="0" t="n">
        <f aca="false">T4-$W4</f>
        <v>0.248867477787826</v>
      </c>
      <c r="U15" s="0" t="n">
        <f aca="false">U4-$W4</f>
        <v>-0.116241257344427</v>
      </c>
      <c r="V15" s="0" t="n">
        <f aca="false">V4-$W4</f>
        <v>-0.132626220443399</v>
      </c>
    </row>
    <row r="16" customFormat="false" ht="13.8" hidden="false" customHeight="false" outlineLevel="0" collapsed="false">
      <c r="G16" s="0" t="n">
        <f aca="false">B5</f>
        <v>1.6</v>
      </c>
      <c r="H16" s="0" t="n">
        <f aca="false">H5-$K5</f>
        <v>-0.161308229403706</v>
      </c>
      <c r="I16" s="0" t="n">
        <f aca="false">I5-$K5</f>
        <v>0.0970083114242849</v>
      </c>
      <c r="J16" s="0" t="n">
        <f aca="false">J5-$K5</f>
        <v>0.0642999179794212</v>
      </c>
      <c r="M16" s="0" t="n">
        <f aca="false">C5</f>
        <v>1.6</v>
      </c>
      <c r="N16" s="0" t="n">
        <f aca="false">N5-$Q5</f>
        <v>-0.0605809690243101</v>
      </c>
      <c r="O16" s="0" t="n">
        <f aca="false">O5-$Q5</f>
        <v>0.0146576632447098</v>
      </c>
      <c r="P16" s="0" t="n">
        <f aca="false">P5-$Q5</f>
        <v>0.0459233057796003</v>
      </c>
      <c r="S16" s="0" t="n">
        <f aca="false">C5</f>
        <v>1.6</v>
      </c>
      <c r="T16" s="0" t="n">
        <f aca="false">T5-$W5</f>
        <v>-0.018146697488722</v>
      </c>
      <c r="U16" s="0" t="n">
        <f aca="false">U5-$W5</f>
        <v>0.00668020874938217</v>
      </c>
      <c r="V16" s="0" t="n">
        <f aca="false">V5-$W5</f>
        <v>0.0114664887393398</v>
      </c>
    </row>
    <row r="17" customFormat="false" ht="13.8" hidden="false" customHeight="false" outlineLevel="0" collapsed="false">
      <c r="G17" s="0" t="n">
        <f aca="false">B6</f>
        <v>2</v>
      </c>
      <c r="H17" s="0" t="n">
        <f aca="false">H6-$K6</f>
        <v>0.469913748559293</v>
      </c>
      <c r="I17" s="0" t="n">
        <f aca="false">I6-$K6</f>
        <v>-0.217785920545566</v>
      </c>
      <c r="J17" s="0" t="n">
        <f aca="false">J6-$K6</f>
        <v>-0.252127828013727</v>
      </c>
      <c r="M17" s="0" t="n">
        <f aca="false">C6</f>
        <v>2</v>
      </c>
      <c r="N17" s="0" t="n">
        <f aca="false">N6-$Q6</f>
        <v>0.317430271519697</v>
      </c>
      <c r="O17" s="0" t="n">
        <f aca="false">O6-$Q6</f>
        <v>-0.123658057115335</v>
      </c>
      <c r="P17" s="0" t="n">
        <f aca="false">P6-$Q6</f>
        <v>-0.193772214404362</v>
      </c>
      <c r="S17" s="0" t="n">
        <f aca="false">C6</f>
        <v>2</v>
      </c>
      <c r="T17" s="0" t="n">
        <f aca="false">T6-$W6</f>
        <v>0.143138457089738</v>
      </c>
      <c r="U17" s="0" t="n">
        <f aca="false">U6-$W6</f>
        <v>-0.0671637056933984</v>
      </c>
      <c r="V17" s="0" t="n">
        <f aca="false">V6-$W6</f>
        <v>-0.07597475139634</v>
      </c>
    </row>
    <row r="18" customFormat="false" ht="13.8" hidden="false" customHeight="false" outlineLevel="0" collapsed="false">
      <c r="G18" s="0" t="n">
        <f aca="false">B7</f>
        <v>2.5</v>
      </c>
      <c r="H18" s="0" t="n">
        <f aca="false">H7-$K7</f>
        <v>0.794313309387386</v>
      </c>
      <c r="I18" s="0" t="n">
        <f aca="false">I7-$K7</f>
        <v>-0.385289984532695</v>
      </c>
      <c r="J18" s="0" t="n">
        <f aca="false">J7-$K7</f>
        <v>-0.409023324854691</v>
      </c>
      <c r="M18" s="0" t="n">
        <f aca="false">C7</f>
        <v>2.5</v>
      </c>
      <c r="N18" s="0" t="n">
        <f aca="false">N7-$Q7</f>
        <v>0.667952845033975</v>
      </c>
      <c r="O18" s="0" t="n">
        <f aca="false">O7-$Q7</f>
        <v>-0.285954268463987</v>
      </c>
      <c r="P18" s="0" t="n">
        <f aca="false">P7-$Q7</f>
        <v>-0.381998576569989</v>
      </c>
      <c r="S18" s="0" t="n">
        <f aca="false">C7</f>
        <v>2.5</v>
      </c>
      <c r="T18" s="0" t="n">
        <f aca="false">T7-$W7</f>
        <v>0.392113840780742</v>
      </c>
      <c r="U18" s="0" t="n">
        <f aca="false">U7-$W7</f>
        <v>-0.182301440676307</v>
      </c>
      <c r="V18" s="0" t="n">
        <f aca="false">V7-$W7</f>
        <v>-0.209812400104435</v>
      </c>
    </row>
    <row r="19" customFormat="false" ht="13.8" hidden="false" customHeight="false" outlineLevel="0" collapsed="false">
      <c r="G19" s="0" t="n">
        <f aca="false">B8</f>
        <v>3.2</v>
      </c>
      <c r="H19" s="0" t="n">
        <f aca="false">H8-$K8</f>
        <v>1.03073099502429</v>
      </c>
      <c r="I19" s="0" t="n">
        <f aca="false">I8-$K8</f>
        <v>-0.52579030966164</v>
      </c>
      <c r="J19" s="0" t="n">
        <f aca="false">J8-$K8</f>
        <v>-0.50494068536265</v>
      </c>
      <c r="M19" s="0" t="n">
        <f aca="false">C8</f>
        <v>3.2</v>
      </c>
      <c r="N19" s="0" t="n">
        <f aca="false">N8-$Q8</f>
        <v>0.879482053425439</v>
      </c>
      <c r="O19" s="0" t="n">
        <f aca="false">O8-$Q8</f>
        <v>-0.379816228087672</v>
      </c>
      <c r="P19" s="0" t="n">
        <f aca="false">P8-$Q8</f>
        <v>-0.499665825337767</v>
      </c>
      <c r="S19" s="0" t="n">
        <f aca="false">C8</f>
        <v>3.2</v>
      </c>
      <c r="T19" s="0" t="n">
        <f aca="false">T8-$W8</f>
        <v>0.581665108992335</v>
      </c>
      <c r="U19" s="0" t="n">
        <f aca="false">U8-$W8</f>
        <v>-0.264540591287717</v>
      </c>
      <c r="V19" s="0" t="n">
        <f aca="false">V8-$W8</f>
        <v>-0.317124517704618</v>
      </c>
    </row>
    <row r="20" customFormat="false" ht="13.8" hidden="false" customHeight="false" outlineLevel="0" collapsed="false">
      <c r="G20" s="0" t="n">
        <f aca="false">B9</f>
        <v>4</v>
      </c>
      <c r="H20" s="0" t="n">
        <f aca="false">H9-$K9</f>
        <v>0.356566119698679</v>
      </c>
      <c r="I20" s="0" t="n">
        <f aca="false">I9-$K9</f>
        <v>-0.128073675118306</v>
      </c>
      <c r="J20" s="0" t="n">
        <f aca="false">J9-$K9</f>
        <v>-0.228492444580373</v>
      </c>
      <c r="M20" s="0" t="n">
        <f aca="false">C9</f>
        <v>4</v>
      </c>
      <c r="N20" s="0" t="n">
        <f aca="false">N9-$Q9</f>
        <v>0.201642788173785</v>
      </c>
      <c r="O20" s="0" t="n">
        <f aca="false">O9-$Q9</f>
        <v>-0.0754385174263916</v>
      </c>
      <c r="P20" s="0" t="n">
        <f aca="false">P9-$Q9</f>
        <v>-0.126204270747394</v>
      </c>
      <c r="S20" s="0" t="n">
        <f aca="false">C9</f>
        <v>4</v>
      </c>
      <c r="T20" s="0" t="n">
        <f aca="false">T9-$W9</f>
        <v>0.109517310242078</v>
      </c>
      <c r="U20" s="0" t="n">
        <f aca="false">U9-$W9</f>
        <v>-0.0450984433110383</v>
      </c>
      <c r="V20" s="0" t="n">
        <f aca="false">V9-$W9</f>
        <v>-0.06441886693104</v>
      </c>
    </row>
  </sheetData>
  <mergeCells count="8">
    <mergeCell ref="B1:D1"/>
    <mergeCell ref="G1:J1"/>
    <mergeCell ref="M1:P1"/>
    <mergeCell ref="S1:V1"/>
    <mergeCell ref="G11:V11"/>
    <mergeCell ref="G12:J12"/>
    <mergeCell ref="M12:P12"/>
    <mergeCell ref="S12:V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3:Y9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70" zoomScaleNormal="70" zoomScalePageLayoutView="100" workbookViewId="0">
      <selection pane="topLeft" activeCell="H3" activeCellId="0" sqref="H3:Y9"/>
    </sheetView>
  </sheetViews>
  <sheetFormatPr defaultRowHeight="13.8"/>
  <cols>
    <col collapsed="false" hidden="false" max="2" min="1" style="12" width="24.6356275303644"/>
    <col collapsed="false" hidden="false" max="3" min="3" style="12" width="13.497975708502"/>
    <col collapsed="false" hidden="false" max="4" min="4" style="12" width="24.6356275303644"/>
    <col collapsed="false" hidden="false" max="5" min="5" style="12" width="13.497975708502"/>
    <col collapsed="false" hidden="false" max="6" min="6" style="12" width="24.6356275303644"/>
    <col collapsed="false" hidden="false" max="7" min="7" style="12" width="13.497975708502"/>
    <col collapsed="false" hidden="false" max="8" min="8" style="12" width="13.9271255060729"/>
    <col collapsed="false" hidden="false" max="9" min="9" style="12" width="10.2834008097166"/>
    <col collapsed="false" hidden="false" max="10" min="10" style="12" width="13.9271255060729"/>
    <col collapsed="false" hidden="false" max="11" min="11" style="12" width="10.2834008097166"/>
    <col collapsed="false" hidden="false" max="12" min="12" style="12" width="13.9271255060729"/>
    <col collapsed="false" hidden="false" max="13" min="13" style="12" width="10.2834008097166"/>
    <col collapsed="false" hidden="false" max="14" min="14" style="12" width="13.9271255060729"/>
    <col collapsed="false" hidden="false" max="15" min="15" style="12" width="10.2834008097166"/>
    <col collapsed="false" hidden="false" max="16" min="16" style="12" width="13.9271255060729"/>
    <col collapsed="false" hidden="false" max="17" min="17" style="12" width="10.2834008097166"/>
    <col collapsed="false" hidden="false" max="18" min="18" style="12" width="13.9271255060729"/>
    <col collapsed="false" hidden="false" max="19" min="19" style="12" width="10.2834008097166"/>
    <col collapsed="false" hidden="false" max="20" min="20" style="12" width="13.9271255060729"/>
    <col collapsed="false" hidden="false" max="21" min="21" style="12" width="10.2834008097166"/>
    <col collapsed="false" hidden="false" max="22" min="22" style="12" width="13.9271255060729"/>
    <col collapsed="false" hidden="false" max="23" min="23" style="12" width="10.2834008097166"/>
    <col collapsed="false" hidden="false" max="24" min="24" style="12" width="13.9271255060729"/>
    <col collapsed="false" hidden="false" max="25" min="25" style="12" width="10.2834008097166"/>
    <col collapsed="false" hidden="false" max="1018" min="26" style="12" width="13.6032388663968"/>
    <col collapsed="false" hidden="false" max="1025" min="1019" style="0" width="13.6032388663968"/>
  </cols>
  <sheetData>
    <row r="1" customFormat="false" ht="13.8" hidden="false" customHeight="false" outlineLevel="0" collapsed="false">
      <c r="A1" s="0"/>
      <c r="B1" s="12" t="s">
        <v>15</v>
      </c>
      <c r="C1" s="0"/>
      <c r="D1" s="12" t="s">
        <v>16</v>
      </c>
      <c r="E1" s="0"/>
      <c r="F1" s="12" t="s">
        <v>17</v>
      </c>
      <c r="G1" s="0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customFormat="false" ht="13.8" hidden="false" customHeight="false" outlineLevel="0" collapsed="false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customFormat="false" ht="13.8" hidden="false" customHeight="false" outlineLevel="0" collapsed="false">
      <c r="A3" s="14" t="n">
        <v>0</v>
      </c>
      <c r="B3" s="14" t="n">
        <v>0</v>
      </c>
      <c r="C3" s="12" t="n">
        <v>0</v>
      </c>
      <c r="D3" s="14" t="n">
        <v>0</v>
      </c>
      <c r="E3" s="12" t="n">
        <v>0</v>
      </c>
      <c r="F3" s="14" t="n">
        <v>0</v>
      </c>
      <c r="G3" s="12" t="n">
        <v>0</v>
      </c>
      <c r="H3" s="0" t="n">
        <v>1540.46894202604</v>
      </c>
      <c r="I3" s="0" t="n">
        <v>0.0027825022228765</v>
      </c>
      <c r="J3" s="0" t="n">
        <v>1550.42835382961</v>
      </c>
      <c r="K3" s="0" t="n">
        <v>0.00109071566341368</v>
      </c>
      <c r="L3" s="0" t="n">
        <v>1560.53696752677</v>
      </c>
      <c r="M3" s="0" t="n">
        <v>0.000933829691344731</v>
      </c>
      <c r="N3" s="0" t="n">
        <v>1540.36180328689</v>
      </c>
      <c r="O3" s="0" t="n">
        <v>0.00237967894679674</v>
      </c>
      <c r="P3" s="0" t="n">
        <v>1550.51153614712</v>
      </c>
      <c r="Q3" s="0" t="n">
        <v>0.00065157962257131</v>
      </c>
      <c r="R3" s="0" t="n">
        <v>1560.11359035712</v>
      </c>
      <c r="S3" s="0" t="n">
        <v>0.0010159709191101</v>
      </c>
      <c r="T3" s="0" t="n">
        <v>1540.62752303554</v>
      </c>
      <c r="U3" s="0" t="n">
        <v>0.00206799602484013</v>
      </c>
      <c r="V3" s="0" t="n">
        <v>1550.45010823926</v>
      </c>
      <c r="W3" s="0" t="n">
        <v>0.00158197213551965</v>
      </c>
      <c r="X3" s="0" t="n">
        <v>1560.33590049633</v>
      </c>
      <c r="Y3" s="0" t="n">
        <v>0.00130615617069454</v>
      </c>
    </row>
    <row r="4" customFormat="false" ht="13.8" hidden="false" customHeight="false" outlineLevel="0" collapsed="false">
      <c r="A4" s="14" t="n">
        <v>0.5</v>
      </c>
      <c r="B4" s="14" t="n">
        <v>0.8</v>
      </c>
      <c r="C4" s="12" t="n">
        <v>0</v>
      </c>
      <c r="D4" s="14" t="n">
        <v>0.8</v>
      </c>
      <c r="E4" s="12" t="n">
        <v>0</v>
      </c>
      <c r="F4" s="14" t="n">
        <v>0.8</v>
      </c>
      <c r="G4" s="12" t="n">
        <v>0</v>
      </c>
      <c r="H4" s="0" t="n">
        <v>1541.02664184863</v>
      </c>
      <c r="I4" s="0" t="n">
        <v>0.00396158015361265</v>
      </c>
      <c r="J4" s="0" t="n">
        <v>1550.91196832043</v>
      </c>
      <c r="K4" s="0" t="n">
        <v>0.00100813714341444</v>
      </c>
      <c r="L4" s="0" t="n">
        <v>1560.79244875076</v>
      </c>
      <c r="M4" s="0" t="n">
        <v>0.00115766875061469</v>
      </c>
      <c r="N4" s="0" t="n">
        <v>1540.03608408799</v>
      </c>
      <c r="O4" s="0" t="n">
        <v>0.00492269988483933</v>
      </c>
      <c r="P4" s="0" t="n">
        <v>1550.34020299258</v>
      </c>
      <c r="Q4" s="0" t="n">
        <v>0.00570428922023124</v>
      </c>
      <c r="R4" s="0" t="n">
        <v>1560.00396284597</v>
      </c>
      <c r="S4" s="0" t="n">
        <v>0.00310543879059074</v>
      </c>
      <c r="T4" s="0" t="n">
        <v>1540.28025157898</v>
      </c>
      <c r="U4" s="0" t="n">
        <v>0.00705654316636032</v>
      </c>
      <c r="V4" s="0" t="n">
        <v>1550.18712593282</v>
      </c>
      <c r="W4" s="0" t="n">
        <v>0.00603546491847055</v>
      </c>
      <c r="X4" s="0" t="n">
        <v>1560.20988802209</v>
      </c>
      <c r="Y4" s="0" t="n">
        <v>0.00293019537596356</v>
      </c>
    </row>
    <row r="5" customFormat="false" ht="13.8" hidden="false" customHeight="false" outlineLevel="0" collapsed="false">
      <c r="A5" s="14" t="n">
        <v>1.6</v>
      </c>
      <c r="B5" s="14" t="n">
        <v>1.25</v>
      </c>
      <c r="C5" s="12" t="n">
        <v>0</v>
      </c>
      <c r="D5" s="14" t="n">
        <v>1.25</v>
      </c>
      <c r="E5" s="12" t="n">
        <v>0</v>
      </c>
      <c r="F5" s="14" t="n">
        <v>1.25</v>
      </c>
      <c r="G5" s="12" t="n">
        <v>0</v>
      </c>
      <c r="H5" s="0" t="n">
        <v>1540.31338718838</v>
      </c>
      <c r="I5" s="0" t="n">
        <v>0.0030770214866422</v>
      </c>
      <c r="J5" s="0" t="n">
        <v>1550.35395898839</v>
      </c>
      <c r="K5" s="0" t="n">
        <v>0.00154800862862108</v>
      </c>
      <c r="L5" s="0" t="n">
        <v>1560.51476455483</v>
      </c>
      <c r="M5" s="0" t="n">
        <v>0.00155979862535233</v>
      </c>
      <c r="N5" s="0" t="n">
        <v>1540.46456499005</v>
      </c>
      <c r="O5" s="0" t="n">
        <v>0.001407516748264</v>
      </c>
      <c r="P5" s="0" t="n">
        <v>1550.51237993817</v>
      </c>
      <c r="Q5" s="0" t="n">
        <v>0.000524056051888027</v>
      </c>
      <c r="R5" s="0" t="n">
        <v>1560.11621429141</v>
      </c>
      <c r="S5" s="0" t="n">
        <v>0.00172928694532797</v>
      </c>
      <c r="T5" s="0" t="n">
        <v>1540.69757634526</v>
      </c>
      <c r="U5" s="0" t="n">
        <v>0.00200650521828368</v>
      </c>
      <c r="V5" s="0" t="n">
        <v>1550.48221767285</v>
      </c>
      <c r="W5" s="0" t="n">
        <v>0.00143783400321619</v>
      </c>
      <c r="X5" s="0" t="n">
        <v>1560.34331071062</v>
      </c>
      <c r="Y5" s="0" t="n">
        <v>0.00125543824089516</v>
      </c>
    </row>
    <row r="6" customFormat="false" ht="13.8" hidden="false" customHeight="false" outlineLevel="0" collapsed="false">
      <c r="A6" s="14" t="n">
        <v>2</v>
      </c>
      <c r="B6" s="14" t="n">
        <v>1.6</v>
      </c>
      <c r="C6" s="12" t="n">
        <v>0</v>
      </c>
      <c r="D6" s="14" t="n">
        <v>1.6</v>
      </c>
      <c r="E6" s="12" t="n">
        <v>0</v>
      </c>
      <c r="F6" s="14" t="n">
        <v>1.6</v>
      </c>
      <c r="G6" s="12" t="n">
        <v>0</v>
      </c>
      <c r="H6" s="0" t="n">
        <v>1540.90795374929</v>
      </c>
      <c r="I6" s="0" t="n">
        <v>0.00781667260700895</v>
      </c>
      <c r="J6" s="0" t="n">
        <v>1550.76222109289</v>
      </c>
      <c r="K6" s="0" t="n">
        <v>0.00177474632644589</v>
      </c>
      <c r="L6" s="0" t="n">
        <v>1560.68569447619</v>
      </c>
      <c r="M6" s="0" t="n">
        <v>0.00101315893759356</v>
      </c>
      <c r="N6" s="0" t="n">
        <v>1540.11311534104</v>
      </c>
      <c r="O6" s="0" t="n">
        <v>0.00514600716809923</v>
      </c>
      <c r="P6" s="0" t="n">
        <v>1550.40431508176</v>
      </c>
      <c r="Q6" s="0" t="n">
        <v>0.00202158565432576</v>
      </c>
      <c r="R6" s="0" t="n">
        <v>1560.05201514375</v>
      </c>
      <c r="S6" s="0" t="n">
        <v>0.00144974685086042</v>
      </c>
      <c r="T6" s="0" t="n">
        <v>1540.34449318222</v>
      </c>
      <c r="U6" s="0" t="n">
        <v>0.0059938400290516</v>
      </c>
      <c r="V6" s="0" t="n">
        <v>1550.27277301661</v>
      </c>
      <c r="W6" s="0" t="n">
        <v>0.00250403951395224</v>
      </c>
      <c r="X6" s="0" t="n">
        <v>1560.26551423726</v>
      </c>
      <c r="Y6" s="0" t="n">
        <v>0.000975735740295104</v>
      </c>
    </row>
    <row r="7" customFormat="false" ht="13.8" hidden="false" customHeight="false" outlineLevel="0" collapsed="false">
      <c r="A7" s="14" t="n">
        <v>2.5</v>
      </c>
      <c r="B7" s="14" t="n">
        <v>2</v>
      </c>
      <c r="C7" s="12" t="n">
        <v>0</v>
      </c>
      <c r="D7" s="14" t="n">
        <v>2</v>
      </c>
      <c r="E7" s="12" t="n">
        <v>0</v>
      </c>
      <c r="F7" s="14" t="n">
        <v>2</v>
      </c>
      <c r="G7" s="12" t="n">
        <v>0</v>
      </c>
      <c r="H7" s="0" t="n">
        <v>1541.21068391673</v>
      </c>
      <c r="I7" s="0" t="n">
        <v>0.00425231820408208</v>
      </c>
      <c r="J7" s="0" t="n">
        <v>1551.1148661359</v>
      </c>
      <c r="K7" s="0" t="n">
        <v>0.00111863316854359</v>
      </c>
      <c r="L7" s="0" t="n">
        <v>1560.9382574993</v>
      </c>
      <c r="M7" s="0" t="n">
        <v>0.00216613667184792</v>
      </c>
      <c r="N7" s="0" t="n">
        <v>1539.92394188366</v>
      </c>
      <c r="O7" s="0" t="n">
        <v>0.00512503198814626</v>
      </c>
      <c r="P7" s="0" t="n">
        <v>1550.2441413399</v>
      </c>
      <c r="Q7" s="0" t="n">
        <v>0.0111837410107333</v>
      </c>
      <c r="R7" s="0" t="n">
        <v>1559.94046504819</v>
      </c>
      <c r="S7" s="0" t="n">
        <v>0.00727084728266774</v>
      </c>
      <c r="T7" s="0" t="n">
        <v>1540.16592829199</v>
      </c>
      <c r="U7" s="0" t="n">
        <v>0.0103157851518391</v>
      </c>
      <c r="V7" s="0" t="n">
        <v>1550.08666912394</v>
      </c>
      <c r="W7" s="0" t="n">
        <v>0.0121671929622721</v>
      </c>
      <c r="X7" s="0" t="n">
        <v>1560.13526422798</v>
      </c>
      <c r="Y7" s="0" t="n">
        <v>0.00657816421709656</v>
      </c>
    </row>
    <row r="8" customFormat="false" ht="13.8" hidden="false" customHeight="false" outlineLevel="0" collapsed="false">
      <c r="A8" s="14" t="n">
        <v>3.2</v>
      </c>
      <c r="B8" s="14" t="n">
        <v>2.5</v>
      </c>
      <c r="C8" s="12" t="n">
        <v>0</v>
      </c>
      <c r="D8" s="14" t="n">
        <v>2.5</v>
      </c>
      <c r="E8" s="12" t="n">
        <v>0</v>
      </c>
      <c r="F8" s="14" t="n">
        <v>2.5</v>
      </c>
      <c r="G8" s="12" t="n">
        <v>0</v>
      </c>
      <c r="H8" s="0" t="n">
        <v>1541.43094091224</v>
      </c>
      <c r="I8" s="0" t="n">
        <v>0.00441065418488205</v>
      </c>
      <c r="J8" s="0" t="n">
        <v>1551.32915551293</v>
      </c>
      <c r="K8" s="0" t="n">
        <v>0.00169666886347825</v>
      </c>
      <c r="L8" s="0" t="n">
        <v>1561.13029782187</v>
      </c>
      <c r="M8" s="0" t="n">
        <v>0.00248434529361214</v>
      </c>
      <c r="N8" s="0" t="n">
        <v>1539.76728086841</v>
      </c>
      <c r="O8" s="0" t="n">
        <v>0.00578942327196043</v>
      </c>
      <c r="P8" s="0" t="n">
        <v>1550.15303954892</v>
      </c>
      <c r="Q8" s="0" t="n">
        <v>0.00889948685433076</v>
      </c>
      <c r="R8" s="0" t="n">
        <v>1559.86071495194</v>
      </c>
      <c r="S8" s="0" t="n">
        <v>0.00599374149622157</v>
      </c>
      <c r="T8" s="0" t="n">
        <v>1540.05385024136</v>
      </c>
      <c r="U8" s="0" t="n">
        <v>0.0093005376776572</v>
      </c>
      <c r="V8" s="0" t="n">
        <v>1549.97176204381</v>
      </c>
      <c r="W8" s="0" t="n">
        <v>0.0102959221259269</v>
      </c>
      <c r="X8" s="0" t="n">
        <v>1560.03044116474</v>
      </c>
      <c r="Y8" s="0" t="n">
        <v>0.00664091051124466</v>
      </c>
    </row>
    <row r="9" customFormat="false" ht="13.8" hidden="false" customHeight="false" outlineLevel="0" collapsed="false">
      <c r="A9" s="12" t="n">
        <v>4</v>
      </c>
      <c r="B9" s="12" t="n">
        <v>4</v>
      </c>
      <c r="C9" s="12" t="n">
        <v>0</v>
      </c>
      <c r="D9" s="12" t="n">
        <v>4</v>
      </c>
      <c r="E9" s="12" t="n">
        <v>0</v>
      </c>
      <c r="F9" s="12" t="n">
        <v>4</v>
      </c>
      <c r="G9" s="12" t="n">
        <v>0</v>
      </c>
      <c r="H9" s="0" t="n">
        <v>1540.80228661005</v>
      </c>
      <c r="I9" s="0" t="n">
        <v>0.00463552345400703</v>
      </c>
      <c r="J9" s="0" t="n">
        <v>1550.64425978194</v>
      </c>
      <c r="K9" s="0" t="n">
        <v>0.00126737615195614</v>
      </c>
      <c r="L9" s="0" t="n">
        <v>1560.64994890177</v>
      </c>
      <c r="M9" s="0" t="n">
        <v>0.00189215873048932</v>
      </c>
      <c r="N9" s="0" t="n">
        <v>1540.21050807608</v>
      </c>
      <c r="O9" s="0" t="n">
        <v>0.00781779472048147</v>
      </c>
      <c r="P9" s="0" t="n">
        <v>1550.45036079384</v>
      </c>
      <c r="Q9" s="0" t="n">
        <v>0.00479458472902965</v>
      </c>
      <c r="R9" s="0" t="n">
        <v>1560.07195597857</v>
      </c>
      <c r="S9" s="0" t="n">
        <v>0.00535395693888364</v>
      </c>
      <c r="T9" s="0" t="n">
        <v>1540.37580905527</v>
      </c>
      <c r="U9" s="0" t="n">
        <v>0.00586132916033214</v>
      </c>
      <c r="V9" s="0" t="n">
        <v>1550.33816713266</v>
      </c>
      <c r="W9" s="0" t="n">
        <v>0.00600784443570368</v>
      </c>
      <c r="X9" s="0" t="n">
        <v>1560.27494569416</v>
      </c>
      <c r="Y9" s="0" t="n">
        <v>0.003647241402553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2019-12-30T17:56:03Z</dcterms:created>
  <dc:creator>Dimitri Lezcano</dc:creator>
  <dc:description/>
  <dc:language>en-US</dc:language>
  <cp:lastModifiedBy/>
  <dcterms:modified xsi:type="dcterms:W3CDTF">2020-11-14T22:39:58Z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