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data\needle_3CH_4AA_v2\Validation_Jig_Calibration_03-20-21\"/>
    </mc:Choice>
  </mc:AlternateContent>
  <xr:revisionPtr revIDLastSave="0" documentId="13_ncr:1_{0D937BD0-A3BE-41D0-BA8F-B3B0A0C62F42}" xr6:coauthVersionLast="46" xr6:coauthVersionMax="46" xr10:uidLastSave="{00000000-0000-0000-0000-000000000000}"/>
  <bookViews>
    <workbookView xWindow="12375" yWindow="9540" windowWidth="4800" windowHeight="4635" firstSheet="5" activeTab="9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5" l="1"/>
  <c r="AA4" i="5"/>
  <c r="AC4" i="5" s="1"/>
  <c r="AB4" i="5"/>
  <c r="Z5" i="5"/>
  <c r="AA5" i="5"/>
  <c r="AB5" i="5"/>
  <c r="Z6" i="5"/>
  <c r="AA6" i="5"/>
  <c r="AB6" i="5"/>
  <c r="Z7" i="5"/>
  <c r="AA7" i="5"/>
  <c r="AB7" i="5"/>
  <c r="Z8" i="5"/>
  <c r="AA8" i="5"/>
  <c r="AB8" i="5"/>
  <c r="AB3" i="5"/>
  <c r="AA3" i="5"/>
  <c r="V3" i="5"/>
  <c r="Z3" i="5"/>
  <c r="E8" i="5"/>
  <c r="Y19" i="5" s="1"/>
  <c r="D8" i="5"/>
  <c r="C8" i="5"/>
  <c r="E7" i="5"/>
  <c r="D7" i="5"/>
  <c r="C7" i="5"/>
  <c r="E6" i="5"/>
  <c r="Y17" i="5" s="1"/>
  <c r="D6" i="5"/>
  <c r="C6" i="5"/>
  <c r="E5" i="5"/>
  <c r="D5" i="5"/>
  <c r="C5" i="5"/>
  <c r="E4" i="5"/>
  <c r="Y15" i="5" s="1"/>
  <c r="D4" i="5"/>
  <c r="C4" i="5"/>
  <c r="E3" i="5"/>
  <c r="Y14" i="5" s="1"/>
  <c r="D3" i="5"/>
  <c r="C3" i="5"/>
  <c r="B4" i="5"/>
  <c r="B5" i="5"/>
  <c r="B6" i="5"/>
  <c r="B7" i="5"/>
  <c r="B8" i="5"/>
  <c r="B3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Q3" i="5" s="1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AC5" i="5" l="1"/>
  <c r="AC7" i="5"/>
  <c r="W3" i="5"/>
  <c r="K3" i="5"/>
  <c r="AC6" i="5"/>
  <c r="Y3" i="5"/>
  <c r="Y4" i="5"/>
  <c r="Y5" i="5"/>
  <c r="Y16" i="5"/>
  <c r="Y6" i="5"/>
  <c r="Y7" i="5"/>
  <c r="Y18" i="5"/>
  <c r="Y8" i="5"/>
  <c r="AC3" i="5"/>
  <c r="AC8" i="5"/>
  <c r="G14" i="5" l="1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<sst xmlns="http://schemas.openxmlformats.org/spreadsheetml/2006/main" count="103" uniqueCount="35">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</sst>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/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5145620903819"/>
                  <c:y val="-4.55026078525771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3.2843494342159829E-2</c:v>
                </c:pt>
                <c:pt idx="2">
                  <c:v>0.13563901270708811</c:v>
                </c:pt>
                <c:pt idx="3">
                  <c:v>0.14521662321203621</c:v>
                </c:pt>
                <c:pt idx="4">
                  <c:v>0.16102898046210612</c:v>
                </c:pt>
                <c:pt idx="5">
                  <c:v>0.418979197129147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5.316667550891907E-2</c:v>
                </c:pt>
                <c:pt idx="2">
                  <c:v>0.15823190612786675</c:v>
                </c:pt>
                <c:pt idx="3">
                  <c:v>0.2423516644907977</c:v>
                </c:pt>
                <c:pt idx="4">
                  <c:v>0.30173617302193634</c:v>
                </c:pt>
                <c:pt idx="5">
                  <c:v>0.73687702826487111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-7.7456191919054618E-2</c:v>
                </c:pt>
                <c:pt idx="2">
                  <c:v>-0.2452147872788828</c:v>
                </c:pt>
                <c:pt idx="3">
                  <c:v>-0.32466762436706631</c:v>
                </c:pt>
                <c:pt idx="4">
                  <c:v>-0.3914740315299241</c:v>
                </c:pt>
                <c:pt idx="5">
                  <c:v>-0.95768224242601718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1.91287653324097E-3</c:v>
                  </c:pt>
                  <c:pt idx="1">
                    <c:v>1.845239497640773E-3</c:v>
                  </c:pt>
                  <c:pt idx="2">
                    <c:v>1.323520299658941E-3</c:v>
                  </c:pt>
                  <c:pt idx="3">
                    <c:v>2.281655768783981E-3</c:v>
                  </c:pt>
                  <c:pt idx="4">
                    <c:v>3.320862017905761E-3</c:v>
                  </c:pt>
                  <c:pt idx="5">
                    <c:v>1.5783814816286549E-2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1.91287653324097E-3</c:v>
                  </c:pt>
                  <c:pt idx="1">
                    <c:v>1.845239497640773E-3</c:v>
                  </c:pt>
                  <c:pt idx="2">
                    <c:v>1.323520299658941E-3</c:v>
                  </c:pt>
                  <c:pt idx="3">
                    <c:v>2.281655768783981E-3</c:v>
                  </c:pt>
                  <c:pt idx="4">
                    <c:v>3.320862017905761E-3</c:v>
                  </c:pt>
                  <c:pt idx="5">
                    <c:v>1.5783814816286549E-2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1546.348627838496</c:v>
                </c:pt>
                <c:pt idx="1">
                  <c:v>1546.3601952960339</c:v>
                </c:pt>
                <c:pt idx="2">
                  <c:v>1546.440723439154</c:v>
                </c:pt>
                <c:pt idx="3">
                  <c:v>1546.458810443798</c:v>
                </c:pt>
                <c:pt idx="4">
                  <c:v>1546.486949912701</c:v>
                </c:pt>
                <c:pt idx="5">
                  <c:v>1546.7579274855229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5.6764923365426462E-3</c:v>
                  </c:pt>
                  <c:pt idx="1">
                    <c:v>2.839831876619191E-3</c:v>
                  </c:pt>
                  <c:pt idx="2">
                    <c:v>7.1121427932583558E-3</c:v>
                  </c:pt>
                  <c:pt idx="3">
                    <c:v>2.030658544739568E-3</c:v>
                  </c:pt>
                  <c:pt idx="4">
                    <c:v>2.1564628175021841E-3</c:v>
                  </c:pt>
                  <c:pt idx="5">
                    <c:v>7.0456237215898226E-3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5.6764923365426462E-3</c:v>
                  </c:pt>
                  <c:pt idx="1">
                    <c:v>2.839831876619191E-3</c:v>
                  </c:pt>
                  <c:pt idx="2">
                    <c:v>7.1121427932583558E-3</c:v>
                  </c:pt>
                  <c:pt idx="3">
                    <c:v>2.030658544739568E-3</c:v>
                  </c:pt>
                  <c:pt idx="4">
                    <c:v>2.1564628175021841E-3</c:v>
                  </c:pt>
                  <c:pt idx="5">
                    <c:v>7.0456237215898226E-3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1546.148033640485</c:v>
                </c:pt>
                <c:pt idx="1">
                  <c:v>1546.208160643856</c:v>
                </c:pt>
                <c:pt idx="2">
                  <c:v>1546.321165045521</c:v>
                </c:pt>
                <c:pt idx="3">
                  <c:v>1546.3893452091149</c:v>
                </c:pt>
                <c:pt idx="4">
                  <c:v>1546.446351097148</c:v>
                </c:pt>
                <c:pt idx="5">
                  <c:v>1546.871621576933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1.611583238680888E-3</c:v>
                  </c:pt>
                  <c:pt idx="1">
                    <c:v>9.8860099622031529E-4</c:v>
                  </c:pt>
                  <c:pt idx="2">
                    <c:v>5.2191956145518532E-4</c:v>
                  </c:pt>
                  <c:pt idx="3">
                    <c:v>1.1227230249207739E-3</c:v>
                  </c:pt>
                  <c:pt idx="4">
                    <c:v>1.61009848017137E-3</c:v>
                  </c:pt>
                  <c:pt idx="5">
                    <c:v>2.426744603157564E-3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1.611583238680888E-3</c:v>
                  </c:pt>
                  <c:pt idx="1">
                    <c:v>9.8860099622031529E-4</c:v>
                  </c:pt>
                  <c:pt idx="2">
                    <c:v>5.2191956145518532E-4</c:v>
                  </c:pt>
                  <c:pt idx="3">
                    <c:v>1.1227230249207739E-3</c:v>
                  </c:pt>
                  <c:pt idx="4">
                    <c:v>1.61009848017137E-3</c:v>
                  </c:pt>
                  <c:pt idx="5">
                    <c:v>2.426744603157564E-3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1546.126250883487</c:v>
                </c:pt>
                <c:pt idx="1">
                  <c:v>1546.0541660737319</c:v>
                </c:pt>
                <c:pt idx="2">
                  <c:v>1545.866257434933</c:v>
                </c:pt>
                <c:pt idx="3">
                  <c:v>1545.791643646842</c:v>
                </c:pt>
                <c:pt idx="4">
                  <c:v>1545.7132129974991</c:v>
                </c:pt>
                <c:pt idx="5">
                  <c:v>1545.0685558272951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1.728721298274664E-3</c:v>
                  </c:pt>
                  <c:pt idx="1">
                    <c:v>9.8536202855582051E-4</c:v>
                  </c:pt>
                  <c:pt idx="2">
                    <c:v>3.0422811769208638E-3</c:v>
                  </c:pt>
                  <c:pt idx="3">
                    <c:v>2.280706209310535E-3</c:v>
                  </c:pt>
                  <c:pt idx="4">
                    <c:v>2.7717976005442592E-3</c:v>
                  </c:pt>
                  <c:pt idx="5">
                    <c:v>1.2326909819552411E-2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1.728721298274664E-3</c:v>
                  </c:pt>
                  <c:pt idx="1">
                    <c:v>9.8536202855582051E-4</c:v>
                  </c:pt>
                  <c:pt idx="2">
                    <c:v>3.0422811769208638E-3</c:v>
                  </c:pt>
                  <c:pt idx="3">
                    <c:v>2.280706209310535E-3</c:v>
                  </c:pt>
                  <c:pt idx="4">
                    <c:v>2.7717976005442592E-3</c:v>
                  </c:pt>
                  <c:pt idx="5">
                    <c:v>1.2326909819552411E-2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1554.1938300648651</c:v>
                </c:pt>
                <c:pt idx="1">
                  <c:v>1554.195058810097</c:v>
                </c:pt>
                <c:pt idx="2">
                  <c:v>1554.220370806486</c:v>
                </c:pt>
                <c:pt idx="3">
                  <c:v>1554.238732996283</c:v>
                </c:pt>
                <c:pt idx="4">
                  <c:v>1554.277708121572</c:v>
                </c:pt>
                <c:pt idx="5">
                  <c:v>1554.5667449920479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2.0606327535360848E-3</c:v>
                  </c:pt>
                  <c:pt idx="1">
                    <c:v>2.6782220525234939E-3</c:v>
                  </c:pt>
                  <c:pt idx="2">
                    <c:v>3.9155057915728313E-3</c:v>
                  </c:pt>
                  <c:pt idx="3">
                    <c:v>2.463492762610086E-3</c:v>
                  </c:pt>
                  <c:pt idx="4">
                    <c:v>3.0357309012255061E-3</c:v>
                  </c:pt>
                  <c:pt idx="5">
                    <c:v>7.886167526240084E-3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2.0606327535360848E-3</c:v>
                  </c:pt>
                  <c:pt idx="1">
                    <c:v>2.6782220525234939E-3</c:v>
                  </c:pt>
                  <c:pt idx="2">
                    <c:v>3.9155057915728313E-3</c:v>
                  </c:pt>
                  <c:pt idx="3">
                    <c:v>2.463492762610086E-3</c:v>
                  </c:pt>
                  <c:pt idx="4">
                    <c:v>3.0357309012255061E-3</c:v>
                  </c:pt>
                  <c:pt idx="5">
                    <c:v>7.886167526240084E-3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1554.086358683335</c:v>
                </c:pt>
                <c:pt idx="1">
                  <c:v>1554.1236646282621</c:v>
                </c:pt>
                <c:pt idx="2">
                  <c:v>1554.2811205123451</c:v>
                </c:pt>
                <c:pt idx="3">
                  <c:v>1554.3624428614601</c:v>
                </c:pt>
                <c:pt idx="4">
                  <c:v>1554.4472914051059</c:v>
                </c:pt>
                <c:pt idx="5">
                  <c:v>1555.238206520301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5.2075776854997461E-3</c:v>
                  </c:pt>
                  <c:pt idx="1">
                    <c:v>4.0313363415507017E-3</c:v>
                  </c:pt>
                  <c:pt idx="2">
                    <c:v>2.8249982327819331E-3</c:v>
                  </c:pt>
                  <c:pt idx="3">
                    <c:v>1.585112832675253E-3</c:v>
                  </c:pt>
                  <c:pt idx="4">
                    <c:v>3.000858995171005E-3</c:v>
                  </c:pt>
                  <c:pt idx="5">
                    <c:v>4.3700734742473137E-3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5.2075776854997461E-3</c:v>
                  </c:pt>
                  <c:pt idx="1">
                    <c:v>4.0313363415507017E-3</c:v>
                  </c:pt>
                  <c:pt idx="2">
                    <c:v>2.8249982327819331E-3</c:v>
                  </c:pt>
                  <c:pt idx="3">
                    <c:v>1.585112832675253E-3</c:v>
                  </c:pt>
                  <c:pt idx="4">
                    <c:v>3.000858995171005E-3</c:v>
                  </c:pt>
                  <c:pt idx="5">
                    <c:v>4.3700734742473137E-3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1553.988249638993</c:v>
                </c:pt>
                <c:pt idx="1">
                  <c:v>1553.956142624799</c:v>
                </c:pt>
                <c:pt idx="2">
                  <c:v>1553.843281321786</c:v>
                </c:pt>
                <c:pt idx="3">
                  <c:v>1553.7841849120659</c:v>
                </c:pt>
                <c:pt idx="4">
                  <c:v>1553.706210723959</c:v>
                </c:pt>
                <c:pt idx="5">
                  <c:v>1552.9996585664801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1.728721298274664E-3</c:v>
                  </c:pt>
                  <c:pt idx="1">
                    <c:v>9.8536202855582051E-4</c:v>
                  </c:pt>
                  <c:pt idx="2">
                    <c:v>3.0422811769208638E-3</c:v>
                  </c:pt>
                  <c:pt idx="3">
                    <c:v>2.280706209310535E-3</c:v>
                  </c:pt>
                  <c:pt idx="4">
                    <c:v>2.7717976005442592E-3</c:v>
                  </c:pt>
                  <c:pt idx="5">
                    <c:v>1.2326909819552411E-2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1.728721298274664E-3</c:v>
                  </c:pt>
                  <c:pt idx="1">
                    <c:v>9.8536202855582051E-4</c:v>
                  </c:pt>
                  <c:pt idx="2">
                    <c:v>3.0422811769208638E-3</c:v>
                  </c:pt>
                  <c:pt idx="3">
                    <c:v>2.280706209310535E-3</c:v>
                  </c:pt>
                  <c:pt idx="4">
                    <c:v>2.7717976005442592E-3</c:v>
                  </c:pt>
                  <c:pt idx="5">
                    <c:v>1.2326909819552411E-2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1562.067135517196</c:v>
                </c:pt>
                <c:pt idx="1">
                  <c:v>1562.062996874218</c:v>
                </c:pt>
                <c:pt idx="2">
                  <c:v>1562.0757562150111</c:v>
                </c:pt>
                <c:pt idx="3">
                  <c:v>1562.0835653241061</c:v>
                </c:pt>
                <c:pt idx="4">
                  <c:v>1562.1034913330191</c:v>
                </c:pt>
                <c:pt idx="5">
                  <c:v>1562.263836023797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2.0606327535360848E-3</c:v>
                  </c:pt>
                  <c:pt idx="1">
                    <c:v>2.6782220525234939E-3</c:v>
                  </c:pt>
                  <c:pt idx="2">
                    <c:v>3.9155057915728313E-3</c:v>
                  </c:pt>
                  <c:pt idx="3">
                    <c:v>2.463492762610086E-3</c:v>
                  </c:pt>
                  <c:pt idx="4">
                    <c:v>3.0357309012255061E-3</c:v>
                  </c:pt>
                  <c:pt idx="5">
                    <c:v>7.886167526240084E-3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2.0606327535360848E-3</c:v>
                  </c:pt>
                  <c:pt idx="1">
                    <c:v>2.6782220525234939E-3</c:v>
                  </c:pt>
                  <c:pt idx="2">
                    <c:v>3.9155057915728313E-3</c:v>
                  </c:pt>
                  <c:pt idx="3">
                    <c:v>2.463492762610086E-3</c:v>
                  </c:pt>
                  <c:pt idx="4">
                    <c:v>3.0357309012255061E-3</c:v>
                  </c:pt>
                  <c:pt idx="5">
                    <c:v>7.886167526240084E-3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1562.078285884942</c:v>
                </c:pt>
                <c:pt idx="1">
                  <c:v>1562.077976858935</c:v>
                </c:pt>
                <c:pt idx="2">
                  <c:v>1562.139887068379</c:v>
                </c:pt>
                <c:pt idx="3">
                  <c:v>1562.178889025374</c:v>
                </c:pt>
                <c:pt idx="4">
                  <c:v>1562.209379111682</c:v>
                </c:pt>
                <c:pt idx="5">
                  <c:v>1562.552191884457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5.2075776854997461E-3</c:v>
                  </c:pt>
                  <c:pt idx="1">
                    <c:v>4.0313363415507017E-3</c:v>
                  </c:pt>
                  <c:pt idx="2">
                    <c:v>2.8249982327819331E-3</c:v>
                  </c:pt>
                  <c:pt idx="3">
                    <c:v>1.585112832675253E-3</c:v>
                  </c:pt>
                  <c:pt idx="4">
                    <c:v>3.000858995171005E-3</c:v>
                  </c:pt>
                  <c:pt idx="5">
                    <c:v>4.3700734742473137E-3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5.2075776854997461E-3</c:v>
                  </c:pt>
                  <c:pt idx="1">
                    <c:v>4.0313363415507017E-3</c:v>
                  </c:pt>
                  <c:pt idx="2">
                    <c:v>2.8249982327819331E-3</c:v>
                  </c:pt>
                  <c:pt idx="3">
                    <c:v>1.585112832675253E-3</c:v>
                  </c:pt>
                  <c:pt idx="4">
                    <c:v>3.000858995171005E-3</c:v>
                  </c:pt>
                  <c:pt idx="5">
                    <c:v>4.3700734742473137E-3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1561.9570427043061</c:v>
                </c:pt>
                <c:pt idx="1">
                  <c:v>1561.9473389164059</c:v>
                </c:pt>
                <c:pt idx="2">
                  <c:v>1561.910278897185</c:v>
                </c:pt>
                <c:pt idx="3">
                  <c:v>1561.890176122839</c:v>
                </c:pt>
                <c:pt idx="4">
                  <c:v>1561.863055906598</c:v>
                </c:pt>
                <c:pt idx="5">
                  <c:v>1561.611349848768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2.9992168364818401E-2</c:v>
                </c:pt>
                <c:pt idx="2">
                  <c:v>0.11942030218839743</c:v>
                </c:pt>
                <c:pt idx="3">
                  <c:v>0.12424973543344701</c:v>
                </c:pt>
                <c:pt idx="4">
                  <c:v>0.13726527314406667</c:v>
                </c:pt>
                <c:pt idx="5">
                  <c:v>0.35292120280648004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5.0315349531577645E-2</c:v>
                </c:pt>
                <c:pt idx="2">
                  <c:v>0.14201319560917605</c:v>
                </c:pt>
                <c:pt idx="3">
                  <c:v>0.22138477671220849</c:v>
                </c:pt>
                <c:pt idx="4">
                  <c:v>0.27797246570389689</c:v>
                </c:pt>
                <c:pt idx="5">
                  <c:v>0.6708190339422041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-8.030751789639605E-2</c:v>
                </c:pt>
                <c:pt idx="2">
                  <c:v>-0.26143349779757347</c:v>
                </c:pt>
                <c:pt idx="3">
                  <c:v>-0.34563451214565549</c:v>
                </c:pt>
                <c:pt idx="4">
                  <c:v>-0.41523773884796356</c:v>
                </c:pt>
                <c:pt idx="5">
                  <c:v>-1.0237402367486841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1.1567457537921655E-2</c:v>
                </c:pt>
                <c:pt idx="2">
                  <c:v>9.20956006580127E-2</c:v>
                </c:pt>
                <c:pt idx="3">
                  <c:v>0.11018260530204316</c:v>
                </c:pt>
                <c:pt idx="4">
                  <c:v>0.13832207420500708</c:v>
                </c:pt>
                <c:pt idx="5">
                  <c:v>0.40929964702695543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6.0127003371007959E-2</c:v>
                </c:pt>
                <c:pt idx="2">
                  <c:v>0.17313140503597424</c:v>
                </c:pt>
                <c:pt idx="3">
                  <c:v>0.2413115686299534</c:v>
                </c:pt>
                <c:pt idx="4">
                  <c:v>0.29831745666297138</c:v>
                </c:pt>
                <c:pt idx="5">
                  <c:v>0.72358793644798425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-7.2084809755097012E-2</c:v>
                </c:pt>
                <c:pt idx="2">
                  <c:v>-0.25999344855404161</c:v>
                </c:pt>
                <c:pt idx="3">
                  <c:v>-0.33460723664506986</c:v>
                </c:pt>
                <c:pt idx="4">
                  <c:v>-0.4130378859879329</c:v>
                </c:pt>
                <c:pt idx="5">
                  <c:v>-1.0576950561919602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1.1697573819977455E-2</c:v>
                </c:pt>
                <c:pt idx="2">
                  <c:v>9.0351081611364251E-2</c:v>
                </c:pt>
                <c:pt idx="3">
                  <c:v>0.10455362620640092</c:v>
                </c:pt>
                <c:pt idx="4">
                  <c:v>0.13045485924499189</c:v>
                </c:pt>
                <c:pt idx="5">
                  <c:v>0.3842354712659623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6.0257119653063761E-2</c:v>
                </c:pt>
                <c:pt idx="2">
                  <c:v>0.1713868859893258</c:v>
                </c:pt>
                <c:pt idx="3">
                  <c:v>0.23568258953431118</c:v>
                </c:pt>
                <c:pt idx="4">
                  <c:v>0.29045024170295619</c:v>
                </c:pt>
                <c:pt idx="5">
                  <c:v>0.69852376068699107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-7.1954693473041217E-2</c:v>
                </c:pt>
                <c:pt idx="2">
                  <c:v>-0.26173796760069007</c:v>
                </c:pt>
                <c:pt idx="3">
                  <c:v>-0.34023621574071211</c:v>
                </c:pt>
                <c:pt idx="4">
                  <c:v>-0.42090510094794809</c:v>
                </c:pt>
                <c:pt idx="5">
                  <c:v>-1.0827592319529533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1.2287452318560099E-3</c:v>
                </c:pt>
                <c:pt idx="2">
                  <c:v>2.6540741620920016E-2</c:v>
                </c:pt>
                <c:pt idx="3">
                  <c:v>4.4902931417936998E-2</c:v>
                </c:pt>
                <c:pt idx="4">
                  <c:v>8.3878056706907955E-2</c:v>
                </c:pt>
                <c:pt idx="5">
                  <c:v>0.37291492718281916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3.7305944927084056E-2</c:v>
                </c:pt>
                <c:pt idx="2">
                  <c:v>0.19476182901007633</c:v>
                </c:pt>
                <c:pt idx="3">
                  <c:v>0.27608417812507469</c:v>
                </c:pt>
                <c:pt idx="4">
                  <c:v>0.36093272177095059</c:v>
                </c:pt>
                <c:pt idx="5">
                  <c:v>1.1518478369659988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-3.2107014194025396E-2</c:v>
                </c:pt>
                <c:pt idx="2">
                  <c:v>-0.14496831720703085</c:v>
                </c:pt>
                <c:pt idx="3">
                  <c:v>-0.20406472692707212</c:v>
                </c:pt>
                <c:pt idx="4">
                  <c:v>-0.28203891503403611</c:v>
                </c:pt>
                <c:pt idx="5">
                  <c:v>-0.98859107251291789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-9.138134231155468E-4</c:v>
                </c:pt>
                <c:pt idx="2">
                  <c:v>1.0959904795981856E-3</c:v>
                </c:pt>
                <c:pt idx="3">
                  <c:v>5.9288038792904771E-3</c:v>
                </c:pt>
                <c:pt idx="4">
                  <c:v>2.9620768892300475E-2</c:v>
                </c:pt>
                <c:pt idx="5">
                  <c:v>0.19419102997085247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3.5163386272112497E-2</c:v>
                </c:pt>
                <c:pt idx="2">
                  <c:v>0.1693170778687545</c:v>
                </c:pt>
                <c:pt idx="3">
                  <c:v>0.23711005058642817</c:v>
                </c:pt>
                <c:pt idx="4">
                  <c:v>0.30667543395634311</c:v>
                </c:pt>
                <c:pt idx="5">
                  <c:v>0.97312393975403211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-3.4249572848996955E-2</c:v>
                </c:pt>
                <c:pt idx="2">
                  <c:v>-0.17041306834835268</c:v>
                </c:pt>
                <c:pt idx="3">
                  <c:v>-0.24303885446571863</c:v>
                </c:pt>
                <c:pt idx="4">
                  <c:v>-0.33629620284864359</c:v>
                </c:pt>
                <c:pt idx="5">
                  <c:v>-1.1673149697248846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22450986523923"/>
                  <c:y val="-5.0967187487835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-4.1386429779777245E-3</c:v>
                </c:pt>
                <c:pt idx="2">
                  <c:v>8.6206978151039948E-3</c:v>
                </c:pt>
                <c:pt idx="3">
                  <c:v>1.6429806910082334E-2</c:v>
                </c:pt>
                <c:pt idx="4">
                  <c:v>3.635581582307168E-2</c:v>
                </c:pt>
                <c:pt idx="5">
                  <c:v>0.19670050660101879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75899256417303"/>
                  <c:y val="4.2338930382742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-3.0902600701665506E-4</c:v>
                </c:pt>
                <c:pt idx="2">
                  <c:v>6.1601183437005602E-2</c:v>
                </c:pt>
                <c:pt idx="3">
                  <c:v>0.10060314043198559</c:v>
                </c:pt>
                <c:pt idx="4">
                  <c:v>0.13109322673994939</c:v>
                </c:pt>
                <c:pt idx="5">
                  <c:v>0.4739059995149546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-9.7037879002073169E-3</c:v>
                </c:pt>
                <c:pt idx="2">
                  <c:v>-4.6763807121124046E-2</c:v>
                </c:pt>
                <c:pt idx="3">
                  <c:v>-6.6866581467138531E-2</c:v>
                </c:pt>
                <c:pt idx="4">
                  <c:v>-9.3986797708112135E-2</c:v>
                </c:pt>
                <c:pt idx="5">
                  <c:v>-0.34569285553811824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4173086877023"/>
                  <c:y val="3.4921816591107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-6.2812016329492817E-3</c:v>
                </c:pt>
                <c:pt idx="2">
                  <c:v>-1.6824053326217836E-2</c:v>
                </c:pt>
                <c:pt idx="3">
                  <c:v>-2.2544320628564186E-2</c:v>
                </c:pt>
                <c:pt idx="4">
                  <c:v>-1.79014719915358E-2</c:v>
                </c:pt>
                <c:pt idx="5">
                  <c:v>1.7976609389052101E-2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7571608587429"/>
                  <c:y val="-3.3260160661735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-2.4515846619882118E-3</c:v>
                </c:pt>
                <c:pt idx="2">
                  <c:v>3.6156432295683771E-2</c:v>
                </c:pt>
                <c:pt idx="3">
                  <c:v>6.1629012893339073E-2</c:v>
                </c:pt>
                <c:pt idx="4">
                  <c:v>7.6835938925341907E-2</c:v>
                </c:pt>
                <c:pt idx="5">
                  <c:v>0.29518210230298791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-1.1846346555178874E-2</c:v>
                </c:pt>
                <c:pt idx="2">
                  <c:v>-7.2208558262445877E-2</c:v>
                </c:pt>
                <c:pt idx="3">
                  <c:v>-0.10584070900578504</c:v>
                </c:pt>
                <c:pt idx="4">
                  <c:v>-0.14824408552271962</c:v>
                </c:pt>
                <c:pt idx="5">
                  <c:v>-0.52441675275008492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1.9260126380712789E-3</c:v>
                  </c:pt>
                  <c:pt idx="1">
                    <c:v>2.8708216171221029E-3</c:v>
                  </c:pt>
                  <c:pt idx="2">
                    <c:v>4.3520997153314147E-3</c:v>
                  </c:pt>
                  <c:pt idx="3">
                    <c:v>2.09994584861724E-3</c:v>
                  </c:pt>
                  <c:pt idx="4">
                    <c:v>5.1677275187224023E-3</c:v>
                  </c:pt>
                  <c:pt idx="5">
                    <c:v>1.8976346549300312E-2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1.9260126380712789E-3</c:v>
                  </c:pt>
                  <c:pt idx="1">
                    <c:v>2.8708216171221029E-3</c:v>
                  </c:pt>
                  <c:pt idx="2">
                    <c:v>4.3520997153314147E-3</c:v>
                  </c:pt>
                  <c:pt idx="3">
                    <c:v>2.09994584861724E-3</c:v>
                  </c:pt>
                  <c:pt idx="4">
                    <c:v>5.1677275187224023E-3</c:v>
                  </c:pt>
                  <c:pt idx="5">
                    <c:v>1.8976346549300312E-2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1538.2608573666539</c:v>
                </c:pt>
                <c:pt idx="1">
                  <c:v>1538.2937008609961</c:v>
                </c:pt>
                <c:pt idx="2">
                  <c:v>1538.396496379361</c:v>
                </c:pt>
                <c:pt idx="3">
                  <c:v>1538.4060739898659</c:v>
                </c:pt>
                <c:pt idx="4">
                  <c:v>1538.421886347116</c:v>
                </c:pt>
                <c:pt idx="5">
                  <c:v>1538.6798365637831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1.904871704593473E-3</c:v>
                  </c:pt>
                  <c:pt idx="1">
                    <c:v>7.0626730695252612E-4</c:v>
                  </c:pt>
                  <c:pt idx="2">
                    <c:v>1.671341785410097E-3</c:v>
                  </c:pt>
                  <c:pt idx="3">
                    <c:v>1.2198563497706381E-3</c:v>
                  </c:pt>
                  <c:pt idx="4">
                    <c:v>1.59416964524717E-3</c:v>
                  </c:pt>
                  <c:pt idx="5">
                    <c:v>6.7475136659253462E-3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1.904871704593473E-3</c:v>
                  </c:pt>
                  <c:pt idx="1">
                    <c:v>7.0626730695252612E-4</c:v>
                  </c:pt>
                  <c:pt idx="2">
                    <c:v>1.671341785410097E-3</c:v>
                  </c:pt>
                  <c:pt idx="3">
                    <c:v>1.2198563497706381E-3</c:v>
                  </c:pt>
                  <c:pt idx="4">
                    <c:v>1.59416964524717E-3</c:v>
                  </c:pt>
                  <c:pt idx="5">
                    <c:v>6.7475136659253462E-3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1538.1843224925051</c:v>
                </c:pt>
                <c:pt idx="1">
                  <c:v>1538.237489168014</c:v>
                </c:pt>
                <c:pt idx="2">
                  <c:v>1538.342554398633</c:v>
                </c:pt>
                <c:pt idx="3">
                  <c:v>1538.4266741569959</c:v>
                </c:pt>
                <c:pt idx="4">
                  <c:v>1538.486058665527</c:v>
                </c:pt>
                <c:pt idx="5">
                  <c:v>1538.92119952077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8.9610415986251396E-4</c:v>
                  </c:pt>
                  <c:pt idx="1">
                    <c:v>1.9861914717291488E-3</c:v>
                  </c:pt>
                  <c:pt idx="2">
                    <c:v>1.6441749321343009E-3</c:v>
                  </c:pt>
                  <c:pt idx="3">
                    <c:v>1.543902676574974E-3</c:v>
                  </c:pt>
                  <c:pt idx="4">
                    <c:v>3.7380893707645289E-3</c:v>
                  </c:pt>
                  <c:pt idx="5">
                    <c:v>5.0318740341549206E-3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8.9610415986251396E-4</c:v>
                  </c:pt>
                  <c:pt idx="1">
                    <c:v>1.9861914717291488E-3</c:v>
                  </c:pt>
                  <c:pt idx="2">
                    <c:v>1.6441749321343009E-3</c:v>
                  </c:pt>
                  <c:pt idx="3">
                    <c:v>1.543902676574974E-3</c:v>
                  </c:pt>
                  <c:pt idx="4">
                    <c:v>3.7380893707645289E-3</c:v>
                  </c:pt>
                  <c:pt idx="5">
                    <c:v>5.0318740341549206E-3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1538.10407258998</c:v>
                </c:pt>
                <c:pt idx="1">
                  <c:v>1538.0266163980609</c:v>
                </c:pt>
                <c:pt idx="2">
                  <c:v>1537.8588578027011</c:v>
                </c:pt>
                <c:pt idx="3">
                  <c:v>1537.7794049656129</c:v>
                </c:pt>
                <c:pt idx="4">
                  <c:v>1537.7125985584501</c:v>
                </c:pt>
                <c:pt idx="5">
                  <c:v>1537.146390347554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19"/>
  <sheetViews>
    <sheetView zoomScaleNormal="100" workbookViewId="0">
      <selection activeCell="A19" sqref="A19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5" t="s">
        <v>21</v>
      </c>
      <c r="C1" s="15"/>
      <c r="D1" s="15"/>
      <c r="G1" s="14" t="s">
        <v>22</v>
      </c>
      <c r="H1" s="14"/>
      <c r="I1" s="14"/>
      <c r="J1" s="14"/>
      <c r="M1" s="14" t="s">
        <v>23</v>
      </c>
      <c r="N1" s="14"/>
      <c r="O1" s="14"/>
      <c r="P1" s="14"/>
      <c r="S1" s="14" t="s">
        <v>26</v>
      </c>
      <c r="T1" s="14"/>
      <c r="U1" s="14"/>
      <c r="V1" s="14"/>
      <c r="Y1" s="14" t="s">
        <v>33</v>
      </c>
      <c r="Z1" s="14"/>
      <c r="AA1" s="14"/>
      <c r="AB1" s="14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8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0.25</v>
      </c>
      <c r="C4" s="4">
        <f>'Expmt. 1'!$A4</f>
        <v>0.25</v>
      </c>
      <c r="D4" s="4">
        <f>'Expmt. 1'!$A4</f>
        <v>0.25</v>
      </c>
      <c r="E4" s="9">
        <f>'Expmt. 1'!$A4</f>
        <v>0.25</v>
      </c>
      <c r="G4">
        <f t="shared" ref="G4:G8" si="3">B4</f>
        <v>0.25</v>
      </c>
      <c r="H4" s="4">
        <f>'Expmt. 1'!H4-'Expmt. 1'!H$3</f>
        <v>3.2843494342159829E-2</v>
      </c>
      <c r="I4" s="4">
        <f>'Expmt. 1'!P4-'Expmt. 1'!P$3</f>
        <v>5.316667550891907E-2</v>
      </c>
      <c r="J4" s="4">
        <f>'Expmt. 1'!X4-'Expmt. 1'!X$3</f>
        <v>-7.7456191919054618E-2</v>
      </c>
      <c r="K4" s="4">
        <f t="shared" si="0"/>
        <v>2.851325977341427E-3</v>
      </c>
      <c r="L4" s="4"/>
      <c r="M4">
        <f t="shared" ref="M4:M8" si="4">C4</f>
        <v>0.25</v>
      </c>
      <c r="N4" s="4">
        <f>'Expmt. 1'!J4-'Expmt. 1'!J$3</f>
        <v>1.1567457537921655E-2</v>
      </c>
      <c r="O4" s="4">
        <f>'Expmt. 1'!R4-'Expmt. 1'!R$3</f>
        <v>6.0127003371007959E-2</v>
      </c>
      <c r="P4" s="4">
        <f>'Expmt. 1'!Z4-'Expmt. 1'!Z$3</f>
        <v>-7.2084809755097012E-2</v>
      </c>
      <c r="Q4" s="4">
        <f t="shared" si="1"/>
        <v>-1.3011628205579959E-4</v>
      </c>
      <c r="R4" s="4"/>
      <c r="S4">
        <f t="shared" ref="S4:S8" si="5">D4</f>
        <v>0.25</v>
      </c>
      <c r="T4" s="4">
        <f>'Expmt. 1'!L4-'Expmt. 1'!L$3</f>
        <v>1.2287452318560099E-3</v>
      </c>
      <c r="U4" s="4">
        <f>'Expmt. 1'!T4-'Expmt. 1'!T$3</f>
        <v>3.7305944927084056E-2</v>
      </c>
      <c r="V4" s="4">
        <f>'Expmt. 1'!AB4-'Expmt. 1'!AB$3</f>
        <v>-3.2107014194025396E-2</v>
      </c>
      <c r="W4" s="4">
        <f t="shared" si="2"/>
        <v>2.1425586549715567E-3</v>
      </c>
      <c r="Y4">
        <f t="shared" ref="Y4:Y8" si="6">E4</f>
        <v>0.25</v>
      </c>
      <c r="Z4" s="4">
        <f>'Expmt. 1'!N4-'Expmt. 1'!N$3</f>
        <v>-4.1386429779777245E-3</v>
      </c>
      <c r="AA4" s="4">
        <f>'Expmt. 1'!V4-'Expmt. 1'!V$3</f>
        <v>-3.0902600701665506E-4</v>
      </c>
      <c r="AB4" s="4">
        <f>'Expmt. 1'!AD4-'Expmt. 1'!AD$3</f>
        <v>-9.7037879002073169E-3</v>
      </c>
      <c r="AC4" s="4">
        <f t="shared" ref="AC4:AC8" si="7">AVERAGE(Z4:AB4)</f>
        <v>-4.7171522950672324E-3</v>
      </c>
    </row>
    <row r="5" spans="1:34" x14ac:dyDescent="0.25">
      <c r="A5" t="s">
        <v>29</v>
      </c>
      <c r="B5" s="8">
        <f>'Expmt. 1'!$A5</f>
        <v>0.8</v>
      </c>
      <c r="C5" s="4">
        <f>'Expmt. 1'!$A5</f>
        <v>0.8</v>
      </c>
      <c r="D5" s="4">
        <f>'Expmt. 1'!$A5</f>
        <v>0.8</v>
      </c>
      <c r="E5" s="9">
        <f>'Expmt. 1'!$A5</f>
        <v>0.8</v>
      </c>
      <c r="F5" s="4"/>
      <c r="G5">
        <f t="shared" si="3"/>
        <v>0.8</v>
      </c>
      <c r="H5" s="4">
        <f>'Expmt. 1'!H5-'Expmt. 1'!H$3</f>
        <v>0.13563901270708811</v>
      </c>
      <c r="I5" s="4">
        <f>'Expmt. 1'!P5-'Expmt. 1'!P$3</f>
        <v>0.15823190612786675</v>
      </c>
      <c r="J5" s="4">
        <f>'Expmt. 1'!X5-'Expmt. 1'!X$3</f>
        <v>-0.2452147872788828</v>
      </c>
      <c r="K5" s="4">
        <f t="shared" si="0"/>
        <v>1.6218710518690688E-2</v>
      </c>
      <c r="L5" s="4"/>
      <c r="M5">
        <f t="shared" si="4"/>
        <v>0.8</v>
      </c>
      <c r="N5" s="4">
        <f>'Expmt. 1'!J5-'Expmt. 1'!J$3</f>
        <v>9.20956006580127E-2</v>
      </c>
      <c r="O5" s="4">
        <f>'Expmt. 1'!R5-'Expmt. 1'!R$3</f>
        <v>0.17313140503597424</v>
      </c>
      <c r="P5" s="4">
        <f>'Expmt. 1'!Z5-'Expmt. 1'!Z$3</f>
        <v>-0.25999344855404161</v>
      </c>
      <c r="Q5" s="4">
        <f t="shared" si="1"/>
        <v>1.7445190466484444E-3</v>
      </c>
      <c r="R5" s="4"/>
      <c r="S5">
        <f t="shared" si="5"/>
        <v>0.8</v>
      </c>
      <c r="T5" s="4">
        <f>'Expmt. 1'!L5-'Expmt. 1'!L$3</f>
        <v>2.6540741620920016E-2</v>
      </c>
      <c r="U5" s="4">
        <f>'Expmt. 1'!T5-'Expmt. 1'!T$3</f>
        <v>0.19476182901007633</v>
      </c>
      <c r="V5" s="4">
        <f>'Expmt. 1'!AB5-'Expmt. 1'!AB$3</f>
        <v>-0.14496831720703085</v>
      </c>
      <c r="W5" s="4">
        <f t="shared" si="2"/>
        <v>2.5444751141321831E-2</v>
      </c>
      <c r="Y5">
        <f t="shared" si="6"/>
        <v>0.8</v>
      </c>
      <c r="Z5" s="4">
        <f>'Expmt. 1'!N5-'Expmt. 1'!N$3</f>
        <v>8.6206978151039948E-3</v>
      </c>
      <c r="AA5" s="4">
        <f>'Expmt. 1'!V5-'Expmt. 1'!V$3</f>
        <v>6.1601183437005602E-2</v>
      </c>
      <c r="AB5" s="4">
        <f>'Expmt. 1'!AD5-'Expmt. 1'!AD$3</f>
        <v>-4.6763807121124046E-2</v>
      </c>
      <c r="AC5" s="4">
        <f t="shared" si="7"/>
        <v>7.8193580436618504E-3</v>
      </c>
    </row>
    <row r="6" spans="1:34" x14ac:dyDescent="0.25">
      <c r="A6" s="4" t="s">
        <v>29</v>
      </c>
      <c r="B6" s="8">
        <f>'Expmt. 1'!$A6</f>
        <v>1</v>
      </c>
      <c r="C6" s="4">
        <f>'Expmt. 1'!$A6</f>
        <v>1</v>
      </c>
      <c r="D6" s="4">
        <f>'Expmt. 1'!$A6</f>
        <v>1</v>
      </c>
      <c r="E6" s="9">
        <f>'Expmt. 1'!$A6</f>
        <v>1</v>
      </c>
      <c r="F6" s="4"/>
      <c r="G6">
        <f t="shared" si="3"/>
        <v>1</v>
      </c>
      <c r="H6" s="4">
        <f>'Expmt. 1'!H6-'Expmt. 1'!H$3</f>
        <v>0.14521662321203621</v>
      </c>
      <c r="I6" s="4">
        <f>'Expmt. 1'!P6-'Expmt. 1'!P$3</f>
        <v>0.2423516644907977</v>
      </c>
      <c r="J6" s="4">
        <f>'Expmt. 1'!X6-'Expmt. 1'!X$3</f>
        <v>-0.32466762436706631</v>
      </c>
      <c r="K6" s="4">
        <f t="shared" si="0"/>
        <v>2.09668877785892E-2</v>
      </c>
      <c r="L6" s="4"/>
      <c r="M6">
        <f t="shared" si="4"/>
        <v>1</v>
      </c>
      <c r="N6" s="4">
        <f>'Expmt. 1'!J6-'Expmt. 1'!J$3</f>
        <v>0.11018260530204316</v>
      </c>
      <c r="O6" s="4">
        <f>'Expmt. 1'!R6-'Expmt. 1'!R$3</f>
        <v>0.2413115686299534</v>
      </c>
      <c r="P6" s="4">
        <f>'Expmt. 1'!Z6-'Expmt. 1'!Z$3</f>
        <v>-0.33460723664506986</v>
      </c>
      <c r="Q6" s="4">
        <f t="shared" si="1"/>
        <v>5.6289790956422321E-3</v>
      </c>
      <c r="R6" s="4"/>
      <c r="S6">
        <f t="shared" si="5"/>
        <v>1</v>
      </c>
      <c r="T6" s="4">
        <f>'Expmt. 1'!L6-'Expmt. 1'!L$3</f>
        <v>4.4902931417936998E-2</v>
      </c>
      <c r="U6" s="4">
        <f>'Expmt. 1'!T6-'Expmt. 1'!T$3</f>
        <v>0.27608417812507469</v>
      </c>
      <c r="V6" s="4">
        <f>'Expmt. 1'!AB6-'Expmt. 1'!AB$3</f>
        <v>-0.20406472692707212</v>
      </c>
      <c r="W6" s="4">
        <f t="shared" si="2"/>
        <v>3.8974127538646521E-2</v>
      </c>
      <c r="X6" s="4"/>
      <c r="Y6">
        <f t="shared" si="6"/>
        <v>1</v>
      </c>
      <c r="Z6" s="4">
        <f>'Expmt. 1'!N6-'Expmt. 1'!N$3</f>
        <v>1.6429806910082334E-2</v>
      </c>
      <c r="AA6" s="4">
        <f>'Expmt. 1'!V6-'Expmt. 1'!V$3</f>
        <v>0.10060314043198559</v>
      </c>
      <c r="AB6" s="4">
        <f>'Expmt. 1'!AD6-'Expmt. 1'!AD$3</f>
        <v>-6.6866581467138531E-2</v>
      </c>
      <c r="AC6" s="4">
        <f t="shared" si="7"/>
        <v>1.6722121958309799E-2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1.25</v>
      </c>
      <c r="C7" s="4">
        <f>'Expmt. 1'!$A7</f>
        <v>1.25</v>
      </c>
      <c r="D7" s="4">
        <f>'Expmt. 1'!$A7</f>
        <v>1.25</v>
      </c>
      <c r="E7" s="9">
        <f>'Expmt. 1'!$A7</f>
        <v>1.25</v>
      </c>
      <c r="F7" s="4"/>
      <c r="G7">
        <f t="shared" si="3"/>
        <v>1.25</v>
      </c>
      <c r="H7" s="4">
        <f>'Expmt. 1'!H7-'Expmt. 1'!H$3</f>
        <v>0.16102898046210612</v>
      </c>
      <c r="I7" s="4">
        <f>'Expmt. 1'!P7-'Expmt. 1'!P$3</f>
        <v>0.30173617302193634</v>
      </c>
      <c r="J7" s="4">
        <f>'Expmt. 1'!X7-'Expmt. 1'!X$3</f>
        <v>-0.3914740315299241</v>
      </c>
      <c r="K7" s="4">
        <f t="shared" ref="K7:K8" si="8">AVERAGE(H7:J7)</f>
        <v>2.3763707318039451E-2</v>
      </c>
      <c r="L7" s="4"/>
      <c r="M7">
        <f t="shared" si="4"/>
        <v>1.25</v>
      </c>
      <c r="N7" s="4">
        <f>'Expmt. 1'!J7-'Expmt. 1'!J$3</f>
        <v>0.13832207420500708</v>
      </c>
      <c r="O7" s="4">
        <f>'Expmt. 1'!R7-'Expmt. 1'!R$3</f>
        <v>0.29831745666297138</v>
      </c>
      <c r="P7" s="4">
        <f>'Expmt. 1'!Z7-'Expmt. 1'!Z$3</f>
        <v>-0.4130378859879329</v>
      </c>
      <c r="Q7" s="4">
        <f t="shared" si="1"/>
        <v>7.8672149600151897E-3</v>
      </c>
      <c r="R7" s="4"/>
      <c r="S7">
        <f t="shared" si="5"/>
        <v>1.25</v>
      </c>
      <c r="T7" s="4">
        <f>'Expmt. 1'!L7-'Expmt. 1'!L$3</f>
        <v>8.3878056706907955E-2</v>
      </c>
      <c r="U7" s="4">
        <f>'Expmt. 1'!T7-'Expmt. 1'!T$3</f>
        <v>0.36093272177095059</v>
      </c>
      <c r="V7" s="4">
        <f>'Expmt. 1'!AB7-'Expmt. 1'!AB$3</f>
        <v>-0.28203891503403611</v>
      </c>
      <c r="W7" s="4">
        <f t="shared" ref="W7:W8" si="9">AVERAGE(T7:V7)</f>
        <v>5.425728781460748E-2</v>
      </c>
      <c r="Y7">
        <f t="shared" si="6"/>
        <v>1.25</v>
      </c>
      <c r="Z7" s="4">
        <f>'Expmt. 1'!N7-'Expmt. 1'!N$3</f>
        <v>3.635581582307168E-2</v>
      </c>
      <c r="AA7" s="4">
        <f>'Expmt. 1'!V7-'Expmt. 1'!V$3</f>
        <v>0.13109322673994939</v>
      </c>
      <c r="AB7" s="4">
        <f>'Expmt. 1'!AD7-'Expmt. 1'!AD$3</f>
        <v>-9.3986797708112135E-2</v>
      </c>
      <c r="AC7" s="4">
        <f t="shared" si="7"/>
        <v>2.448741495163631E-2</v>
      </c>
    </row>
    <row r="8" spans="1:34" x14ac:dyDescent="0.25">
      <c r="A8" t="s">
        <v>29</v>
      </c>
      <c r="B8" s="8">
        <f>'Expmt. 1'!$A8</f>
        <v>3.125</v>
      </c>
      <c r="C8" s="4">
        <f>'Expmt. 1'!$A8</f>
        <v>3.125</v>
      </c>
      <c r="D8" s="4">
        <f>'Expmt. 1'!$A8</f>
        <v>3.125</v>
      </c>
      <c r="E8" s="9">
        <f>'Expmt. 1'!$A8</f>
        <v>3.125</v>
      </c>
      <c r="F8" s="4"/>
      <c r="G8">
        <f t="shared" si="3"/>
        <v>3.125</v>
      </c>
      <c r="H8" s="4">
        <f>'Expmt. 1'!H8-'Expmt. 1'!H$3</f>
        <v>0.418979197129147</v>
      </c>
      <c r="I8" s="4">
        <f>'Expmt. 1'!P8-'Expmt. 1'!P$3</f>
        <v>0.73687702826487111</v>
      </c>
      <c r="J8" s="4">
        <f>'Expmt. 1'!X8-'Expmt. 1'!X$3</f>
        <v>-0.95768224242601718</v>
      </c>
      <c r="K8" s="4">
        <f t="shared" si="8"/>
        <v>6.6057994322666971E-2</v>
      </c>
      <c r="L8" s="4"/>
      <c r="M8" s="4">
        <f t="shared" si="4"/>
        <v>3.125</v>
      </c>
      <c r="N8" s="4">
        <f>'Expmt. 1'!J8-'Expmt. 1'!J$3</f>
        <v>0.40929964702695543</v>
      </c>
      <c r="O8" s="4">
        <f>'Expmt. 1'!R8-'Expmt. 1'!R$3</f>
        <v>0.72358793644798425</v>
      </c>
      <c r="P8" s="4">
        <f>'Expmt. 1'!Z8-'Expmt. 1'!Z$3</f>
        <v>-1.0576950561919602</v>
      </c>
      <c r="Q8" s="4">
        <f t="shared" si="1"/>
        <v>2.5064175760993141E-2</v>
      </c>
      <c r="R8" s="4"/>
      <c r="S8">
        <f t="shared" si="5"/>
        <v>3.125</v>
      </c>
      <c r="T8" s="4">
        <f>'Expmt. 1'!L8-'Expmt. 1'!L$3</f>
        <v>0.37291492718281916</v>
      </c>
      <c r="U8" s="4">
        <f>'Expmt. 1'!T8-'Expmt. 1'!T$3</f>
        <v>1.1518478369659988</v>
      </c>
      <c r="V8" s="4">
        <f>'Expmt. 1'!AB8-'Expmt. 1'!AB$3</f>
        <v>-0.98859107251291789</v>
      </c>
      <c r="W8" s="4">
        <f t="shared" si="9"/>
        <v>0.17872389721196669</v>
      </c>
      <c r="Y8">
        <f t="shared" si="6"/>
        <v>3.125</v>
      </c>
      <c r="Z8" s="4">
        <f>'Expmt. 1'!N8-'Expmt. 1'!N$3</f>
        <v>0.19670050660101879</v>
      </c>
      <c r="AA8" s="4">
        <f>'Expmt. 1'!V8-'Expmt. 1'!V$3</f>
        <v>0.4739059995149546</v>
      </c>
      <c r="AB8" s="4">
        <f>'Expmt. 1'!AD8-'Expmt. 1'!AD$3</f>
        <v>-0.34569285553811824</v>
      </c>
      <c r="AC8" s="4">
        <f t="shared" si="7"/>
        <v>0.10830455019261838</v>
      </c>
    </row>
    <row r="9" spans="1:34" ht="15.75" thickBot="1" x14ac:dyDescent="0.3">
      <c r="B9" s="10"/>
      <c r="C9" s="2"/>
      <c r="D9" s="2"/>
      <c r="E9" s="11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4"/>
      <c r="W9" s="4"/>
      <c r="Z9" s="4"/>
      <c r="AA9" s="4"/>
      <c r="AB9" s="4"/>
      <c r="AC9" s="4"/>
    </row>
    <row r="11" spans="1:34" x14ac:dyDescent="0.25">
      <c r="G11" s="14" t="s">
        <v>25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34" x14ac:dyDescent="0.25">
      <c r="G12" s="14" t="s">
        <v>22</v>
      </c>
      <c r="H12" s="14"/>
      <c r="I12" s="14"/>
      <c r="J12" s="14"/>
      <c r="M12" s="14" t="s">
        <v>23</v>
      </c>
      <c r="N12" s="14"/>
      <c r="O12" s="14"/>
      <c r="P12" s="14"/>
      <c r="S12" s="14" t="s">
        <v>26</v>
      </c>
      <c r="T12" s="14"/>
      <c r="U12" s="14"/>
      <c r="V12" s="14"/>
      <c r="Y12" s="14" t="s">
        <v>33</v>
      </c>
      <c r="Z12" s="14"/>
      <c r="AA12" s="14"/>
      <c r="AB12" s="14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19" si="10">H3-$K3</f>
        <v>0</v>
      </c>
      <c r="I14">
        <f t="shared" si="10"/>
        <v>0</v>
      </c>
      <c r="J14">
        <f t="shared" si="10"/>
        <v>0</v>
      </c>
      <c r="M14">
        <f t="shared" ref="M14:M19" si="11">C3</f>
        <v>0</v>
      </c>
      <c r="N14">
        <f t="shared" ref="N14:P19" si="12">N3-$Q3</f>
        <v>0</v>
      </c>
      <c r="O14">
        <f t="shared" si="12"/>
        <v>0</v>
      </c>
      <c r="P14">
        <f t="shared" si="12"/>
        <v>0</v>
      </c>
      <c r="S14">
        <f t="shared" ref="S14:S19" si="13">C3</f>
        <v>0</v>
      </c>
      <c r="T14">
        <f t="shared" ref="T14:V19" si="14">T3-$W3</f>
        <v>0</v>
      </c>
      <c r="U14">
        <f t="shared" si="14"/>
        <v>0</v>
      </c>
      <c r="V14">
        <f t="shared" si="14"/>
        <v>0</v>
      </c>
      <c r="Y14">
        <f>E3</f>
        <v>0</v>
      </c>
      <c r="Z14">
        <f t="shared" ref="Z14:AB14" si="15">Z3-$W3</f>
        <v>0</v>
      </c>
      <c r="AA14">
        <f t="shared" si="15"/>
        <v>0</v>
      </c>
      <c r="AB14">
        <f t="shared" si="15"/>
        <v>0</v>
      </c>
    </row>
    <row r="15" spans="1:34" x14ac:dyDescent="0.25">
      <c r="G15">
        <f t="shared" ref="G15:G19" si="16">B4</f>
        <v>0.25</v>
      </c>
      <c r="H15">
        <f t="shared" si="10"/>
        <v>2.9992168364818401E-2</v>
      </c>
      <c r="I15">
        <f t="shared" si="10"/>
        <v>5.0315349531577645E-2</v>
      </c>
      <c r="J15">
        <f t="shared" si="10"/>
        <v>-8.030751789639605E-2</v>
      </c>
      <c r="M15">
        <f t="shared" si="11"/>
        <v>0.25</v>
      </c>
      <c r="N15">
        <f t="shared" si="12"/>
        <v>1.1697573819977455E-2</v>
      </c>
      <c r="O15">
        <f t="shared" si="12"/>
        <v>6.0257119653063761E-2</v>
      </c>
      <c r="P15">
        <f t="shared" si="12"/>
        <v>-7.1954693473041217E-2</v>
      </c>
      <c r="S15">
        <f t="shared" si="13"/>
        <v>0.25</v>
      </c>
      <c r="T15">
        <f t="shared" si="14"/>
        <v>-9.138134231155468E-4</v>
      </c>
      <c r="U15">
        <f t="shared" si="14"/>
        <v>3.5163386272112497E-2</v>
      </c>
      <c r="V15">
        <f t="shared" si="14"/>
        <v>-3.4249572848996955E-2</v>
      </c>
      <c r="Y15">
        <f t="shared" ref="Y15:Y19" si="17">E4</f>
        <v>0.25</v>
      </c>
      <c r="Z15">
        <f t="shared" ref="Z15:AB15" si="18">Z4-$W4</f>
        <v>-6.2812016329492817E-3</v>
      </c>
      <c r="AA15">
        <f t="shared" si="18"/>
        <v>-2.4515846619882118E-3</v>
      </c>
      <c r="AB15">
        <f t="shared" si="18"/>
        <v>-1.1846346555178874E-2</v>
      </c>
    </row>
    <row r="16" spans="1:34" x14ac:dyDescent="0.25">
      <c r="G16">
        <f t="shared" si="16"/>
        <v>0.8</v>
      </c>
      <c r="H16">
        <f t="shared" si="10"/>
        <v>0.11942030218839743</v>
      </c>
      <c r="I16">
        <f t="shared" si="10"/>
        <v>0.14201319560917605</v>
      </c>
      <c r="J16">
        <f t="shared" si="10"/>
        <v>-0.26143349779757347</v>
      </c>
      <c r="M16">
        <f t="shared" si="11"/>
        <v>0.8</v>
      </c>
      <c r="N16">
        <f t="shared" si="12"/>
        <v>9.0351081611364251E-2</v>
      </c>
      <c r="O16">
        <f t="shared" si="12"/>
        <v>0.1713868859893258</v>
      </c>
      <c r="P16">
        <f t="shared" si="12"/>
        <v>-0.26173796760069007</v>
      </c>
      <c r="S16">
        <f t="shared" si="13"/>
        <v>0.8</v>
      </c>
      <c r="T16">
        <f t="shared" si="14"/>
        <v>1.0959904795981856E-3</v>
      </c>
      <c r="U16">
        <f t="shared" si="14"/>
        <v>0.1693170778687545</v>
      </c>
      <c r="V16">
        <f t="shared" si="14"/>
        <v>-0.17041306834835268</v>
      </c>
      <c r="Y16">
        <f t="shared" si="17"/>
        <v>0.8</v>
      </c>
      <c r="Z16">
        <f t="shared" ref="Z16:AB16" si="19">Z5-$W5</f>
        <v>-1.6824053326217836E-2</v>
      </c>
      <c r="AA16">
        <f t="shared" si="19"/>
        <v>3.6156432295683771E-2</v>
      </c>
      <c r="AB16">
        <f t="shared" si="19"/>
        <v>-7.2208558262445877E-2</v>
      </c>
    </row>
    <row r="17" spans="7:28" x14ac:dyDescent="0.25">
      <c r="G17">
        <f t="shared" si="16"/>
        <v>1</v>
      </c>
      <c r="H17">
        <f t="shared" si="10"/>
        <v>0.12424973543344701</v>
      </c>
      <c r="I17">
        <f t="shared" si="10"/>
        <v>0.22138477671220849</v>
      </c>
      <c r="J17">
        <f t="shared" si="10"/>
        <v>-0.34563451214565549</v>
      </c>
      <c r="M17">
        <f t="shared" si="11"/>
        <v>1</v>
      </c>
      <c r="N17">
        <f t="shared" si="12"/>
        <v>0.10455362620640092</v>
      </c>
      <c r="O17">
        <f t="shared" si="12"/>
        <v>0.23568258953431118</v>
      </c>
      <c r="P17">
        <f t="shared" si="12"/>
        <v>-0.34023621574071211</v>
      </c>
      <c r="S17">
        <f t="shared" si="13"/>
        <v>1</v>
      </c>
      <c r="T17">
        <f t="shared" si="14"/>
        <v>5.9288038792904771E-3</v>
      </c>
      <c r="U17">
        <f t="shared" si="14"/>
        <v>0.23711005058642817</v>
      </c>
      <c r="V17">
        <f t="shared" si="14"/>
        <v>-0.24303885446571863</v>
      </c>
      <c r="Y17">
        <f t="shared" si="17"/>
        <v>1</v>
      </c>
      <c r="Z17">
        <f t="shared" ref="Z17:AB17" si="20">Z6-$W6</f>
        <v>-2.2544320628564186E-2</v>
      </c>
      <c r="AA17">
        <f t="shared" si="20"/>
        <v>6.1629012893339073E-2</v>
      </c>
      <c r="AB17">
        <f t="shared" si="20"/>
        <v>-0.10584070900578504</v>
      </c>
    </row>
    <row r="18" spans="7:28" x14ac:dyDescent="0.25">
      <c r="G18">
        <f t="shared" si="16"/>
        <v>1.25</v>
      </c>
      <c r="H18">
        <f t="shared" si="10"/>
        <v>0.13726527314406667</v>
      </c>
      <c r="I18">
        <f t="shared" si="10"/>
        <v>0.27797246570389689</v>
      </c>
      <c r="J18">
        <f t="shared" si="10"/>
        <v>-0.41523773884796356</v>
      </c>
      <c r="M18">
        <f t="shared" si="11"/>
        <v>1.25</v>
      </c>
      <c r="N18">
        <f t="shared" si="12"/>
        <v>0.13045485924499189</v>
      </c>
      <c r="O18">
        <f t="shared" si="12"/>
        <v>0.29045024170295619</v>
      </c>
      <c r="P18">
        <f t="shared" si="12"/>
        <v>-0.42090510094794809</v>
      </c>
      <c r="S18">
        <f t="shared" si="13"/>
        <v>1.25</v>
      </c>
      <c r="T18">
        <f t="shared" si="14"/>
        <v>2.9620768892300475E-2</v>
      </c>
      <c r="U18">
        <f t="shared" si="14"/>
        <v>0.30667543395634311</v>
      </c>
      <c r="V18">
        <f t="shared" si="14"/>
        <v>-0.33629620284864359</v>
      </c>
      <c r="Y18">
        <f t="shared" si="17"/>
        <v>1.25</v>
      </c>
      <c r="Z18">
        <f t="shared" ref="Z18:AB18" si="21">Z7-$W7</f>
        <v>-1.79014719915358E-2</v>
      </c>
      <c r="AA18">
        <f t="shared" si="21"/>
        <v>7.6835938925341907E-2</v>
      </c>
      <c r="AB18">
        <f t="shared" si="21"/>
        <v>-0.14824408552271962</v>
      </c>
    </row>
    <row r="19" spans="7:28" x14ac:dyDescent="0.25">
      <c r="G19">
        <f t="shared" si="16"/>
        <v>3.125</v>
      </c>
      <c r="H19">
        <f t="shared" si="10"/>
        <v>0.35292120280648004</v>
      </c>
      <c r="I19">
        <f t="shared" si="10"/>
        <v>0.6708190339422041</v>
      </c>
      <c r="J19">
        <f t="shared" si="10"/>
        <v>-1.0237402367486841</v>
      </c>
      <c r="M19">
        <f t="shared" si="11"/>
        <v>3.125</v>
      </c>
      <c r="N19">
        <f t="shared" si="12"/>
        <v>0.3842354712659623</v>
      </c>
      <c r="O19">
        <f t="shared" si="12"/>
        <v>0.69852376068699107</v>
      </c>
      <c r="P19">
        <f t="shared" si="12"/>
        <v>-1.0827592319529533</v>
      </c>
      <c r="S19">
        <f t="shared" si="13"/>
        <v>3.125</v>
      </c>
      <c r="T19">
        <f t="shared" si="14"/>
        <v>0.19419102997085247</v>
      </c>
      <c r="U19">
        <f t="shared" si="14"/>
        <v>0.97312393975403211</v>
      </c>
      <c r="V19">
        <f t="shared" si="14"/>
        <v>-1.1673149697248846</v>
      </c>
      <c r="Y19">
        <f t="shared" si="17"/>
        <v>3.125</v>
      </c>
      <c r="Z19">
        <f t="shared" ref="Z19:AB19" si="22">Z8-$W8</f>
        <v>1.7976609389052101E-2</v>
      </c>
      <c r="AA19">
        <f t="shared" si="22"/>
        <v>0.29518210230298791</v>
      </c>
      <c r="AB19">
        <f t="shared" si="22"/>
        <v>-0.52441675275008492</v>
      </c>
    </row>
  </sheetData>
  <mergeCells count="10">
    <mergeCell ref="B1:D1"/>
    <mergeCell ref="G1:J1"/>
    <mergeCell ref="M1:P1"/>
    <mergeCell ref="S1:V1"/>
    <mergeCell ref="Y1:AB1"/>
    <mergeCell ref="Y12:AB12"/>
    <mergeCell ref="G12:J12"/>
    <mergeCell ref="M12:P12"/>
    <mergeCell ref="S12:V12"/>
    <mergeCell ref="G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abSelected="1" topLeftCell="C1" zoomScale="70" zoomScaleNormal="70" workbookViewId="0">
      <selection activeCell="H3" sqref="H3:AE8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3">
        <v>0</v>
      </c>
      <c r="B3" s="13">
        <v>0</v>
      </c>
      <c r="C3" s="3">
        <v>0</v>
      </c>
      <c r="D3" s="13">
        <v>0</v>
      </c>
      <c r="E3" s="3">
        <v>0</v>
      </c>
      <c r="F3" s="13">
        <v>0</v>
      </c>
      <c r="G3" s="3">
        <v>0</v>
      </c>
      <c r="H3">
        <v>1538.2608573666539</v>
      </c>
      <c r="I3">
        <v>1.9260126380712789E-3</v>
      </c>
      <c r="J3">
        <v>1546.348627838496</v>
      </c>
      <c r="K3">
        <v>1.91287653324097E-3</v>
      </c>
      <c r="L3">
        <v>1554.1938300648651</v>
      </c>
      <c r="M3">
        <v>1.728721298274664E-3</v>
      </c>
      <c r="N3">
        <v>1562.067135517196</v>
      </c>
      <c r="O3">
        <v>1.904871704593473E-3</v>
      </c>
      <c r="P3">
        <v>1538.1843224925051</v>
      </c>
      <c r="Q3">
        <v>5.6764923365426462E-3</v>
      </c>
      <c r="R3">
        <v>1546.148033640485</v>
      </c>
      <c r="S3">
        <v>2.0606327535360848E-3</v>
      </c>
      <c r="T3">
        <v>1554.086358683335</v>
      </c>
      <c r="U3">
        <v>8.9610415986251396E-4</v>
      </c>
      <c r="V3">
        <v>1562.078285884942</v>
      </c>
      <c r="W3">
        <v>1.611583238680888E-3</v>
      </c>
      <c r="X3">
        <v>1538.10407258998</v>
      </c>
      <c r="Y3">
        <v>5.2075776854997461E-3</v>
      </c>
      <c r="Z3">
        <v>1546.126250883487</v>
      </c>
      <c r="AA3">
        <v>2.124393740794994E-3</v>
      </c>
      <c r="AB3">
        <v>1553.988249638993</v>
      </c>
      <c r="AC3">
        <v>1.147482790907393E-3</v>
      </c>
      <c r="AD3">
        <v>1561.9570427043061</v>
      </c>
      <c r="AE3">
        <v>1.85370092347067E-3</v>
      </c>
    </row>
    <row r="4" spans="1:31" x14ac:dyDescent="0.25">
      <c r="A4" s="13">
        <v>0.25</v>
      </c>
      <c r="B4" s="13">
        <v>0.25</v>
      </c>
      <c r="C4" s="3">
        <v>0</v>
      </c>
      <c r="D4" s="13">
        <v>0.25</v>
      </c>
      <c r="E4" s="3">
        <v>0</v>
      </c>
      <c r="F4" s="13">
        <v>0.25</v>
      </c>
      <c r="G4" s="3">
        <v>0</v>
      </c>
      <c r="H4">
        <v>1538.2937008609961</v>
      </c>
      <c r="I4">
        <v>2.8708216171221029E-3</v>
      </c>
      <c r="J4">
        <v>1546.3601952960339</v>
      </c>
      <c r="K4">
        <v>1.845239497640773E-3</v>
      </c>
      <c r="L4">
        <v>1554.195058810097</v>
      </c>
      <c r="M4">
        <v>9.8536202855582051E-4</v>
      </c>
      <c r="N4">
        <v>1562.062996874218</v>
      </c>
      <c r="O4">
        <v>7.0626730695252612E-4</v>
      </c>
      <c r="P4">
        <v>1538.237489168014</v>
      </c>
      <c r="Q4">
        <v>2.839831876619191E-3</v>
      </c>
      <c r="R4">
        <v>1546.208160643856</v>
      </c>
      <c r="S4">
        <v>2.6782220525234939E-3</v>
      </c>
      <c r="T4">
        <v>1554.1236646282621</v>
      </c>
      <c r="U4">
        <v>1.9861914717291488E-3</v>
      </c>
      <c r="V4">
        <v>1562.077976858935</v>
      </c>
      <c r="W4">
        <v>9.8860099622031529E-4</v>
      </c>
      <c r="X4">
        <v>1538.0266163980609</v>
      </c>
      <c r="Y4">
        <v>4.0313363415507017E-3</v>
      </c>
      <c r="Z4">
        <v>1546.0541660737319</v>
      </c>
      <c r="AA4">
        <v>2.5043700626228549E-3</v>
      </c>
      <c r="AB4">
        <v>1553.956142624799</v>
      </c>
      <c r="AC4">
        <v>1.34058375900146E-3</v>
      </c>
      <c r="AD4">
        <v>1561.9473389164059</v>
      </c>
      <c r="AE4">
        <v>8.5309222283595505E-4</v>
      </c>
    </row>
    <row r="5" spans="1:31" x14ac:dyDescent="0.25">
      <c r="A5" s="13">
        <v>0.8</v>
      </c>
      <c r="B5" s="13">
        <v>0.8</v>
      </c>
      <c r="C5" s="3">
        <v>0</v>
      </c>
      <c r="D5" s="13">
        <v>0.8</v>
      </c>
      <c r="E5" s="3">
        <v>0</v>
      </c>
      <c r="F5" s="13">
        <v>0.8</v>
      </c>
      <c r="G5" s="3">
        <v>0</v>
      </c>
      <c r="H5">
        <v>1538.396496379361</v>
      </c>
      <c r="I5">
        <v>4.3520997153314147E-3</v>
      </c>
      <c r="J5">
        <v>1546.440723439154</v>
      </c>
      <c r="K5">
        <v>1.323520299658941E-3</v>
      </c>
      <c r="L5">
        <v>1554.220370806486</v>
      </c>
      <c r="M5">
        <v>3.0422811769208638E-3</v>
      </c>
      <c r="N5">
        <v>1562.0757562150111</v>
      </c>
      <c r="O5">
        <v>1.671341785410097E-3</v>
      </c>
      <c r="P5">
        <v>1538.342554398633</v>
      </c>
      <c r="Q5">
        <v>7.1121427932583558E-3</v>
      </c>
      <c r="R5">
        <v>1546.321165045521</v>
      </c>
      <c r="S5">
        <v>3.9155057915728313E-3</v>
      </c>
      <c r="T5">
        <v>1554.2811205123451</v>
      </c>
      <c r="U5">
        <v>1.6441749321343009E-3</v>
      </c>
      <c r="V5">
        <v>1562.139887068379</v>
      </c>
      <c r="W5">
        <v>5.2191956145518532E-4</v>
      </c>
      <c r="X5">
        <v>1537.8588578027011</v>
      </c>
      <c r="Y5">
        <v>2.8249982327819331E-3</v>
      </c>
      <c r="Z5">
        <v>1545.866257434933</v>
      </c>
      <c r="AA5">
        <v>2.6089457995520861E-3</v>
      </c>
      <c r="AB5">
        <v>1553.843281321786</v>
      </c>
      <c r="AC5">
        <v>2.5209657612074408E-3</v>
      </c>
      <c r="AD5">
        <v>1561.910278897185</v>
      </c>
      <c r="AE5">
        <v>1.434788833420369E-3</v>
      </c>
    </row>
    <row r="6" spans="1:31" x14ac:dyDescent="0.25">
      <c r="A6" s="13">
        <v>1</v>
      </c>
      <c r="B6" s="13">
        <v>1</v>
      </c>
      <c r="C6" s="3">
        <v>0</v>
      </c>
      <c r="D6" s="13">
        <v>1</v>
      </c>
      <c r="E6" s="3">
        <v>0</v>
      </c>
      <c r="F6" s="13">
        <v>1</v>
      </c>
      <c r="G6" s="3">
        <v>0</v>
      </c>
      <c r="H6">
        <v>1538.4060739898659</v>
      </c>
      <c r="I6">
        <v>2.09994584861724E-3</v>
      </c>
      <c r="J6">
        <v>1546.458810443798</v>
      </c>
      <c r="K6">
        <v>2.281655768783981E-3</v>
      </c>
      <c r="L6">
        <v>1554.238732996283</v>
      </c>
      <c r="M6">
        <v>2.280706209310535E-3</v>
      </c>
      <c r="N6">
        <v>1562.0835653241061</v>
      </c>
      <c r="O6">
        <v>1.2198563497706381E-3</v>
      </c>
      <c r="P6">
        <v>1538.4266741569959</v>
      </c>
      <c r="Q6">
        <v>2.030658544739568E-3</v>
      </c>
      <c r="R6">
        <v>1546.3893452091149</v>
      </c>
      <c r="S6">
        <v>2.463492762610086E-3</v>
      </c>
      <c r="T6">
        <v>1554.3624428614601</v>
      </c>
      <c r="U6">
        <v>1.543902676574974E-3</v>
      </c>
      <c r="V6">
        <v>1562.178889025374</v>
      </c>
      <c r="W6">
        <v>1.1227230249207739E-3</v>
      </c>
      <c r="X6">
        <v>1537.7794049656129</v>
      </c>
      <c r="Y6">
        <v>1.585112832675253E-3</v>
      </c>
      <c r="Z6">
        <v>1545.791643646842</v>
      </c>
      <c r="AA6">
        <v>1.7195974378083579E-3</v>
      </c>
      <c r="AB6">
        <v>1553.7841849120659</v>
      </c>
      <c r="AC6">
        <v>2.1926473215004758E-3</v>
      </c>
      <c r="AD6">
        <v>1561.890176122839</v>
      </c>
      <c r="AE6">
        <v>1.015609990170007E-3</v>
      </c>
    </row>
    <row r="7" spans="1:31" x14ac:dyDescent="0.25">
      <c r="A7" s="13">
        <v>1.25</v>
      </c>
      <c r="B7" s="13">
        <v>1.25</v>
      </c>
      <c r="C7" s="3">
        <v>0</v>
      </c>
      <c r="D7" s="13">
        <v>1.25</v>
      </c>
      <c r="E7" s="3">
        <v>0</v>
      </c>
      <c r="F7" s="13">
        <v>1.25</v>
      </c>
      <c r="G7" s="3">
        <v>0</v>
      </c>
      <c r="H7">
        <v>1538.421886347116</v>
      </c>
      <c r="I7">
        <v>5.1677275187224023E-3</v>
      </c>
      <c r="J7">
        <v>1546.486949912701</v>
      </c>
      <c r="K7">
        <v>3.320862017905761E-3</v>
      </c>
      <c r="L7">
        <v>1554.277708121572</v>
      </c>
      <c r="M7">
        <v>2.7717976005442592E-3</v>
      </c>
      <c r="N7">
        <v>1562.1034913330191</v>
      </c>
      <c r="O7">
        <v>1.59416964524717E-3</v>
      </c>
      <c r="P7">
        <v>1538.486058665527</v>
      </c>
      <c r="Q7">
        <v>2.1564628175021841E-3</v>
      </c>
      <c r="R7">
        <v>1546.446351097148</v>
      </c>
      <c r="S7">
        <v>3.0357309012255061E-3</v>
      </c>
      <c r="T7">
        <v>1554.4472914051059</v>
      </c>
      <c r="U7">
        <v>3.7380893707645289E-3</v>
      </c>
      <c r="V7">
        <v>1562.209379111682</v>
      </c>
      <c r="W7">
        <v>1.61009848017137E-3</v>
      </c>
      <c r="X7">
        <v>1537.7125985584501</v>
      </c>
      <c r="Y7">
        <v>3.000858995171005E-3</v>
      </c>
      <c r="Z7">
        <v>1545.7132129974991</v>
      </c>
      <c r="AA7">
        <v>2.8757224774270881E-3</v>
      </c>
      <c r="AB7">
        <v>1553.706210723959</v>
      </c>
      <c r="AC7">
        <v>3.0739805624435388E-3</v>
      </c>
      <c r="AD7">
        <v>1561.863055906598</v>
      </c>
      <c r="AE7">
        <v>2.5233978652223921E-3</v>
      </c>
    </row>
    <row r="8" spans="1:31" x14ac:dyDescent="0.25">
      <c r="A8" s="13">
        <v>3.125</v>
      </c>
      <c r="B8" s="13">
        <v>3.125</v>
      </c>
      <c r="C8" s="3">
        <v>0</v>
      </c>
      <c r="D8" s="13">
        <v>3.125</v>
      </c>
      <c r="E8" s="3">
        <v>0</v>
      </c>
      <c r="F8" s="13">
        <v>3.125</v>
      </c>
      <c r="G8" s="3">
        <v>0</v>
      </c>
      <c r="H8">
        <v>1538.6798365637831</v>
      </c>
      <c r="I8">
        <v>1.8976346549300312E-2</v>
      </c>
      <c r="J8">
        <v>1546.7579274855229</v>
      </c>
      <c r="K8">
        <v>1.5783814816286549E-2</v>
      </c>
      <c r="L8">
        <v>1554.5667449920479</v>
      </c>
      <c r="M8">
        <v>1.2326909819552411E-2</v>
      </c>
      <c r="N8">
        <v>1562.263836023797</v>
      </c>
      <c r="O8">
        <v>6.7475136659253462E-3</v>
      </c>
      <c r="P8">
        <v>1538.92119952077</v>
      </c>
      <c r="Q8">
        <v>7.0456237215898226E-3</v>
      </c>
      <c r="R8">
        <v>1546.871621576933</v>
      </c>
      <c r="S8">
        <v>7.886167526240084E-3</v>
      </c>
      <c r="T8">
        <v>1555.238206520301</v>
      </c>
      <c r="U8">
        <v>5.0318740341549206E-3</v>
      </c>
      <c r="V8">
        <v>1562.552191884457</v>
      </c>
      <c r="W8">
        <v>2.426744603157564E-3</v>
      </c>
      <c r="X8">
        <v>1537.146390347554</v>
      </c>
      <c r="Y8">
        <v>4.3700734742473137E-3</v>
      </c>
      <c r="Z8">
        <v>1545.0685558272951</v>
      </c>
      <c r="AA8">
        <v>4.0062095777019828E-3</v>
      </c>
      <c r="AB8">
        <v>1552.9996585664801</v>
      </c>
      <c r="AC8">
        <v>6.1401370466966938E-3</v>
      </c>
      <c r="AD8">
        <v>1561.611349848768</v>
      </c>
      <c r="AE8">
        <v>6.2976981519497956E-3</v>
      </c>
    </row>
    <row r="9" spans="1:31" x14ac:dyDescent="0.25"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2021-03-23T15:14:58Z</dcterms:modified>
</cp:coreProperties>
</file>