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30.xml" ContentType="application/vnd.openxmlformats-officedocument.drawingml.chart+xml"/>
  <Override PartName="/xl/charts/chart2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Data Summary" sheetId="1" state="visible" r:id="rId2"/>
    <sheet name="AA1 Response vs Curv" sheetId="2" state="visible" r:id="rId3"/>
    <sheet name="Corr T AA1 Response vs Curv" sheetId="3" state="visible" r:id="rId4"/>
    <sheet name="AA2 Response vs Curv" sheetId="4" state="visible" r:id="rId5"/>
    <sheet name="Corr T AA2 Response vs Curv" sheetId="5" state="visible" r:id="rId6"/>
    <sheet name="AA3 Response vs Curv" sheetId="6" state="visible" r:id="rId7"/>
    <sheet name="Corr T AA3 Response vs Curv" sheetId="7" state="visible" r:id="rId8"/>
    <sheet name="Expmt. 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<sst xmlns="http://schemas.openxmlformats.org/spreadsheetml/2006/main" count="83" uniqueCount="31">
  <si>
    <t xml:space="preserve">Curvature</t>
  </si>
  <si>
    <t xml:space="preserve">Active Area 1</t>
  </si>
  <si>
    <t xml:space="preserve">Active Area 2</t>
  </si>
  <si>
    <t xml:space="preserve">Active Area 3</t>
  </si>
  <si>
    <t xml:space="preserve">Displacement</t>
  </si>
  <si>
    <t xml:space="preserve">AA1</t>
  </si>
  <si>
    <t xml:space="preserve">AA2</t>
  </si>
  <si>
    <t xml:space="preserve">AA3</t>
  </si>
  <si>
    <t xml:space="preserve">AA4</t>
  </si>
  <si>
    <t xml:space="preserve">Ch 1</t>
  </si>
  <si>
    <t xml:space="preserve">Ch 2</t>
  </si>
  <si>
    <t xml:space="preserve">Ch 3</t>
  </si>
  <si>
    <t xml:space="preserve">Avg Shift</t>
  </si>
  <si>
    <t xml:space="preserve">x</t>
  </si>
  <si>
    <t xml:space="preserve">TEMPERATURE CORRECTED</t>
  </si>
  <si>
    <t xml:space="preserve">AA 1</t>
  </si>
  <si>
    <t xml:space="preserve">AA 2</t>
  </si>
  <si>
    <t xml:space="preserve">AA 3</t>
  </si>
  <si>
    <t xml:space="preserve">CH1 | AA1</t>
  </si>
  <si>
    <t xml:space="preserve">CH1 | AA2</t>
  </si>
  <si>
    <t xml:space="preserve">CH1 | AA3</t>
  </si>
  <si>
    <t xml:space="preserve">CH2 | AA1</t>
  </si>
  <si>
    <t xml:space="preserve">CH2 | AA2</t>
  </si>
  <si>
    <t xml:space="preserve">CH2 | AA3</t>
  </si>
  <si>
    <t xml:space="preserve">CH3 | AA1</t>
  </si>
  <si>
    <t xml:space="preserve">CH3 | AA2</t>
  </si>
  <si>
    <t xml:space="preserve">CH3 | AA3</t>
  </si>
  <si>
    <t xml:space="preserve">Average Curvature (1/m)</t>
  </si>
  <si>
    <t xml:space="preserve">Std Dev (1/m)</t>
  </si>
  <si>
    <t xml:space="preserve">Average (nm)</t>
  </si>
  <si>
    <t xml:space="preserve">STD (nm)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</si>
</sst>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0.0"/>
    <numFmt numFmtId="167" formatCode="0.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b val="true"/>
      <sz val="18"/>
      <color rgb="FF00000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45159680638723"/>
          <c:y val="0.109316841321652"/>
          <c:w val="0.911011310711909"/>
          <c:h val="0.7511882265361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-0.0327762068591255</c:v>
                </c:pt>
                <c:pt idx="2">
                  <c:v>0.0528041527388723</c:v>
                </c:pt>
                <c:pt idx="3">
                  <c:v>0.0832284002528922</c:v>
                </c:pt>
                <c:pt idx="4">
                  <c:v>0.0723619946568306</c:v>
                </c:pt>
                <c:pt idx="5">
                  <c:v>0.0272185631788489</c:v>
                </c:pt>
                <c:pt idx="6">
                  <c:v>0.131491256506024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-0.168761553768036</c:v>
                </c:pt>
                <c:pt idx="2">
                  <c:v>0.595481973857886</c:v>
                </c:pt>
                <c:pt idx="3">
                  <c:v>0.219364909750993</c:v>
                </c:pt>
                <c:pt idx="4">
                  <c:v>0.748151347173916</c:v>
                </c:pt>
                <c:pt idx="5">
                  <c:v>0.133250822043919</c:v>
                </c:pt>
                <c:pt idx="6">
                  <c:v>0.260160020684907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0.197365933634046</c:v>
                </c:pt>
                <c:pt idx="2">
                  <c:v>-0.617583501745003</c:v>
                </c:pt>
                <c:pt idx="3">
                  <c:v>-0.298258288956049</c:v>
                </c:pt>
                <c:pt idx="4">
                  <c:v>-0.745527556234038</c:v>
                </c:pt>
                <c:pt idx="5">
                  <c:v>-0.158494256969107</c:v>
                </c:pt>
                <c:pt idx="6">
                  <c:v>-0.381880185725095</c:v>
                </c:pt>
              </c:numCache>
            </c:numRef>
          </c:yVal>
          <c:smooth val="0"/>
        </c:ser>
        <c:axId val="53544624"/>
        <c:axId val="34737800"/>
      </c:scatterChart>
      <c:valAx>
        <c:axId val="535446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737800"/>
        <c:crosses val="autoZero"/>
        <c:crossBetween val="midCat"/>
      </c:valAx>
      <c:valAx>
        <c:axId val="347378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0.00877411842980705"/>
              <c:y val="0.40949435950294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54462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45159680638723"/>
          <c:y val="0.109316841321652"/>
          <c:w val="0.911011310711909"/>
          <c:h val="0.7511882265361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-0.0313855978614204</c:v>
                </c:pt>
                <c:pt idx="2">
                  <c:v>0.0425699444549537</c:v>
                </c:pt>
                <c:pt idx="3">
                  <c:v>0.0817833932369467</c:v>
                </c:pt>
                <c:pt idx="4">
                  <c:v>0.0473667327912608</c:v>
                </c:pt>
                <c:pt idx="5">
                  <c:v>0.0265601870942949</c:v>
                </c:pt>
                <c:pt idx="6">
                  <c:v>0.128234226017412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-0.167370944770331</c:v>
                </c:pt>
                <c:pt idx="2">
                  <c:v>0.585247765573968</c:v>
                </c:pt>
                <c:pt idx="3">
                  <c:v>0.217919902735048</c:v>
                </c:pt>
                <c:pt idx="4">
                  <c:v>0.723156085308347</c:v>
                </c:pt>
                <c:pt idx="5">
                  <c:v>0.132592445959366</c:v>
                </c:pt>
                <c:pt idx="6">
                  <c:v>0.256902990196295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0.198756542631751</c:v>
                </c:pt>
                <c:pt idx="2">
                  <c:v>-0.627817710028921</c:v>
                </c:pt>
                <c:pt idx="3">
                  <c:v>-0.299703295971995</c:v>
                </c:pt>
                <c:pt idx="4">
                  <c:v>-0.770522818099607</c:v>
                </c:pt>
                <c:pt idx="5">
                  <c:v>-0.15915263305366</c:v>
                </c:pt>
                <c:pt idx="6">
                  <c:v>-0.385137216213707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21631869"/>
        <c:axId val="79459407"/>
      </c:scatterChart>
      <c:valAx>
        <c:axId val="216318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459407"/>
        <c:crosses val="autoZero"/>
        <c:crossBetween val="midCat"/>
      </c:valAx>
      <c:valAx>
        <c:axId val="794594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0.00877411842980705"/>
              <c:y val="0.40949435950294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63186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01081170991351"/>
          <c:y val="0.109316841321652"/>
          <c:w val="0.930389221556886"/>
          <c:h val="0.7915592967989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-0.0108631916721151</c:v>
                </c:pt>
                <c:pt idx="2">
                  <c:v>0.178652122110861</c:v>
                </c:pt>
                <c:pt idx="3">
                  <c:v>0.0295181168819454</c:v>
                </c:pt>
                <c:pt idx="4">
                  <c:v>0.148879231650881</c:v>
                </c:pt>
                <c:pt idx="5">
                  <c:v>0.0413949139119723</c:v>
                </c:pt>
                <c:pt idx="6">
                  <c:v>0.0817113882790181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-0.187567293452958</c:v>
                </c:pt>
                <c:pt idx="2">
                  <c:v>0.506733540031064</c:v>
                </c:pt>
                <c:pt idx="3">
                  <c:v>0.272160844991959</c:v>
                </c:pt>
                <c:pt idx="4">
                  <c:v>0.548079992106068</c:v>
                </c:pt>
                <c:pt idx="5">
                  <c:v>0.160134800724109</c:v>
                </c:pt>
                <c:pt idx="6">
                  <c:v>0.371231940536063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0.182283870861966</c:v>
                </c:pt>
                <c:pt idx="2">
                  <c:v>-0.702830930539903</c:v>
                </c:pt>
                <c:pt idx="3">
                  <c:v>-0.311065251394893</c:v>
                </c:pt>
                <c:pt idx="4">
                  <c:v>-0.744112267688934</c:v>
                </c:pt>
                <c:pt idx="5">
                  <c:v>-0.199478604424939</c:v>
                </c:pt>
                <c:pt idx="6">
                  <c:v>-0.46743439580996</c:v>
                </c:pt>
              </c:numCache>
            </c:numRef>
          </c:yVal>
          <c:smooth val="0"/>
        </c:ser>
        <c:axId val="33485373"/>
        <c:axId val="70459666"/>
      </c:scatterChart>
      <c:valAx>
        <c:axId val="334853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459666"/>
        <c:crosses val="autoZero"/>
        <c:crossBetween val="midCat"/>
      </c:valAx>
      <c:valAx>
        <c:axId val="704596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0.00736027944111777"/>
              <c:y val="0.39741167038882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48537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01081170991351"/>
          <c:y val="0.109316841321652"/>
          <c:w val="0.930389221556886"/>
          <c:h val="0.7915592967989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-0.00548098691774612</c:v>
                </c:pt>
                <c:pt idx="2">
                  <c:v>0.184467211576854</c:v>
                </c:pt>
                <c:pt idx="3">
                  <c:v>0.0326468800556086</c:v>
                </c:pt>
                <c:pt idx="4">
                  <c:v>0.164596912961542</c:v>
                </c:pt>
                <c:pt idx="5">
                  <c:v>0.0407112105082585</c:v>
                </c:pt>
                <c:pt idx="6">
                  <c:v>0.0865417439439777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-0.182185088698589</c:v>
                </c:pt>
                <c:pt idx="2">
                  <c:v>0.512548629497057</c:v>
                </c:pt>
                <c:pt idx="3">
                  <c:v>0.275289608165622</c:v>
                </c:pt>
                <c:pt idx="4">
                  <c:v>0.56379767341673</c:v>
                </c:pt>
                <c:pt idx="5">
                  <c:v>0.159451097320395</c:v>
                </c:pt>
                <c:pt idx="6">
                  <c:v>0.376062296201023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0.187666075616335</c:v>
                </c:pt>
                <c:pt idx="2">
                  <c:v>-0.697015841073911</c:v>
                </c:pt>
                <c:pt idx="3">
                  <c:v>-0.30793648822123</c:v>
                </c:pt>
                <c:pt idx="4">
                  <c:v>-0.728394586378272</c:v>
                </c:pt>
                <c:pt idx="5">
                  <c:v>-0.200162307828653</c:v>
                </c:pt>
                <c:pt idx="6">
                  <c:v>-0.462604040145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31248069"/>
        <c:axId val="21927870"/>
      </c:scatterChart>
      <c:valAx>
        <c:axId val="312480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927870"/>
        <c:crosses val="autoZero"/>
        <c:crossBetween val="midCat"/>
      </c:valAx>
      <c:valAx>
        <c:axId val="219278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0.00736027944111777"/>
              <c:y val="0.39741167038882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24806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91533599467731"/>
          <c:y val="0.109316841321652"/>
          <c:w val="0.886435462408516"/>
          <c:h val="0.803412930195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-0.00225104660307807</c:v>
                </c:pt>
                <c:pt idx="2">
                  <c:v>0.0593008866010223</c:v>
                </c:pt>
                <c:pt idx="3">
                  <c:v>0.0193738191110242</c:v>
                </c:pt>
                <c:pt idx="4">
                  <c:v>0.050227696714046</c:v>
                </c:pt>
                <c:pt idx="5">
                  <c:v>0.0191146740639852</c:v>
                </c:pt>
                <c:pt idx="6">
                  <c:v>0.032356203091922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-0.129086243826123</c:v>
                </c:pt>
                <c:pt idx="2">
                  <c:v>0.266807868496926</c:v>
                </c:pt>
                <c:pt idx="3">
                  <c:v>0.164869281591791</c:v>
                </c:pt>
                <c:pt idx="4">
                  <c:v>0.283510381401811</c:v>
                </c:pt>
                <c:pt idx="5">
                  <c:v>0.10062222674992</c:v>
                </c:pt>
                <c:pt idx="6">
                  <c:v>0.201390634607833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0.134497831056024</c:v>
                </c:pt>
                <c:pt idx="2">
                  <c:v>-0.319101391871982</c:v>
                </c:pt>
                <c:pt idx="3">
                  <c:v>-0.18534119854894</c:v>
                </c:pt>
                <c:pt idx="4">
                  <c:v>-0.328321516007009</c:v>
                </c:pt>
                <c:pt idx="5">
                  <c:v>-0.118061253288943</c:v>
                </c:pt>
                <c:pt idx="6">
                  <c:v>-0.234009086041851</c:v>
                </c:pt>
              </c:numCache>
            </c:numRef>
          </c:yVal>
          <c:smooth val="0"/>
        </c:ser>
        <c:axId val="67597067"/>
        <c:axId val="89309497"/>
      </c:scatterChart>
      <c:valAx>
        <c:axId val="675970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749833666"/>
              <c:y val="0.9249269884899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309497"/>
        <c:crosses val="autoZero"/>
        <c:crossBetween val="midCat"/>
      </c:valAx>
      <c:valAx>
        <c:axId val="893094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0.020542248835662"/>
              <c:y val="0.43463322453186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597067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994397817257103"/>
          <c:y val="0.95585357919966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91533599467731"/>
          <c:y val="0.109316841321652"/>
          <c:w val="0.886435462408516"/>
          <c:h val="0.803412930195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-0.0033045601453523</c:v>
                </c:pt>
                <c:pt idx="2">
                  <c:v>0.0569650988590335</c:v>
                </c:pt>
                <c:pt idx="3">
                  <c:v>0.0197398517263991</c:v>
                </c:pt>
                <c:pt idx="4">
                  <c:v>0.0484221760110965</c:v>
                </c:pt>
                <c:pt idx="5">
                  <c:v>0.0185561248889978</c:v>
                </c:pt>
                <c:pt idx="6">
                  <c:v>0.0324436192059541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-0.130139757368397</c:v>
                </c:pt>
                <c:pt idx="2">
                  <c:v>0.264472080754937</c:v>
                </c:pt>
                <c:pt idx="3">
                  <c:v>0.165235314207166</c:v>
                </c:pt>
                <c:pt idx="4">
                  <c:v>0.281704860698862</c:v>
                </c:pt>
                <c:pt idx="5">
                  <c:v>0.100063677574932</c:v>
                </c:pt>
                <c:pt idx="6">
                  <c:v>0.201478050721865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0.133444317513749</c:v>
                </c:pt>
                <c:pt idx="2">
                  <c:v>-0.321437179613971</c:v>
                </c:pt>
                <c:pt idx="3">
                  <c:v>-0.184975165933565</c:v>
                </c:pt>
                <c:pt idx="4">
                  <c:v>-0.330127036709958</c:v>
                </c:pt>
                <c:pt idx="5">
                  <c:v>-0.11861980246393</c:v>
                </c:pt>
                <c:pt idx="6">
                  <c:v>-0.233921669927819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70323430"/>
        <c:axId val="75562014"/>
      </c:scatterChart>
      <c:valAx>
        <c:axId val="703234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749833666"/>
              <c:y val="0.9249269884899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562014"/>
        <c:crosses val="autoZero"/>
        <c:crossBetween val="midCat"/>
      </c:valAx>
      <c:valAx>
        <c:axId val="755620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0.020542248835662"/>
              <c:y val="0.43463322453186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323430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994397817257103"/>
          <c:y val="0.95585357919966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 Signal Response vs. Curvature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"CH 1"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0.00372925481047025</c:v>
                  </c:pt>
                  <c:pt idx="1">
                    <c:v>0.00374436574879426</c:v>
                  </c:pt>
                  <c:pt idx="2">
                    <c:v>0.00592012275797569</c:v>
                  </c:pt>
                  <c:pt idx="3">
                    <c:v>0.00387015695362689</c:v>
                  </c:pt>
                  <c:pt idx="4">
                    <c:v>0.0112997644082925</c:v>
                  </c:pt>
                  <c:pt idx="5">
                    <c:v>0.0149933323356377</c:v>
                  </c:pt>
                  <c:pt idx="6">
                    <c:v>0.00902580540778291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0.00372925481047025</c:v>
                  </c:pt>
                  <c:pt idx="1">
                    <c:v>0.00374436574879426</c:v>
                  </c:pt>
                  <c:pt idx="2">
                    <c:v>0.00592012275797569</c:v>
                  </c:pt>
                  <c:pt idx="3">
                    <c:v>0.00387015695362689</c:v>
                  </c:pt>
                  <c:pt idx="4">
                    <c:v>0.0112997644082925</c:v>
                  </c:pt>
                  <c:pt idx="5">
                    <c:v>0.0149933323356377</c:v>
                  </c:pt>
                  <c:pt idx="6">
                    <c:v>0.00902580540778291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1538.56752152812</c:v>
                </c:pt>
                <c:pt idx="1">
                  <c:v>1538.6280692266</c:v>
                </c:pt>
                <c:pt idx="2">
                  <c:v>1538.70373488839</c:v>
                </c:pt>
                <c:pt idx="3">
                  <c:v>1538.77390236729</c:v>
                </c:pt>
                <c:pt idx="4">
                  <c:v>1538.82184286788</c:v>
                </c:pt>
                <c:pt idx="5">
                  <c:v>1538.92014440109</c:v>
                </c:pt>
                <c:pt idx="6">
                  <c:v>1538.99870522637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"CH 2"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0.00433617887254185</c:v>
                  </c:pt>
                  <c:pt idx="1">
                    <c:v>0.00479365685123176</c:v>
                  </c:pt>
                  <c:pt idx="2">
                    <c:v>0.00257882194778644</c:v>
                  </c:pt>
                  <c:pt idx="3">
                    <c:v>0.00701171020376191</c:v>
                  </c:pt>
                  <c:pt idx="4">
                    <c:v>0.00615401966123299</c:v>
                  </c:pt>
                  <c:pt idx="5">
                    <c:v>0.00369597999096297</c:v>
                  </c:pt>
                  <c:pt idx="6">
                    <c:v>0.00351701302457548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0.00433617887254185</c:v>
                  </c:pt>
                  <c:pt idx="1">
                    <c:v>0.00479365685123176</c:v>
                  </c:pt>
                  <c:pt idx="2">
                    <c:v>0.00257882194778644</c:v>
                  </c:pt>
                  <c:pt idx="3">
                    <c:v>0.00701171020376191</c:v>
                  </c:pt>
                  <c:pt idx="4">
                    <c:v>0.00615401966123299</c:v>
                  </c:pt>
                  <c:pt idx="5">
                    <c:v>0.00369597999096297</c:v>
                  </c:pt>
                  <c:pt idx="6">
                    <c:v>0.00351701302457548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1539.75090641212</c:v>
                </c:pt>
                <c:pt idx="1">
                  <c:v>1539.58214485836</c:v>
                </c:pt>
                <c:pt idx="2">
                  <c:v>1540.34638838598</c:v>
                </c:pt>
                <c:pt idx="3">
                  <c:v>1539.97027132188</c:v>
                </c:pt>
                <c:pt idx="4">
                  <c:v>1540.4990577593</c:v>
                </c:pt>
                <c:pt idx="5">
                  <c:v>1539.88415723417</c:v>
                </c:pt>
                <c:pt idx="6">
                  <c:v>1540.01106643281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"CH 3"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0.00107853149501906</c:v>
                  </c:pt>
                  <c:pt idx="1">
                    <c:v>0.0021699539052487</c:v>
                  </c:pt>
                  <c:pt idx="2">
                    <c:v>0.000756948858980413</c:v>
                  </c:pt>
                  <c:pt idx="3">
                    <c:v>0.000973491976779042</c:v>
                  </c:pt>
                  <c:pt idx="4">
                    <c:v>0.000413684031113485</c:v>
                  </c:pt>
                  <c:pt idx="5">
                    <c:v>0.00106823052597351</c:v>
                  </c:pt>
                  <c:pt idx="6">
                    <c:v>0.000791342955786722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0.00107853149501906</c:v>
                  </c:pt>
                  <c:pt idx="1">
                    <c:v>0.0021699539052487</c:v>
                  </c:pt>
                  <c:pt idx="2">
                    <c:v>0.000756948858980413</c:v>
                  </c:pt>
                  <c:pt idx="3">
                    <c:v>0.000973491976779042</c:v>
                  </c:pt>
                  <c:pt idx="4">
                    <c:v>0.000413684031113485</c:v>
                  </c:pt>
                  <c:pt idx="5">
                    <c:v>0.00106823052597351</c:v>
                  </c:pt>
                  <c:pt idx="6">
                    <c:v>0.000791342955786722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1541.45607484441</c:v>
                </c:pt>
                <c:pt idx="1">
                  <c:v>1541.65344077805</c:v>
                </c:pt>
                <c:pt idx="2">
                  <c:v>1540.83849134267</c:v>
                </c:pt>
                <c:pt idx="3">
                  <c:v>1541.15781655546</c:v>
                </c:pt>
                <c:pt idx="4">
                  <c:v>1540.71054728818</c:v>
                </c:pt>
                <c:pt idx="5">
                  <c:v>1541.29758058744</c:v>
                </c:pt>
                <c:pt idx="6">
                  <c:v>1541.07419465869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37874555"/>
        <c:axId val="56915000"/>
      </c:scatterChart>
      <c:valAx>
        <c:axId val="378745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915000"/>
        <c:crosses val="autoZero"/>
        <c:crossBetween val="midCat"/>
      </c:valAx>
      <c:valAx>
        <c:axId val="569150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87455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 Signal Response vs. Curvature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"CH 1"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0.00153843935896648</c:v>
                  </c:pt>
                  <c:pt idx="1">
                    <c:v>0.00436250990864638</c:v>
                  </c:pt>
                  <c:pt idx="2">
                    <c:v>0.00765578008872724</c:v>
                  </c:pt>
                  <c:pt idx="3">
                    <c:v>0.015321312719084</c:v>
                  </c:pt>
                  <c:pt idx="4">
                    <c:v>0.0100814389362204</c:v>
                  </c:pt>
                  <c:pt idx="5">
                    <c:v>0.0173131948798434</c:v>
                  </c:pt>
                  <c:pt idx="6">
                    <c:v>0.0122746890769853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0.00153843935896648</c:v>
                  </c:pt>
                  <c:pt idx="1">
                    <c:v>0.00436250990864638</c:v>
                  </c:pt>
                  <c:pt idx="2">
                    <c:v>0.00765578008872724</c:v>
                  </c:pt>
                  <c:pt idx="3">
                    <c:v>0.015321312719084</c:v>
                  </c:pt>
                  <c:pt idx="4">
                    <c:v>0.0100814389362204</c:v>
                  </c:pt>
                  <c:pt idx="5">
                    <c:v>0.0173131948798434</c:v>
                  </c:pt>
                  <c:pt idx="6">
                    <c:v>0.0122746890769853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1546.46106797893</c:v>
                </c:pt>
                <c:pt idx="1">
                  <c:v>1546.46355719493</c:v>
                </c:pt>
                <c:pt idx="2">
                  <c:v>1546.55721341775</c:v>
                </c:pt>
                <c:pt idx="3">
                  <c:v>1546.60552151408</c:v>
                </c:pt>
                <c:pt idx="4">
                  <c:v>1546.63067677261</c:v>
                </c:pt>
                <c:pt idx="5">
                  <c:v>1546.66121376113</c:v>
                </c:pt>
                <c:pt idx="6">
                  <c:v>1546.77046044975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"CH 2"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0.00433617887254185</c:v>
                  </c:pt>
                  <c:pt idx="1">
                    <c:v>0.00479365685123176</c:v>
                  </c:pt>
                  <c:pt idx="2">
                    <c:v>0.00257882194778644</c:v>
                  </c:pt>
                  <c:pt idx="3">
                    <c:v>0.00701171020376191</c:v>
                  </c:pt>
                  <c:pt idx="4">
                    <c:v>0.00615401966123299</c:v>
                  </c:pt>
                  <c:pt idx="5">
                    <c:v>0.00369597999096297</c:v>
                  </c:pt>
                  <c:pt idx="6">
                    <c:v>0.00351701302457548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0.00433617887254185</c:v>
                  </c:pt>
                  <c:pt idx="1">
                    <c:v>0.00479365685123176</c:v>
                  </c:pt>
                  <c:pt idx="2">
                    <c:v>0.00257882194778644</c:v>
                  </c:pt>
                  <c:pt idx="3">
                    <c:v>0.00701171020376191</c:v>
                  </c:pt>
                  <c:pt idx="4">
                    <c:v>0.00615401966123299</c:v>
                  </c:pt>
                  <c:pt idx="5">
                    <c:v>0.00369597999096297</c:v>
                  </c:pt>
                  <c:pt idx="6">
                    <c:v>0.00351701302457548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1550.01216109822</c:v>
                </c:pt>
                <c:pt idx="1">
                  <c:v>1549.82459380477</c:v>
                </c:pt>
                <c:pt idx="2">
                  <c:v>1550.51889463825</c:v>
                </c:pt>
                <c:pt idx="3">
                  <c:v>1550.28432194321</c:v>
                </c:pt>
                <c:pt idx="4">
                  <c:v>1550.56024109033</c:v>
                </c:pt>
                <c:pt idx="5">
                  <c:v>1550.17229589894</c:v>
                </c:pt>
                <c:pt idx="6">
                  <c:v>1550.38339303876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"CH 3"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0.00257976445118036</c:v>
                  </c:pt>
                  <c:pt idx="1">
                    <c:v>0.00417727606013989</c:v>
                  </c:pt>
                  <c:pt idx="2">
                    <c:v>0.00148314210169939</c:v>
                  </c:pt>
                  <c:pt idx="3">
                    <c:v>0.00539508774456992</c:v>
                  </c:pt>
                  <c:pt idx="4">
                    <c:v>0.00762137453527797</c:v>
                  </c:pt>
                  <c:pt idx="5">
                    <c:v>0.00403152134104296</c:v>
                  </c:pt>
                  <c:pt idx="6">
                    <c:v>0.00539862067713031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0.00257976445118036</c:v>
                  </c:pt>
                  <c:pt idx="1">
                    <c:v>0.00417727606013989</c:v>
                  </c:pt>
                  <c:pt idx="2">
                    <c:v>0.00148314210169939</c:v>
                  </c:pt>
                  <c:pt idx="3">
                    <c:v>0.00539508774456992</c:v>
                  </c:pt>
                  <c:pt idx="4">
                    <c:v>0.00762137453527797</c:v>
                  </c:pt>
                  <c:pt idx="5">
                    <c:v>0.00403152134104296</c:v>
                  </c:pt>
                  <c:pt idx="6">
                    <c:v>0.00539862067713031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1551.25403343185</c:v>
                </c:pt>
                <c:pt idx="1">
                  <c:v>1551.43631730272</c:v>
                </c:pt>
                <c:pt idx="2">
                  <c:v>1550.55120250131</c:v>
                </c:pt>
                <c:pt idx="3">
                  <c:v>1550.94296818046</c:v>
                </c:pt>
                <c:pt idx="4">
                  <c:v>1550.50992116417</c:v>
                </c:pt>
                <c:pt idx="5">
                  <c:v>1551.05455482743</c:v>
                </c:pt>
                <c:pt idx="6">
                  <c:v>1550.78659903604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29908787"/>
        <c:axId val="96980547"/>
      </c:scatterChart>
      <c:valAx>
        <c:axId val="299087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980547"/>
        <c:crosses val="autoZero"/>
        <c:crossBetween val="midCat"/>
      </c:valAx>
      <c:valAx>
        <c:axId val="969805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90878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 Signal Response vs. Curvature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"CH 1"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0.00157971521734359</c:v>
                  </c:pt>
                  <c:pt idx="1">
                    <c:v>0.00374201029409581</c:v>
                  </c:pt>
                  <c:pt idx="2">
                    <c:v>0.00643833492323824</c:v>
                  </c:pt>
                  <c:pt idx="3">
                    <c:v>0.00484585942944262</c:v>
                  </c:pt>
                  <c:pt idx="4">
                    <c:v>0.008135275736897</c:v>
                  </c:pt>
                  <c:pt idx="5">
                    <c:v>0.0144682480265362</c:v>
                  </c:pt>
                  <c:pt idx="6">
                    <c:v>0.0125643163037181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0.00157971521734359</c:v>
                  </c:pt>
                  <c:pt idx="1">
                    <c:v>0.00374201029409581</c:v>
                  </c:pt>
                  <c:pt idx="2">
                    <c:v>0.00643833492323824</c:v>
                  </c:pt>
                  <c:pt idx="3">
                    <c:v>0.00484585942944262</c:v>
                  </c:pt>
                  <c:pt idx="4">
                    <c:v>0.008135275736897</c:v>
                  </c:pt>
                  <c:pt idx="5">
                    <c:v>0.0144682480265362</c:v>
                  </c:pt>
                  <c:pt idx="6">
                    <c:v>0.0125643163037181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1554.96442512199</c:v>
                </c:pt>
                <c:pt idx="1">
                  <c:v>1554.98828982419</c:v>
                </c:pt>
                <c:pt idx="2">
                  <c:v>1555.15903141371</c:v>
                </c:pt>
                <c:pt idx="3">
                  <c:v>1555.23283245502</c:v>
                </c:pt>
                <c:pt idx="4">
                  <c:v>1555.30212434277</c:v>
                </c:pt>
                <c:pt idx="5">
                  <c:v>1555.35549542635</c:v>
                </c:pt>
                <c:pt idx="6">
                  <c:v>1555.41333070961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"CH 2"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0.00275279594192469</c:v>
                  </c:pt>
                  <c:pt idx="1">
                    <c:v>0.00404928003653077</c:v>
                  </c:pt>
                  <c:pt idx="2">
                    <c:v>0.00111338314747082</c:v>
                  </c:pt>
                  <c:pt idx="3">
                    <c:v>0.0029712571094393</c:v>
                  </c:pt>
                  <c:pt idx="4">
                    <c:v>0.000916101495578093</c:v>
                  </c:pt>
                  <c:pt idx="5">
                    <c:v>0.00308880714305941</c:v>
                  </c:pt>
                  <c:pt idx="6">
                    <c:v>0.00119983769994103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0.00275279594192469</c:v>
                  </c:pt>
                  <c:pt idx="1">
                    <c:v>0.00404928003653077</c:v>
                  </c:pt>
                  <c:pt idx="2">
                    <c:v>0.00111338314747082</c:v>
                  </c:pt>
                  <c:pt idx="3">
                    <c:v>0.0029712571094393</c:v>
                  </c:pt>
                  <c:pt idx="4">
                    <c:v>0.000916101495578093</c:v>
                  </c:pt>
                  <c:pt idx="5">
                    <c:v>0.00308880714305941</c:v>
                  </c:pt>
                  <c:pt idx="6">
                    <c:v>0.00119983769994103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1559.87029564761</c:v>
                </c:pt>
                <c:pt idx="1">
                  <c:v>1559.74120940379</c:v>
                </c:pt>
                <c:pt idx="2">
                  <c:v>1560.13710351611</c:v>
                </c:pt>
                <c:pt idx="3">
                  <c:v>1560.0351649292</c:v>
                </c:pt>
                <c:pt idx="4">
                  <c:v>1560.15380602901</c:v>
                </c:pt>
                <c:pt idx="5">
                  <c:v>1559.97091787436</c:v>
                </c:pt>
                <c:pt idx="6">
                  <c:v>1560.07168628222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"CH 3"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0.00257976445118036</c:v>
                  </c:pt>
                  <c:pt idx="1">
                    <c:v>0.00417727606013989</c:v>
                  </c:pt>
                  <c:pt idx="2">
                    <c:v>0.00148314210169939</c:v>
                  </c:pt>
                  <c:pt idx="3">
                    <c:v>0.00539508774456992</c:v>
                  </c:pt>
                  <c:pt idx="4">
                    <c:v>0.00762137453527797</c:v>
                  </c:pt>
                  <c:pt idx="5">
                    <c:v>0.00403152134104296</c:v>
                  </c:pt>
                  <c:pt idx="6">
                    <c:v>0.00539862067713031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0.00257976445118036</c:v>
                  </c:pt>
                  <c:pt idx="1">
                    <c:v>0.00417727606013989</c:v>
                  </c:pt>
                  <c:pt idx="2">
                    <c:v>0.00148314210169939</c:v>
                  </c:pt>
                  <c:pt idx="3">
                    <c:v>0.00539508774456992</c:v>
                  </c:pt>
                  <c:pt idx="4">
                    <c:v>0.00762137453527797</c:v>
                  </c:pt>
                  <c:pt idx="5">
                    <c:v>0.00403152134104296</c:v>
                  </c:pt>
                  <c:pt idx="6">
                    <c:v>0.00539862067713031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1560.68839711324</c:v>
                </c:pt>
                <c:pt idx="1">
                  <c:v>1560.8228949443</c:v>
                </c:pt>
                <c:pt idx="2">
                  <c:v>1560.36929572137</c:v>
                </c:pt>
                <c:pt idx="3">
                  <c:v>1560.50305591469</c:v>
                </c:pt>
                <c:pt idx="4">
                  <c:v>1560.36007559723</c:v>
                </c:pt>
                <c:pt idx="5">
                  <c:v>1560.57033585995</c:v>
                </c:pt>
                <c:pt idx="6">
                  <c:v>1560.4543880272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75936165"/>
        <c:axId val="92563143"/>
      </c:scatterChart>
      <c:valAx>
        <c:axId val="759361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563143"/>
        <c:crosses val="autoZero"/>
        <c:crossBetween val="midCat"/>
      </c:valAx>
      <c:valAx>
        <c:axId val="925631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93616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4: Signal Response vs. Curvature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"CH 1"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0.00157971521734359</c:v>
                  </c:pt>
                  <c:pt idx="1">
                    <c:v>0.00374201029409581</c:v>
                  </c:pt>
                  <c:pt idx="2">
                    <c:v>0.00643833492323824</c:v>
                  </c:pt>
                  <c:pt idx="3">
                    <c:v>0.00484585942944262</c:v>
                  </c:pt>
                  <c:pt idx="4">
                    <c:v>0.008135275736897</c:v>
                  </c:pt>
                  <c:pt idx="5">
                    <c:v>0.0144682480265362</c:v>
                  </c:pt>
                  <c:pt idx="6">
                    <c:v>0.0125643163037181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0.00157971521734359</c:v>
                  </c:pt>
                  <c:pt idx="1">
                    <c:v>0.00374201029409581</c:v>
                  </c:pt>
                  <c:pt idx="2">
                    <c:v>0.00643833492323824</c:v>
                  </c:pt>
                  <c:pt idx="3">
                    <c:v>0.00484585942944262</c:v>
                  </c:pt>
                  <c:pt idx="4">
                    <c:v>0.008135275736897</c:v>
                  </c:pt>
                  <c:pt idx="5">
                    <c:v>0.0144682480265362</c:v>
                  </c:pt>
                  <c:pt idx="6">
                    <c:v>0.0125643163037181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1539.75090641212</c:v>
                </c:pt>
                <c:pt idx="1">
                  <c:v>1539.58214485836</c:v>
                </c:pt>
                <c:pt idx="2">
                  <c:v>1540.34638838598</c:v>
                </c:pt>
                <c:pt idx="3">
                  <c:v>1539.97027132188</c:v>
                </c:pt>
                <c:pt idx="4">
                  <c:v>1540.4990577593</c:v>
                </c:pt>
                <c:pt idx="5">
                  <c:v>1539.88415723417</c:v>
                </c:pt>
                <c:pt idx="6">
                  <c:v>1540.01106643281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"CH 2"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0.00275279594192469</c:v>
                  </c:pt>
                  <c:pt idx="1">
                    <c:v>0.00404928003653077</c:v>
                  </c:pt>
                  <c:pt idx="2">
                    <c:v>0.00111338314747082</c:v>
                  </c:pt>
                  <c:pt idx="3">
                    <c:v>0.0029712571094393</c:v>
                  </c:pt>
                  <c:pt idx="4">
                    <c:v>0.000916101495578093</c:v>
                  </c:pt>
                  <c:pt idx="5">
                    <c:v>0.00308880714305941</c:v>
                  </c:pt>
                  <c:pt idx="6">
                    <c:v>0.00119983769994103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0.00275279594192469</c:v>
                  </c:pt>
                  <c:pt idx="1">
                    <c:v>0.00404928003653077</c:v>
                  </c:pt>
                  <c:pt idx="2">
                    <c:v>0.00111338314747082</c:v>
                  </c:pt>
                  <c:pt idx="3">
                    <c:v>0.0029712571094393</c:v>
                  </c:pt>
                  <c:pt idx="4">
                    <c:v>0.000916101495578093</c:v>
                  </c:pt>
                  <c:pt idx="5">
                    <c:v>0.00308880714305941</c:v>
                  </c:pt>
                  <c:pt idx="6">
                    <c:v>0.00119983769994103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1541.45607484441</c:v>
                </c:pt>
                <c:pt idx="1">
                  <c:v>1541.65344077805</c:v>
                </c:pt>
                <c:pt idx="2">
                  <c:v>1540.83849134267</c:v>
                </c:pt>
                <c:pt idx="3">
                  <c:v>1541.15781655546</c:v>
                </c:pt>
                <c:pt idx="4">
                  <c:v>1540.71054728818</c:v>
                </c:pt>
                <c:pt idx="5">
                  <c:v>1541.29758058744</c:v>
                </c:pt>
                <c:pt idx="6">
                  <c:v>1541.07419465869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"CH 3"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0.00257976445118036</c:v>
                  </c:pt>
                  <c:pt idx="1">
                    <c:v>0.00417727606013989</c:v>
                  </c:pt>
                  <c:pt idx="2">
                    <c:v>0.00148314210169939</c:v>
                  </c:pt>
                  <c:pt idx="3">
                    <c:v>0.00539508774456992</c:v>
                  </c:pt>
                  <c:pt idx="4">
                    <c:v>0.00762137453527797</c:v>
                  </c:pt>
                  <c:pt idx="5">
                    <c:v>0.00403152134104296</c:v>
                  </c:pt>
                  <c:pt idx="6">
                    <c:v>0.00539862067713031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0.00257976445118036</c:v>
                  </c:pt>
                  <c:pt idx="1">
                    <c:v>0.00417727606013989</c:v>
                  </c:pt>
                  <c:pt idx="2">
                    <c:v>0.00148314210169939</c:v>
                  </c:pt>
                  <c:pt idx="3">
                    <c:v>0.00539508774456992</c:v>
                  </c:pt>
                  <c:pt idx="4">
                    <c:v>0.00762137453527797</c:v>
                  </c:pt>
                  <c:pt idx="5">
                    <c:v>0.00403152134104296</c:v>
                  </c:pt>
                  <c:pt idx="6">
                    <c:v>0.00539862067713031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39917400"/>
        <c:axId val="15739120"/>
      </c:scatterChart>
      <c:valAx>
        <c:axId val="39917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739120"/>
        <c:crosses val="autoZero"/>
        <c:crossBetween val="midCat"/>
      </c:valAx>
      <c:valAx>
        <c:axId val="157391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91740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379800</xdr:colOff>
      <xdr:row>38</xdr:row>
      <xdr:rowOff>109080</xdr:rowOff>
    </xdr:to>
    <xdr:graphicFrame>
      <xdr:nvGraphicFramePr>
        <xdr:cNvPr id="0" name="Chart 1"/>
        <xdr:cNvGraphicFramePr/>
      </xdr:nvGraphicFramePr>
      <xdr:xfrm>
        <a:off x="0" y="0"/>
        <a:ext cx="8656920" cy="628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379800</xdr:colOff>
      <xdr:row>38</xdr:row>
      <xdr:rowOff>109080</xdr:rowOff>
    </xdr:to>
    <xdr:graphicFrame>
      <xdr:nvGraphicFramePr>
        <xdr:cNvPr id="1" name="Chart 1"/>
        <xdr:cNvGraphicFramePr/>
      </xdr:nvGraphicFramePr>
      <xdr:xfrm>
        <a:off x="0" y="0"/>
        <a:ext cx="8656920" cy="628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379800</xdr:colOff>
      <xdr:row>38</xdr:row>
      <xdr:rowOff>109080</xdr:rowOff>
    </xdr:to>
    <xdr:graphicFrame>
      <xdr:nvGraphicFramePr>
        <xdr:cNvPr id="2" name="Chart 1"/>
        <xdr:cNvGraphicFramePr/>
      </xdr:nvGraphicFramePr>
      <xdr:xfrm>
        <a:off x="0" y="0"/>
        <a:ext cx="8656920" cy="628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379800</xdr:colOff>
      <xdr:row>38</xdr:row>
      <xdr:rowOff>109080</xdr:rowOff>
    </xdr:to>
    <xdr:graphicFrame>
      <xdr:nvGraphicFramePr>
        <xdr:cNvPr id="3" name="Chart 1"/>
        <xdr:cNvGraphicFramePr/>
      </xdr:nvGraphicFramePr>
      <xdr:xfrm>
        <a:off x="0" y="0"/>
        <a:ext cx="8656920" cy="628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379800</xdr:colOff>
      <xdr:row>38</xdr:row>
      <xdr:rowOff>109080</xdr:rowOff>
    </xdr:to>
    <xdr:graphicFrame>
      <xdr:nvGraphicFramePr>
        <xdr:cNvPr id="4" name="Chart 1"/>
        <xdr:cNvGraphicFramePr/>
      </xdr:nvGraphicFramePr>
      <xdr:xfrm>
        <a:off x="0" y="0"/>
        <a:ext cx="8656920" cy="628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379800</xdr:colOff>
      <xdr:row>38</xdr:row>
      <xdr:rowOff>109080</xdr:rowOff>
    </xdr:to>
    <xdr:graphicFrame>
      <xdr:nvGraphicFramePr>
        <xdr:cNvPr id="5" name="Chart 1"/>
        <xdr:cNvGraphicFramePr/>
      </xdr:nvGraphicFramePr>
      <xdr:xfrm>
        <a:off x="0" y="0"/>
        <a:ext cx="8656920" cy="628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20520</xdr:colOff>
      <xdr:row>11</xdr:row>
      <xdr:rowOff>59760</xdr:rowOff>
    </xdr:from>
    <xdr:to>
      <xdr:col>10</xdr:col>
      <xdr:colOff>882000</xdr:colOff>
      <xdr:row>36</xdr:row>
      <xdr:rowOff>135720</xdr:rowOff>
    </xdr:to>
    <xdr:graphicFrame>
      <xdr:nvGraphicFramePr>
        <xdr:cNvPr id="6" name="Chart 1"/>
        <xdr:cNvGraphicFramePr/>
      </xdr:nvGraphicFramePr>
      <xdr:xfrm>
        <a:off x="20520" y="1987560"/>
        <a:ext cx="16444080" cy="445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122400</xdr:colOff>
      <xdr:row>36</xdr:row>
      <xdr:rowOff>136080</xdr:rowOff>
    </xdr:from>
    <xdr:to>
      <xdr:col>11</xdr:col>
      <xdr:colOff>47520</xdr:colOff>
      <xdr:row>62</xdr:row>
      <xdr:rowOff>78840</xdr:rowOff>
    </xdr:to>
    <xdr:graphicFrame>
      <xdr:nvGraphicFramePr>
        <xdr:cNvPr id="7" name="Chart 2"/>
        <xdr:cNvGraphicFramePr/>
      </xdr:nvGraphicFramePr>
      <xdr:xfrm>
        <a:off x="122400" y="6445440"/>
        <a:ext cx="16403040" cy="44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62</xdr:row>
      <xdr:rowOff>27720</xdr:rowOff>
    </xdr:from>
    <xdr:to>
      <xdr:col>11</xdr:col>
      <xdr:colOff>5400</xdr:colOff>
      <xdr:row>87</xdr:row>
      <xdr:rowOff>160560</xdr:rowOff>
    </xdr:to>
    <xdr:graphicFrame>
      <xdr:nvGraphicFramePr>
        <xdr:cNvPr id="8" name="Chart 3"/>
        <xdr:cNvGraphicFramePr/>
      </xdr:nvGraphicFramePr>
      <xdr:xfrm>
        <a:off x="0" y="10893600"/>
        <a:ext cx="16483320" cy="45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87</xdr:row>
      <xdr:rowOff>150120</xdr:rowOff>
    </xdr:from>
    <xdr:to>
      <xdr:col>11</xdr:col>
      <xdr:colOff>5400</xdr:colOff>
      <xdr:row>113</xdr:row>
      <xdr:rowOff>92160</xdr:rowOff>
    </xdr:to>
    <xdr:graphicFrame>
      <xdr:nvGraphicFramePr>
        <xdr:cNvPr id="9" name="Chart 4"/>
        <xdr:cNvGraphicFramePr/>
      </xdr:nvGraphicFramePr>
      <xdr:xfrm>
        <a:off x="0" y="15397560"/>
        <a:ext cx="16483320" cy="44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0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T14" activeCellId="0" sqref="T14"/>
    </sheetView>
  </sheetViews>
  <sheetFormatPr defaultRowHeight="13.8"/>
  <cols>
    <col collapsed="false" hidden="false" max="1" min="1" style="0" width="13.3886639676113"/>
    <col collapsed="false" hidden="false" max="2" min="2" style="0" width="14.9959514170041"/>
    <col collapsed="false" hidden="false" max="24" min="3" style="0" width="8.57085020242915"/>
    <col collapsed="false" hidden="false" max="25" min="25" style="0" width="10.3967611336032"/>
    <col collapsed="false" hidden="false" max="1025" min="26" style="0" width="8.57085020242915"/>
  </cols>
  <sheetData>
    <row r="1" customFormat="false" ht="13.8" hidden="false" customHeight="false" outlineLevel="0" collapsed="false">
      <c r="B1" s="1" t="s">
        <v>0</v>
      </c>
      <c r="C1" s="1"/>
      <c r="D1" s="1"/>
      <c r="G1" s="2" t="s">
        <v>1</v>
      </c>
      <c r="H1" s="2"/>
      <c r="I1" s="2"/>
      <c r="J1" s="2"/>
      <c r="M1" s="2" t="s">
        <v>2</v>
      </c>
      <c r="N1" s="2"/>
      <c r="O1" s="2"/>
      <c r="P1" s="2"/>
      <c r="S1" s="2" t="s">
        <v>3</v>
      </c>
      <c r="T1" s="2"/>
      <c r="U1" s="2"/>
      <c r="V1" s="2"/>
    </row>
    <row r="2" customFormat="false" ht="13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s">
        <v>8</v>
      </c>
      <c r="G2" s="0" t="s">
        <v>0</v>
      </c>
      <c r="H2" s="0" t="s">
        <v>9</v>
      </c>
      <c r="I2" s="0" t="s">
        <v>10</v>
      </c>
      <c r="J2" s="0" t="s">
        <v>11</v>
      </c>
      <c r="K2" s="0" t="s">
        <v>12</v>
      </c>
      <c r="M2" s="0" t="s">
        <v>0</v>
      </c>
      <c r="N2" s="0" t="s">
        <v>9</v>
      </c>
      <c r="O2" s="0" t="s">
        <v>10</v>
      </c>
      <c r="P2" s="0" t="s">
        <v>11</v>
      </c>
      <c r="Q2" s="0" t="s">
        <v>12</v>
      </c>
      <c r="S2" s="0" t="s">
        <v>0</v>
      </c>
      <c r="T2" s="0" t="s">
        <v>9</v>
      </c>
      <c r="U2" s="0" t="s">
        <v>10</v>
      </c>
      <c r="V2" s="0" t="s">
        <v>11</v>
      </c>
      <c r="W2" s="0" t="s">
        <v>12</v>
      </c>
    </row>
    <row r="3" customFormat="false" ht="13.8" hidden="false" customHeight="false" outlineLevel="0" collapsed="false">
      <c r="A3" s="0" t="s">
        <v>13</v>
      </c>
      <c r="B3" s="3" t="n">
        <f aca="false">'Expmt. 1'!$A3</f>
        <v>0</v>
      </c>
      <c r="C3" s="4" t="n">
        <f aca="false">'Expmt. 1'!$A3</f>
        <v>0</v>
      </c>
      <c r="D3" s="4" t="n">
        <f aca="false">'Expmt. 1'!$A3</f>
        <v>0</v>
      </c>
      <c r="E3" s="5" t="n">
        <f aca="false">'Expmt. 1'!$A3</f>
        <v>0</v>
      </c>
      <c r="G3" s="0" t="n">
        <f aca="false">B3</f>
        <v>0</v>
      </c>
      <c r="H3" s="6" t="n">
        <f aca="false">'Expmt. 1'!H3-'Expmt. 1'!H$3</f>
        <v>0</v>
      </c>
      <c r="I3" s="6" t="n">
        <f aca="false">'Expmt. 1'!N3-'Expmt. 1'!N$3</f>
        <v>0</v>
      </c>
      <c r="J3" s="6" t="n">
        <f aca="false">'Expmt. 1'!T3-'Expmt. 1'!T$3</f>
        <v>0</v>
      </c>
      <c r="K3" s="6" t="n">
        <f aca="false">AVERAGE(H3:J3)</f>
        <v>0</v>
      </c>
      <c r="L3" s="6"/>
      <c r="M3" s="0" t="n">
        <f aca="false">C3</f>
        <v>0</v>
      </c>
      <c r="N3" s="6" t="n">
        <f aca="false">'Expmt. 1'!J3-'Expmt. 1'!J$3</f>
        <v>0</v>
      </c>
      <c r="O3" s="6" t="n">
        <f aca="false">'Expmt. 1'!P3-'Expmt. 1'!P$3</f>
        <v>0</v>
      </c>
      <c r="P3" s="6" t="n">
        <f aca="false">'Expmt. 1'!V3-'Expmt. 1'!V$3</f>
        <v>0</v>
      </c>
      <c r="Q3" s="6" t="n">
        <f aca="false">AVERAGE(N3:P3)</f>
        <v>0</v>
      </c>
      <c r="R3" s="6"/>
      <c r="S3" s="0" t="n">
        <f aca="false">D3</f>
        <v>0</v>
      </c>
      <c r="T3" s="6" t="n">
        <f aca="false">'Expmt. 1'!L3-'Expmt. 1'!L$3</f>
        <v>0</v>
      </c>
      <c r="U3" s="6" t="n">
        <f aca="false">'Expmt. 1'!R3-'Expmt. 1'!R$3</f>
        <v>0</v>
      </c>
      <c r="V3" s="6" t="n">
        <f aca="false">'Expmt. 1'!X3-'Expmt. 1'!X$3</f>
        <v>0</v>
      </c>
      <c r="W3" s="6" t="n">
        <f aca="false">AVERAGE(T3:V3)</f>
        <v>0</v>
      </c>
      <c r="X3" s="6"/>
    </row>
    <row r="4" customFormat="false" ht="13.8" hidden="false" customHeight="false" outlineLevel="0" collapsed="false">
      <c r="A4" s="0" t="s">
        <v>13</v>
      </c>
      <c r="B4" s="7" t="n">
        <f aca="false">'Expmt. 1'!$A4</f>
        <v>0.5</v>
      </c>
      <c r="C4" s="6" t="n">
        <f aca="false">'Expmt. 1'!$A4</f>
        <v>0.5</v>
      </c>
      <c r="D4" s="6" t="n">
        <f aca="false">'Expmt. 1'!$A4</f>
        <v>0.5</v>
      </c>
      <c r="E4" s="8" t="n">
        <f aca="false">'Expmt. 1'!$A4</f>
        <v>0.5</v>
      </c>
      <c r="G4" s="0" t="n">
        <f aca="false">B4</f>
        <v>0.5</v>
      </c>
      <c r="H4" s="6" t="n">
        <f aca="false">'Expmt. 1'!H4-'Expmt. 1'!H$3</f>
        <v>-0.0327762068591255</v>
      </c>
      <c r="I4" s="6" t="n">
        <f aca="false">'Expmt. 1'!N4-'Expmt. 1'!N$3</f>
        <v>-0.168761553768036</v>
      </c>
      <c r="J4" s="6" t="n">
        <f aca="false">'Expmt. 1'!T4-'Expmt. 1'!T$3</f>
        <v>0.197365933634046</v>
      </c>
      <c r="K4" s="6" t="n">
        <f aca="false">AVERAGE(H4:J4)</f>
        <v>-0.00139060899770508</v>
      </c>
      <c r="L4" s="6"/>
      <c r="M4" s="0" t="n">
        <f aca="false">C4</f>
        <v>0.5</v>
      </c>
      <c r="N4" s="6" t="n">
        <f aca="false">'Expmt. 1'!J4-'Expmt. 1'!J$3</f>
        <v>-0.0108631916721151</v>
      </c>
      <c r="O4" s="6" t="n">
        <f aca="false">'Expmt. 1'!P4-'Expmt. 1'!P$3</f>
        <v>-0.187567293452958</v>
      </c>
      <c r="P4" s="6" t="n">
        <f aca="false">'Expmt. 1'!V4-'Expmt. 1'!V$3</f>
        <v>0.182283870861966</v>
      </c>
      <c r="Q4" s="6" t="n">
        <f aca="false">AVERAGE(N4:P4)</f>
        <v>-0.00538220475436901</v>
      </c>
      <c r="R4" s="6"/>
      <c r="S4" s="0" t="n">
        <f aca="false">D4</f>
        <v>0.5</v>
      </c>
      <c r="T4" s="6" t="n">
        <f aca="false">'Expmt. 1'!L4-'Expmt. 1'!L$3</f>
        <v>-0.00225104660307807</v>
      </c>
      <c r="U4" s="6" t="n">
        <f aca="false">'Expmt. 1'!R4-'Expmt. 1'!R$3</f>
        <v>-0.129086243826123</v>
      </c>
      <c r="V4" s="6" t="n">
        <f aca="false">'Expmt. 1'!X4-'Expmt. 1'!X$3</f>
        <v>0.134497831056024</v>
      </c>
      <c r="W4" s="6" t="n">
        <f aca="false">AVERAGE(T4:V4)</f>
        <v>0.00105351354227423</v>
      </c>
    </row>
    <row r="5" customFormat="false" ht="13.8" hidden="false" customHeight="false" outlineLevel="0" collapsed="false">
      <c r="A5" s="0" t="s">
        <v>13</v>
      </c>
      <c r="B5" s="7" t="n">
        <f aca="false">'Expmt. 1'!$A5</f>
        <v>1.6</v>
      </c>
      <c r="C5" s="6" t="n">
        <f aca="false">'Expmt. 1'!$A5</f>
        <v>1.6</v>
      </c>
      <c r="D5" s="6" t="n">
        <f aca="false">'Expmt. 1'!$A5</f>
        <v>1.6</v>
      </c>
      <c r="E5" s="8" t="n">
        <f aca="false">'Expmt. 1'!$A5</f>
        <v>1.6</v>
      </c>
      <c r="F5" s="6"/>
      <c r="G5" s="0" t="n">
        <f aca="false">B5</f>
        <v>1.6</v>
      </c>
      <c r="H5" s="6" t="n">
        <f aca="false">'Expmt. 1'!H5-'Expmt. 1'!H$3</f>
        <v>0.0528041527388723</v>
      </c>
      <c r="I5" s="6" t="n">
        <f aca="false">'Expmt. 1'!N5-'Expmt. 1'!N$3</f>
        <v>0.595481973857886</v>
      </c>
      <c r="J5" s="6" t="n">
        <f aca="false">'Expmt. 1'!T5-'Expmt. 1'!T$3</f>
        <v>-0.617583501745003</v>
      </c>
      <c r="K5" s="6" t="n">
        <f aca="false">AVERAGE(H5:J5)</f>
        <v>0.0102342082839186</v>
      </c>
      <c r="L5" s="6"/>
      <c r="M5" s="0" t="n">
        <f aca="false">C5</f>
        <v>1.6</v>
      </c>
      <c r="N5" s="6" t="n">
        <f aca="false">'Expmt. 1'!J5-'Expmt. 1'!J$3</f>
        <v>0.178652122110861</v>
      </c>
      <c r="O5" s="6" t="n">
        <f aca="false">'Expmt. 1'!P5-'Expmt. 1'!P$3</f>
        <v>0.506733540031064</v>
      </c>
      <c r="P5" s="6" t="n">
        <f aca="false">'Expmt. 1'!V5-'Expmt. 1'!V$3</f>
        <v>-0.702830930539903</v>
      </c>
      <c r="Q5" s="6" t="n">
        <f aca="false">AVERAGE(N5:P5)</f>
        <v>-0.00581508946599267</v>
      </c>
      <c r="R5" s="6"/>
      <c r="S5" s="0" t="n">
        <f aca="false">D5</f>
        <v>1.6</v>
      </c>
      <c r="T5" s="6" t="n">
        <f aca="false">'Expmt. 1'!L5-'Expmt. 1'!L$3</f>
        <v>0.0593008866010223</v>
      </c>
      <c r="U5" s="6" t="n">
        <f aca="false">'Expmt. 1'!R5-'Expmt. 1'!R$3</f>
        <v>0.266807868496926</v>
      </c>
      <c r="V5" s="6" t="n">
        <f aca="false">'Expmt. 1'!X5-'Expmt. 1'!X$3</f>
        <v>-0.319101391871982</v>
      </c>
      <c r="W5" s="6" t="n">
        <f aca="false">AVERAGE(T5:V5)</f>
        <v>0.0023357877419888</v>
      </c>
    </row>
    <row r="6" customFormat="false" ht="13.8" hidden="false" customHeight="false" outlineLevel="0" collapsed="false">
      <c r="A6" s="6" t="s">
        <v>13</v>
      </c>
      <c r="B6" s="7" t="n">
        <f aca="false">'Expmt. 1'!$A6</f>
        <v>2</v>
      </c>
      <c r="C6" s="6" t="n">
        <f aca="false">'Expmt. 1'!$A6</f>
        <v>2</v>
      </c>
      <c r="D6" s="6" t="n">
        <f aca="false">'Expmt. 1'!$A6</f>
        <v>2</v>
      </c>
      <c r="E6" s="8" t="n">
        <f aca="false">'Expmt. 1'!$A6</f>
        <v>2</v>
      </c>
      <c r="F6" s="6"/>
      <c r="G6" s="0" t="n">
        <f aca="false">B6</f>
        <v>2</v>
      </c>
      <c r="H6" s="6" t="n">
        <f aca="false">'Expmt. 1'!H6-'Expmt. 1'!H$3</f>
        <v>0.0832284002528922</v>
      </c>
      <c r="I6" s="6" t="n">
        <f aca="false">'Expmt. 1'!N6-'Expmt. 1'!N$3</f>
        <v>0.219364909750993</v>
      </c>
      <c r="J6" s="6" t="n">
        <f aca="false">'Expmt. 1'!T6-'Expmt. 1'!T$3</f>
        <v>-0.298258288956049</v>
      </c>
      <c r="K6" s="6" t="n">
        <f aca="false">AVERAGE(H6:J6)</f>
        <v>0.00144500701594552</v>
      </c>
      <c r="L6" s="6"/>
      <c r="M6" s="0" t="n">
        <f aca="false">C6</f>
        <v>2</v>
      </c>
      <c r="N6" s="6" t="n">
        <f aca="false">'Expmt. 1'!J6-'Expmt. 1'!J$3</f>
        <v>0.0295181168819454</v>
      </c>
      <c r="O6" s="6" t="n">
        <f aca="false">'Expmt. 1'!P6-'Expmt. 1'!P$3</f>
        <v>0.272160844991959</v>
      </c>
      <c r="P6" s="6" t="n">
        <f aca="false">'Expmt. 1'!V6-'Expmt. 1'!V$3</f>
        <v>-0.311065251394893</v>
      </c>
      <c r="Q6" s="6" t="n">
        <f aca="false">AVERAGE(N6:P6)</f>
        <v>-0.00312876317366317</v>
      </c>
      <c r="R6" s="6"/>
      <c r="S6" s="0" t="n">
        <f aca="false">D6</f>
        <v>2</v>
      </c>
      <c r="T6" s="6" t="n">
        <f aca="false">'Expmt. 1'!L6-'Expmt. 1'!L$3</f>
        <v>0.0193738191110242</v>
      </c>
      <c r="U6" s="6" t="n">
        <f aca="false">'Expmt. 1'!R6-'Expmt. 1'!R$3</f>
        <v>0.164869281591791</v>
      </c>
      <c r="V6" s="6" t="n">
        <f aca="false">'Expmt. 1'!X6-'Expmt. 1'!X$3</f>
        <v>-0.18534119854894</v>
      </c>
      <c r="W6" s="6" t="n">
        <f aca="false">AVERAGE(T6:V6)</f>
        <v>-0.000366032615374934</v>
      </c>
      <c r="X6" s="6"/>
      <c r="Y6" s="6"/>
      <c r="Z6" s="6"/>
      <c r="AA6" s="6"/>
      <c r="AB6" s="6"/>
      <c r="AC6" s="6"/>
    </row>
    <row r="7" customFormat="false" ht="13.8" hidden="false" customHeight="false" outlineLevel="0" collapsed="false">
      <c r="A7" s="6" t="s">
        <v>13</v>
      </c>
      <c r="B7" s="7" t="n">
        <f aca="false">'Expmt. 1'!$A7</f>
        <v>2.5</v>
      </c>
      <c r="C7" s="6" t="n">
        <f aca="false">'Expmt. 1'!$A7</f>
        <v>2.5</v>
      </c>
      <c r="D7" s="6" t="n">
        <f aca="false">'Expmt. 1'!$A7</f>
        <v>2.5</v>
      </c>
      <c r="E7" s="8" t="n">
        <f aca="false">'Expmt. 1'!$A7</f>
        <v>2.5</v>
      </c>
      <c r="F7" s="6"/>
      <c r="G7" s="0" t="n">
        <f aca="false">B7</f>
        <v>2.5</v>
      </c>
      <c r="H7" s="6" t="n">
        <f aca="false">'Expmt. 1'!H7-'Expmt. 1'!H$3</f>
        <v>0.0723619946568306</v>
      </c>
      <c r="I7" s="6" t="n">
        <f aca="false">'Expmt. 1'!N7-'Expmt. 1'!N$3</f>
        <v>0.748151347173916</v>
      </c>
      <c r="J7" s="6" t="n">
        <f aca="false">'Expmt. 1'!T7-'Expmt. 1'!T$3</f>
        <v>-0.745527556234038</v>
      </c>
      <c r="K7" s="6" t="n">
        <f aca="false">AVERAGE(H7:J7)</f>
        <v>0.0249952618655698</v>
      </c>
      <c r="L7" s="6"/>
      <c r="M7" s="0" t="n">
        <f aca="false">C7</f>
        <v>2.5</v>
      </c>
      <c r="N7" s="6" t="n">
        <f aca="false">'Expmt. 1'!J7-'Expmt. 1'!J$3</f>
        <v>0.148879231650881</v>
      </c>
      <c r="O7" s="6" t="n">
        <f aca="false">'Expmt. 1'!P7-'Expmt. 1'!P$3</f>
        <v>0.548079992106068</v>
      </c>
      <c r="P7" s="6" t="n">
        <f aca="false">'Expmt. 1'!V7-'Expmt. 1'!V$3</f>
        <v>-0.744112267688934</v>
      </c>
      <c r="Q7" s="6" t="n">
        <f aca="false">AVERAGE(N7:P7)</f>
        <v>-0.0157176813106616</v>
      </c>
      <c r="R7" s="6"/>
      <c r="S7" s="0" t="n">
        <f aca="false">D7</f>
        <v>2.5</v>
      </c>
      <c r="T7" s="6" t="n">
        <f aca="false">'Expmt. 1'!L7-'Expmt. 1'!L$3</f>
        <v>0.050227696714046</v>
      </c>
      <c r="U7" s="6" t="n">
        <f aca="false">'Expmt. 1'!R7-'Expmt. 1'!R$3</f>
        <v>0.283510381401811</v>
      </c>
      <c r="V7" s="6" t="n">
        <f aca="false">'Expmt. 1'!X7-'Expmt. 1'!X$3</f>
        <v>-0.328321516007009</v>
      </c>
      <c r="W7" s="6" t="n">
        <f aca="false">AVERAGE(T7:V7)</f>
        <v>0.00180552070294956</v>
      </c>
    </row>
    <row r="8" customFormat="false" ht="13.8" hidden="false" customHeight="false" outlineLevel="0" collapsed="false">
      <c r="A8" s="0" t="s">
        <v>13</v>
      </c>
      <c r="B8" s="7" t="n">
        <f aca="false">'Expmt. 1'!$A8</f>
        <v>3.2</v>
      </c>
      <c r="C8" s="6" t="n">
        <f aca="false">'Expmt. 1'!$A8</f>
        <v>3.2</v>
      </c>
      <c r="D8" s="6" t="n">
        <f aca="false">'Expmt. 1'!$A8</f>
        <v>3.2</v>
      </c>
      <c r="E8" s="8" t="n">
        <f aca="false">'Expmt. 1'!$A8</f>
        <v>3.2</v>
      </c>
      <c r="F8" s="6"/>
      <c r="G8" s="0" t="n">
        <f aca="false">B8</f>
        <v>3.2</v>
      </c>
      <c r="H8" s="6" t="n">
        <f aca="false">'Expmt. 1'!H8-'Expmt. 1'!H$3</f>
        <v>0.0272185631788489</v>
      </c>
      <c r="I8" s="6" t="n">
        <f aca="false">'Expmt. 1'!N8-'Expmt. 1'!N$3</f>
        <v>0.133250822043919</v>
      </c>
      <c r="J8" s="6" t="n">
        <f aca="false">'Expmt. 1'!T8-'Expmt. 1'!T$3</f>
        <v>-0.158494256969107</v>
      </c>
      <c r="K8" s="6" t="n">
        <f aca="false">AVERAGE(H8:J8)</f>
        <v>0.000658376084553917</v>
      </c>
      <c r="L8" s="6"/>
      <c r="M8" s="6" t="n">
        <f aca="false">C8</f>
        <v>3.2</v>
      </c>
      <c r="N8" s="6" t="n">
        <f aca="false">'Expmt. 1'!J8-'Expmt. 1'!J$3</f>
        <v>0.0413949139119723</v>
      </c>
      <c r="O8" s="6" t="n">
        <f aca="false">'Expmt. 1'!P8-'Expmt. 1'!P$3</f>
        <v>0.160134800724109</v>
      </c>
      <c r="P8" s="6" t="n">
        <f aca="false">'Expmt. 1'!V8-'Expmt. 1'!V$3</f>
        <v>-0.199478604424939</v>
      </c>
      <c r="Q8" s="6" t="n">
        <f aca="false">AVERAGE(N8:P8)</f>
        <v>0.000683703403713783</v>
      </c>
      <c r="R8" s="6"/>
      <c r="S8" s="0" t="n">
        <f aca="false">D8</f>
        <v>3.2</v>
      </c>
      <c r="T8" s="6" t="n">
        <f aca="false">'Expmt. 1'!L8-'Expmt. 1'!L$3</f>
        <v>0.0191146740639852</v>
      </c>
      <c r="U8" s="6" t="n">
        <f aca="false">'Expmt. 1'!R8-'Expmt. 1'!R$3</f>
        <v>0.10062222674992</v>
      </c>
      <c r="V8" s="6" t="n">
        <f aca="false">'Expmt. 1'!X8-'Expmt. 1'!X$3</f>
        <v>-0.118061253288943</v>
      </c>
      <c r="W8" s="6" t="n">
        <f aca="false">AVERAGE(T8:V8)</f>
        <v>0.000558549174987396</v>
      </c>
    </row>
    <row r="9" customFormat="false" ht="13.8" hidden="false" customHeight="false" outlineLevel="0" collapsed="false">
      <c r="B9" s="9" t="n">
        <f aca="false">'Expmt. 1'!$A9</f>
        <v>4</v>
      </c>
      <c r="C9" s="10" t="n">
        <f aca="false">'Expmt. 1'!$A9</f>
        <v>4</v>
      </c>
      <c r="D9" s="10" t="n">
        <f aca="false">'Expmt. 1'!$A9</f>
        <v>4</v>
      </c>
      <c r="E9" s="11" t="n">
        <f aca="false">'Expmt. 1'!$A9</f>
        <v>4</v>
      </c>
      <c r="F9" s="6"/>
      <c r="G9" s="0" t="n">
        <f aca="false">B9</f>
        <v>4</v>
      </c>
      <c r="H9" s="6" t="n">
        <f aca="false">'Expmt. 1'!H9-'Expmt. 1'!H$3</f>
        <v>0.131491256506024</v>
      </c>
      <c r="I9" s="6" t="n">
        <f aca="false">'Expmt. 1'!N9-'Expmt. 1'!N$3</f>
        <v>0.260160020684907</v>
      </c>
      <c r="J9" s="6" t="n">
        <f aca="false">'Expmt. 1'!T9-'Expmt. 1'!T$3</f>
        <v>-0.381880185725095</v>
      </c>
      <c r="K9" s="6" t="n">
        <f aca="false">AVERAGE(H9:J9)</f>
        <v>0.00325703048861214</v>
      </c>
      <c r="L9" s="6"/>
      <c r="M9" s="6" t="n">
        <f aca="false">C9</f>
        <v>4</v>
      </c>
      <c r="N9" s="6" t="n">
        <f aca="false">'Expmt. 1'!J9-'Expmt. 1'!J$3</f>
        <v>0.0817113882790181</v>
      </c>
      <c r="O9" s="6" t="n">
        <f aca="false">'Expmt. 1'!P9-'Expmt. 1'!P$3</f>
        <v>0.371231940536063</v>
      </c>
      <c r="P9" s="6" t="n">
        <f aca="false">'Expmt. 1'!V9-'Expmt. 1'!V$3</f>
        <v>-0.46743439580996</v>
      </c>
      <c r="Q9" s="6" t="n">
        <f aca="false">AVERAGE(N9:P9)</f>
        <v>-0.00483035566495952</v>
      </c>
      <c r="R9" s="6"/>
      <c r="S9" s="0" t="n">
        <f aca="false">D9</f>
        <v>4</v>
      </c>
      <c r="T9" s="6" t="n">
        <f aca="false">'Expmt. 1'!L9-'Expmt. 1'!L$3</f>
        <v>0.032356203091922</v>
      </c>
      <c r="U9" s="6" t="n">
        <f aca="false">'Expmt. 1'!R9-'Expmt. 1'!R$3</f>
        <v>0.201390634607833</v>
      </c>
      <c r="V9" s="6" t="n">
        <f aca="false">'Expmt. 1'!X9-'Expmt. 1'!X$3</f>
        <v>-0.234009086041851</v>
      </c>
      <c r="W9" s="6" t="n">
        <f aca="false">AVERAGE(T9:V9)</f>
        <v>-8.74161140321424E-005</v>
      </c>
    </row>
    <row r="11" customFormat="false" ht="13.8" hidden="false" customHeight="false" outlineLevel="0" collapsed="false">
      <c r="G11" s="2" t="s">
        <v>14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customFormat="false" ht="13.8" hidden="false" customHeight="false" outlineLevel="0" collapsed="false">
      <c r="G12" s="2" t="s">
        <v>1</v>
      </c>
      <c r="H12" s="2"/>
      <c r="I12" s="2"/>
      <c r="J12" s="2"/>
      <c r="M12" s="2" t="s">
        <v>2</v>
      </c>
      <c r="N12" s="2"/>
      <c r="O12" s="2"/>
      <c r="P12" s="2"/>
      <c r="S12" s="2" t="s">
        <v>3</v>
      </c>
      <c r="T12" s="2"/>
      <c r="U12" s="2"/>
      <c r="V12" s="2"/>
    </row>
    <row r="13" customFormat="false" ht="13.8" hidden="false" customHeight="false" outlineLevel="0" collapsed="false">
      <c r="G13" s="0" t="s">
        <v>0</v>
      </c>
      <c r="H13" s="0" t="s">
        <v>9</v>
      </c>
      <c r="I13" s="0" t="s">
        <v>10</v>
      </c>
      <c r="J13" s="0" t="s">
        <v>11</v>
      </c>
      <c r="M13" s="0" t="s">
        <v>0</v>
      </c>
      <c r="N13" s="0" t="s">
        <v>9</v>
      </c>
      <c r="O13" s="0" t="s">
        <v>10</v>
      </c>
      <c r="P13" s="0" t="s">
        <v>11</v>
      </c>
      <c r="S13" s="0" t="s">
        <v>0</v>
      </c>
      <c r="T13" s="0" t="s">
        <v>9</v>
      </c>
      <c r="U13" s="0" t="s">
        <v>10</v>
      </c>
      <c r="V13" s="0" t="s">
        <v>11</v>
      </c>
    </row>
    <row r="14" customFormat="false" ht="13.8" hidden="false" customHeight="false" outlineLevel="0" collapsed="false">
      <c r="G14" s="0" t="n">
        <f aca="false">B3</f>
        <v>0</v>
      </c>
      <c r="H14" s="0" t="n">
        <f aca="false">H3-$K3</f>
        <v>0</v>
      </c>
      <c r="I14" s="0" t="n">
        <f aca="false">I3-$K3</f>
        <v>0</v>
      </c>
      <c r="J14" s="0" t="n">
        <f aca="false">J3-$K3</f>
        <v>0</v>
      </c>
      <c r="M14" s="0" t="n">
        <f aca="false">C3</f>
        <v>0</v>
      </c>
      <c r="N14" s="0" t="n">
        <f aca="false">N3-$Q3</f>
        <v>0</v>
      </c>
      <c r="O14" s="0" t="n">
        <f aca="false">O3-$Q3</f>
        <v>0</v>
      </c>
      <c r="P14" s="0" t="n">
        <f aca="false">P3-$Q3</f>
        <v>0</v>
      </c>
      <c r="S14" s="0" t="n">
        <f aca="false">C3</f>
        <v>0</v>
      </c>
      <c r="T14" s="0" t="n">
        <f aca="false">T3-$W3</f>
        <v>0</v>
      </c>
      <c r="U14" s="0" t="n">
        <f aca="false">U3-$W3</f>
        <v>0</v>
      </c>
      <c r="V14" s="0" t="n">
        <f aca="false">V3-$W3</f>
        <v>0</v>
      </c>
    </row>
    <row r="15" customFormat="false" ht="13.8" hidden="false" customHeight="false" outlineLevel="0" collapsed="false">
      <c r="G15" s="0" t="n">
        <f aca="false">B4</f>
        <v>0.5</v>
      </c>
      <c r="H15" s="0" t="n">
        <f aca="false">H4-$K4</f>
        <v>-0.0313855978614204</v>
      </c>
      <c r="I15" s="0" t="n">
        <f aca="false">I4-$K4</f>
        <v>-0.167370944770331</v>
      </c>
      <c r="J15" s="0" t="n">
        <f aca="false">J4-$K4</f>
        <v>0.198756542631751</v>
      </c>
      <c r="M15" s="0" t="n">
        <f aca="false">C4</f>
        <v>0.5</v>
      </c>
      <c r="N15" s="0" t="n">
        <f aca="false">N4-$Q4</f>
        <v>-0.00548098691774612</v>
      </c>
      <c r="O15" s="0" t="n">
        <f aca="false">O4-$Q4</f>
        <v>-0.182185088698589</v>
      </c>
      <c r="P15" s="0" t="n">
        <f aca="false">P4-$Q4</f>
        <v>0.187666075616335</v>
      </c>
      <c r="S15" s="0" t="n">
        <f aca="false">C4</f>
        <v>0.5</v>
      </c>
      <c r="T15" s="0" t="n">
        <f aca="false">T4-$W4</f>
        <v>-0.0033045601453523</v>
      </c>
      <c r="U15" s="0" t="n">
        <f aca="false">U4-$W4</f>
        <v>-0.130139757368397</v>
      </c>
      <c r="V15" s="0" t="n">
        <f aca="false">V4-$W4</f>
        <v>0.133444317513749</v>
      </c>
    </row>
    <row r="16" customFormat="false" ht="13.8" hidden="false" customHeight="false" outlineLevel="0" collapsed="false">
      <c r="G16" s="0" t="n">
        <f aca="false">B5</f>
        <v>1.6</v>
      </c>
      <c r="H16" s="0" t="n">
        <f aca="false">H5-$K5</f>
        <v>0.0425699444549537</v>
      </c>
      <c r="I16" s="0" t="n">
        <f aca="false">I5-$K5</f>
        <v>0.585247765573968</v>
      </c>
      <c r="J16" s="0" t="n">
        <f aca="false">J5-$K5</f>
        <v>-0.627817710028921</v>
      </c>
      <c r="M16" s="0" t="n">
        <f aca="false">C5</f>
        <v>1.6</v>
      </c>
      <c r="N16" s="0" t="n">
        <f aca="false">N5-$Q5</f>
        <v>0.184467211576854</v>
      </c>
      <c r="O16" s="0" t="n">
        <f aca="false">O5-$Q5</f>
        <v>0.512548629497057</v>
      </c>
      <c r="P16" s="0" t="n">
        <f aca="false">P5-$Q5</f>
        <v>-0.697015841073911</v>
      </c>
      <c r="S16" s="0" t="n">
        <f aca="false">C5</f>
        <v>1.6</v>
      </c>
      <c r="T16" s="0" t="n">
        <f aca="false">T5-$W5</f>
        <v>0.0569650988590335</v>
      </c>
      <c r="U16" s="0" t="n">
        <f aca="false">U5-$W5</f>
        <v>0.264472080754937</v>
      </c>
      <c r="V16" s="0" t="n">
        <f aca="false">V5-$W5</f>
        <v>-0.321437179613971</v>
      </c>
    </row>
    <row r="17" customFormat="false" ht="13.8" hidden="false" customHeight="false" outlineLevel="0" collapsed="false">
      <c r="G17" s="0" t="n">
        <f aca="false">B6</f>
        <v>2</v>
      </c>
      <c r="H17" s="0" t="n">
        <f aca="false">H6-$K6</f>
        <v>0.0817833932369467</v>
      </c>
      <c r="I17" s="0" t="n">
        <f aca="false">I6-$K6</f>
        <v>0.217919902735048</v>
      </c>
      <c r="J17" s="0" t="n">
        <f aca="false">J6-$K6</f>
        <v>-0.299703295971995</v>
      </c>
      <c r="M17" s="0" t="n">
        <f aca="false">C6</f>
        <v>2</v>
      </c>
      <c r="N17" s="0" t="n">
        <f aca="false">N6-$Q6</f>
        <v>0.0326468800556086</v>
      </c>
      <c r="O17" s="0" t="n">
        <f aca="false">O6-$Q6</f>
        <v>0.275289608165622</v>
      </c>
      <c r="P17" s="0" t="n">
        <f aca="false">P6-$Q6</f>
        <v>-0.30793648822123</v>
      </c>
      <c r="S17" s="0" t="n">
        <f aca="false">C6</f>
        <v>2</v>
      </c>
      <c r="T17" s="0" t="n">
        <f aca="false">T6-$W6</f>
        <v>0.0197398517263991</v>
      </c>
      <c r="U17" s="0" t="n">
        <f aca="false">U6-$W6</f>
        <v>0.165235314207166</v>
      </c>
      <c r="V17" s="0" t="n">
        <f aca="false">V6-$W6</f>
        <v>-0.184975165933565</v>
      </c>
    </row>
    <row r="18" customFormat="false" ht="13.8" hidden="false" customHeight="false" outlineLevel="0" collapsed="false">
      <c r="G18" s="0" t="n">
        <f aca="false">B7</f>
        <v>2.5</v>
      </c>
      <c r="H18" s="0" t="n">
        <f aca="false">H7-$K7</f>
        <v>0.0473667327912608</v>
      </c>
      <c r="I18" s="0" t="n">
        <f aca="false">I7-$K7</f>
        <v>0.723156085308347</v>
      </c>
      <c r="J18" s="0" t="n">
        <f aca="false">J7-$K7</f>
        <v>-0.770522818099607</v>
      </c>
      <c r="M18" s="0" t="n">
        <f aca="false">C7</f>
        <v>2.5</v>
      </c>
      <c r="N18" s="0" t="n">
        <f aca="false">N7-$Q7</f>
        <v>0.164596912961542</v>
      </c>
      <c r="O18" s="0" t="n">
        <f aca="false">O7-$Q7</f>
        <v>0.56379767341673</v>
      </c>
      <c r="P18" s="0" t="n">
        <f aca="false">P7-$Q7</f>
        <v>-0.728394586378272</v>
      </c>
      <c r="S18" s="0" t="n">
        <f aca="false">C7</f>
        <v>2.5</v>
      </c>
      <c r="T18" s="0" t="n">
        <f aca="false">T7-$W7</f>
        <v>0.0484221760110965</v>
      </c>
      <c r="U18" s="0" t="n">
        <f aca="false">U7-$W7</f>
        <v>0.281704860698862</v>
      </c>
      <c r="V18" s="0" t="n">
        <f aca="false">V7-$W7</f>
        <v>-0.330127036709958</v>
      </c>
    </row>
    <row r="19" customFormat="false" ht="13.8" hidden="false" customHeight="false" outlineLevel="0" collapsed="false">
      <c r="G19" s="0" t="n">
        <f aca="false">B8</f>
        <v>3.2</v>
      </c>
      <c r="H19" s="0" t="n">
        <f aca="false">H8-$K8</f>
        <v>0.0265601870942949</v>
      </c>
      <c r="I19" s="0" t="n">
        <f aca="false">I8-$K8</f>
        <v>0.132592445959366</v>
      </c>
      <c r="J19" s="0" t="n">
        <f aca="false">J8-$K8</f>
        <v>-0.15915263305366</v>
      </c>
      <c r="M19" s="0" t="n">
        <f aca="false">C8</f>
        <v>3.2</v>
      </c>
      <c r="N19" s="0" t="n">
        <f aca="false">N8-$Q8</f>
        <v>0.0407112105082585</v>
      </c>
      <c r="O19" s="0" t="n">
        <f aca="false">O8-$Q8</f>
        <v>0.159451097320395</v>
      </c>
      <c r="P19" s="0" t="n">
        <f aca="false">P8-$Q8</f>
        <v>-0.200162307828653</v>
      </c>
      <c r="S19" s="0" t="n">
        <f aca="false">C8</f>
        <v>3.2</v>
      </c>
      <c r="T19" s="0" t="n">
        <f aca="false">T8-$W8</f>
        <v>0.0185561248889978</v>
      </c>
      <c r="U19" s="0" t="n">
        <f aca="false">U8-$W8</f>
        <v>0.100063677574932</v>
      </c>
      <c r="V19" s="0" t="n">
        <f aca="false">V8-$W8</f>
        <v>-0.11861980246393</v>
      </c>
    </row>
    <row r="20" customFormat="false" ht="13.8" hidden="false" customHeight="false" outlineLevel="0" collapsed="false">
      <c r="G20" s="0" t="n">
        <f aca="false">B9</f>
        <v>4</v>
      </c>
      <c r="H20" s="0" t="n">
        <f aca="false">H9-$K9</f>
        <v>0.128234226017412</v>
      </c>
      <c r="I20" s="0" t="n">
        <f aca="false">I9-$K9</f>
        <v>0.256902990196295</v>
      </c>
      <c r="J20" s="0" t="n">
        <f aca="false">J9-$K9</f>
        <v>-0.385137216213707</v>
      </c>
      <c r="M20" s="0" t="n">
        <f aca="false">C9</f>
        <v>4</v>
      </c>
      <c r="N20" s="0" t="n">
        <f aca="false">N9-$Q9</f>
        <v>0.0865417439439777</v>
      </c>
      <c r="O20" s="0" t="n">
        <f aca="false">O9-$Q9</f>
        <v>0.376062296201023</v>
      </c>
      <c r="P20" s="0" t="n">
        <f aca="false">P9-$Q9</f>
        <v>-0.462604040145</v>
      </c>
      <c r="S20" s="0" t="n">
        <f aca="false">C9</f>
        <v>4</v>
      </c>
      <c r="T20" s="0" t="n">
        <f aca="false">T9-$W9</f>
        <v>0.0324436192059541</v>
      </c>
      <c r="U20" s="0" t="n">
        <f aca="false">U9-$W9</f>
        <v>0.201478050721865</v>
      </c>
      <c r="V20" s="0" t="n">
        <f aca="false">V9-$W9</f>
        <v>-0.233921669927819</v>
      </c>
    </row>
  </sheetData>
  <mergeCells count="8">
    <mergeCell ref="B1:D1"/>
    <mergeCell ref="G1:J1"/>
    <mergeCell ref="M1:P1"/>
    <mergeCell ref="S1:V1"/>
    <mergeCell ref="G11:V11"/>
    <mergeCell ref="G12:J12"/>
    <mergeCell ref="M12:P12"/>
    <mergeCell ref="S12:V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70" zoomScaleNormal="70" zoomScalePageLayoutView="100" workbookViewId="0">
      <selection pane="topLeft" activeCell="T3" activeCellId="0" sqref="T3"/>
    </sheetView>
  </sheetViews>
  <sheetFormatPr defaultRowHeight="13.8"/>
  <cols>
    <col collapsed="false" hidden="false" max="2" min="1" style="12" width="24.2105263157895"/>
    <col collapsed="false" hidden="false" max="3" min="3" style="12" width="13.497975708502"/>
    <col collapsed="false" hidden="false" max="4" min="4" style="12" width="24.2105263157895"/>
    <col collapsed="false" hidden="false" max="5" min="5" style="12" width="13.497975708502"/>
    <col collapsed="false" hidden="false" max="6" min="6" style="12" width="24.2105263157895"/>
    <col collapsed="false" hidden="false" max="7" min="7" style="12" width="13.497975708502"/>
    <col collapsed="false" hidden="false" max="8" min="8" style="12" width="13.9271255060729"/>
    <col collapsed="false" hidden="false" max="9" min="9" style="12" width="10.0688259109312"/>
    <col collapsed="false" hidden="false" max="10" min="10" style="12" width="13.9271255060729"/>
    <col collapsed="false" hidden="false" max="11" min="11" style="12" width="10.0688259109312"/>
    <col collapsed="false" hidden="false" max="12" min="12" style="12" width="13.9271255060729"/>
    <col collapsed="false" hidden="false" max="13" min="13" style="12" width="10.0688259109312"/>
    <col collapsed="false" hidden="false" max="14" min="14" style="12" width="13.9271255060729"/>
    <col collapsed="false" hidden="false" max="15" min="15" style="12" width="10.0688259109312"/>
    <col collapsed="false" hidden="false" max="16" min="16" style="12" width="13.9271255060729"/>
    <col collapsed="false" hidden="false" max="17" min="17" style="12" width="10.0688259109312"/>
    <col collapsed="false" hidden="false" max="18" min="18" style="12" width="13.9271255060729"/>
    <col collapsed="false" hidden="false" max="19" min="19" style="12" width="10.0688259109312"/>
    <col collapsed="false" hidden="false" max="20" min="20" style="12" width="13.9271255060729"/>
    <col collapsed="false" hidden="false" max="21" min="21" style="12" width="10.0688259109312"/>
    <col collapsed="false" hidden="false" max="22" min="22" style="12" width="13.9271255060729"/>
    <col collapsed="false" hidden="false" max="23" min="23" style="12" width="10.0688259109312"/>
    <col collapsed="false" hidden="false" max="24" min="24" style="12" width="13.9271255060729"/>
    <col collapsed="false" hidden="false" max="25" min="25" style="12" width="10.0688259109312"/>
    <col collapsed="false" hidden="false" max="1018" min="26" style="12" width="13.6032388663968"/>
    <col collapsed="false" hidden="false" max="1025" min="1019" style="0" width="13.6032388663968"/>
  </cols>
  <sheetData>
    <row r="1" customFormat="false" ht="13.8" hidden="false" customHeight="false" outlineLevel="0" collapsed="false">
      <c r="A1" s="0"/>
      <c r="B1" s="12" t="s">
        <v>15</v>
      </c>
      <c r="C1" s="0"/>
      <c r="D1" s="12" t="s">
        <v>16</v>
      </c>
      <c r="E1" s="0"/>
      <c r="F1" s="12" t="s">
        <v>17</v>
      </c>
      <c r="G1" s="0"/>
      <c r="H1" s="13" t="s">
        <v>18</v>
      </c>
      <c r="I1" s="13"/>
      <c r="J1" s="13" t="s">
        <v>19</v>
      </c>
      <c r="K1" s="13"/>
      <c r="L1" s="13" t="s">
        <v>20</v>
      </c>
      <c r="M1" s="13"/>
      <c r="N1" s="13" t="s">
        <v>21</v>
      </c>
      <c r="O1" s="13"/>
      <c r="P1" s="13" t="s">
        <v>22</v>
      </c>
      <c r="Q1" s="13"/>
      <c r="R1" s="13" t="s">
        <v>23</v>
      </c>
      <c r="S1" s="13"/>
      <c r="T1" s="13" t="s">
        <v>24</v>
      </c>
      <c r="U1" s="13"/>
      <c r="V1" s="13" t="s">
        <v>25</v>
      </c>
      <c r="W1" s="13"/>
      <c r="X1" s="13" t="s">
        <v>26</v>
      </c>
      <c r="Y1" s="13"/>
    </row>
    <row r="2" customFormat="false" ht="13.8" hidden="false" customHeight="false" outlineLevel="0" collapsed="false">
      <c r="A2" s="12" t="s">
        <v>27</v>
      </c>
      <c r="B2" s="12" t="s">
        <v>27</v>
      </c>
      <c r="C2" s="12" t="s">
        <v>28</v>
      </c>
      <c r="D2" s="12" t="s">
        <v>27</v>
      </c>
      <c r="E2" s="12" t="s">
        <v>28</v>
      </c>
      <c r="F2" s="12" t="s">
        <v>27</v>
      </c>
      <c r="G2" s="12" t="s">
        <v>28</v>
      </c>
      <c r="H2" s="13" t="s">
        <v>29</v>
      </c>
      <c r="I2" s="13" t="s">
        <v>30</v>
      </c>
      <c r="J2" s="13" t="s">
        <v>29</v>
      </c>
      <c r="K2" s="13" t="s">
        <v>30</v>
      </c>
      <c r="L2" s="13" t="s">
        <v>29</v>
      </c>
      <c r="M2" s="13" t="s">
        <v>30</v>
      </c>
      <c r="N2" s="13" t="s">
        <v>29</v>
      </c>
      <c r="O2" s="13" t="s">
        <v>30</v>
      </c>
      <c r="P2" s="13" t="s">
        <v>29</v>
      </c>
      <c r="Q2" s="13" t="s">
        <v>30</v>
      </c>
      <c r="R2" s="13" t="s">
        <v>29</v>
      </c>
      <c r="S2" s="13" t="s">
        <v>30</v>
      </c>
      <c r="T2" s="13" t="s">
        <v>29</v>
      </c>
      <c r="U2" s="13" t="s">
        <v>30</v>
      </c>
      <c r="V2" s="13" t="s">
        <v>29</v>
      </c>
      <c r="W2" s="13" t="s">
        <v>30</v>
      </c>
      <c r="X2" s="13" t="s">
        <v>29</v>
      </c>
      <c r="Y2" s="13" t="s">
        <v>30</v>
      </c>
    </row>
    <row r="3" customFormat="false" ht="13.8" hidden="false" customHeight="false" outlineLevel="0" collapsed="false">
      <c r="A3" s="14" t="n">
        <v>0</v>
      </c>
      <c r="B3" s="14" t="n">
        <v>0</v>
      </c>
      <c r="C3" s="12" t="n">
        <v>0</v>
      </c>
      <c r="D3" s="14" t="n">
        <v>0</v>
      </c>
      <c r="E3" s="12" t="n">
        <v>0</v>
      </c>
      <c r="F3" s="14" t="n">
        <v>0</v>
      </c>
      <c r="G3" s="12" t="n">
        <v>0</v>
      </c>
      <c r="H3" s="0" t="n">
        <v>1540.26098444088</v>
      </c>
      <c r="I3" s="0" t="n">
        <v>0.00467852194377122</v>
      </c>
      <c r="J3" s="0" t="n">
        <v>1550.20672104931</v>
      </c>
      <c r="K3" s="0" t="n">
        <v>0.00313892593425399</v>
      </c>
      <c r="L3" s="0" t="n">
        <v>1560.44675870041</v>
      </c>
      <c r="M3" s="0" t="n">
        <v>0.00160353063346496</v>
      </c>
      <c r="N3" s="0" t="n">
        <v>1539.75090641212</v>
      </c>
      <c r="O3" s="0" t="n">
        <v>0.00433617887254185</v>
      </c>
      <c r="P3" s="0" t="n">
        <v>1550.01216109822</v>
      </c>
      <c r="Q3" s="0" t="n">
        <v>0.00275279594192469</v>
      </c>
      <c r="R3" s="0" t="n">
        <v>1559.87029564761</v>
      </c>
      <c r="S3" s="0" t="n">
        <v>0.00107853149501906</v>
      </c>
      <c r="T3" s="0" t="n">
        <v>1541.45607484441</v>
      </c>
      <c r="U3" s="0" t="n">
        <v>0.00257976445118036</v>
      </c>
      <c r="V3" s="0" t="n">
        <v>1551.25403343185</v>
      </c>
      <c r="W3" s="0" t="n">
        <v>0.00225913926600325</v>
      </c>
      <c r="X3" s="0" t="n">
        <v>1560.68839711324</v>
      </c>
      <c r="Y3" s="0" t="n">
        <v>0.000596437998097794</v>
      </c>
    </row>
    <row r="4" customFormat="false" ht="13.8" hidden="false" customHeight="false" outlineLevel="0" collapsed="false">
      <c r="A4" s="14" t="n">
        <v>0.5</v>
      </c>
      <c r="B4" s="14" t="n">
        <v>0.8</v>
      </c>
      <c r="C4" s="12" t="n">
        <v>0</v>
      </c>
      <c r="D4" s="14" t="n">
        <v>0.8</v>
      </c>
      <c r="E4" s="12" t="n">
        <v>0</v>
      </c>
      <c r="F4" s="14" t="n">
        <v>0.8</v>
      </c>
      <c r="G4" s="12" t="n">
        <v>0</v>
      </c>
      <c r="H4" s="0" t="n">
        <v>1540.22820823402</v>
      </c>
      <c r="I4" s="0" t="n">
        <v>0.00606078745631549</v>
      </c>
      <c r="J4" s="0" t="n">
        <v>1550.19585785764</v>
      </c>
      <c r="K4" s="0" t="n">
        <v>0.00591143922500494</v>
      </c>
      <c r="L4" s="0" t="n">
        <v>1560.44450765381</v>
      </c>
      <c r="M4" s="0" t="n">
        <v>0.00366052471550355</v>
      </c>
      <c r="N4" s="0" t="n">
        <v>1539.58214485836</v>
      </c>
      <c r="O4" s="0" t="n">
        <v>0.00479365685123176</v>
      </c>
      <c r="P4" s="0" t="n">
        <v>1549.82459380477</v>
      </c>
      <c r="Q4" s="0" t="n">
        <v>0.00404928003653077</v>
      </c>
      <c r="R4" s="0" t="n">
        <v>1559.74120940379</v>
      </c>
      <c r="S4" s="0" t="n">
        <v>0.0021699539052487</v>
      </c>
      <c r="T4" s="0" t="n">
        <v>1541.65344077805</v>
      </c>
      <c r="U4" s="0" t="n">
        <v>0.00417727606013989</v>
      </c>
      <c r="V4" s="0" t="n">
        <v>1551.43631730272</v>
      </c>
      <c r="W4" s="0" t="n">
        <v>0.00398435362048058</v>
      </c>
      <c r="X4" s="0" t="n">
        <v>1560.8228949443</v>
      </c>
      <c r="Y4" s="0" t="n">
        <v>0.00172898302499348</v>
      </c>
    </row>
    <row r="5" customFormat="false" ht="13.8" hidden="false" customHeight="false" outlineLevel="0" collapsed="false">
      <c r="A5" s="14" t="n">
        <v>1.6</v>
      </c>
      <c r="B5" s="14" t="n">
        <v>1.25</v>
      </c>
      <c r="C5" s="12" t="n">
        <v>0</v>
      </c>
      <c r="D5" s="14" t="n">
        <v>1.25</v>
      </c>
      <c r="E5" s="12" t="n">
        <v>0</v>
      </c>
      <c r="F5" s="14" t="n">
        <v>1.25</v>
      </c>
      <c r="G5" s="12" t="n">
        <v>0</v>
      </c>
      <c r="H5" s="0" t="n">
        <v>1540.31378859361</v>
      </c>
      <c r="I5" s="0" t="n">
        <v>0.00146911081078164</v>
      </c>
      <c r="J5" s="0" t="n">
        <v>1550.38537317142</v>
      </c>
      <c r="K5" s="0" t="n">
        <v>0.00181052986555458</v>
      </c>
      <c r="L5" s="0" t="n">
        <v>1560.50605958701</v>
      </c>
      <c r="M5" s="0" t="n">
        <v>0.00156516352659529</v>
      </c>
      <c r="N5" s="0" t="n">
        <v>1540.34638838598</v>
      </c>
      <c r="O5" s="0" t="n">
        <v>0.00257882194778644</v>
      </c>
      <c r="P5" s="0" t="n">
        <v>1550.51889463825</v>
      </c>
      <c r="Q5" s="0" t="n">
        <v>0.00111338314747082</v>
      </c>
      <c r="R5" s="0" t="n">
        <v>1560.13710351611</v>
      </c>
      <c r="S5" s="0" t="n">
        <v>0.000756948858980413</v>
      </c>
      <c r="T5" s="0" t="n">
        <v>1540.83849134267</v>
      </c>
      <c r="U5" s="0" t="n">
        <v>0.00148314210169939</v>
      </c>
      <c r="V5" s="0" t="n">
        <v>1550.55120250131</v>
      </c>
      <c r="W5" s="0" t="n">
        <v>0.00092814615290738</v>
      </c>
      <c r="X5" s="0" t="n">
        <v>1560.36929572137</v>
      </c>
      <c r="Y5" s="0" t="n">
        <v>0.000921444374355505</v>
      </c>
    </row>
    <row r="6" customFormat="false" ht="13.8" hidden="false" customHeight="false" outlineLevel="0" collapsed="false">
      <c r="A6" s="14" t="n">
        <v>2</v>
      </c>
      <c r="B6" s="14" t="n">
        <v>1.6</v>
      </c>
      <c r="C6" s="12" t="n">
        <v>0</v>
      </c>
      <c r="D6" s="14" t="n">
        <v>1.6</v>
      </c>
      <c r="E6" s="12" t="n">
        <v>0</v>
      </c>
      <c r="F6" s="14" t="n">
        <v>1.6</v>
      </c>
      <c r="G6" s="12" t="n">
        <v>0</v>
      </c>
      <c r="H6" s="0" t="n">
        <v>1540.34421284113</v>
      </c>
      <c r="I6" s="0" t="n">
        <v>0.0103277870441152</v>
      </c>
      <c r="J6" s="0" t="n">
        <v>1550.23623916619</v>
      </c>
      <c r="K6" s="0" t="n">
        <v>0.00222311165989522</v>
      </c>
      <c r="L6" s="0" t="n">
        <v>1560.46613251952</v>
      </c>
      <c r="M6" s="0" t="n">
        <v>0.00122643671807076</v>
      </c>
      <c r="N6" s="0" t="n">
        <v>1539.97027132188</v>
      </c>
      <c r="O6" s="0" t="n">
        <v>0.00701171020376191</v>
      </c>
      <c r="P6" s="0" t="n">
        <v>1550.28432194321</v>
      </c>
      <c r="Q6" s="0" t="n">
        <v>0.0029712571094393</v>
      </c>
      <c r="R6" s="0" t="n">
        <v>1560.0351649292</v>
      </c>
      <c r="S6" s="0" t="n">
        <v>0.000973491976779042</v>
      </c>
      <c r="T6" s="0" t="n">
        <v>1541.15781655546</v>
      </c>
      <c r="U6" s="0" t="n">
        <v>0.00539508774456992</v>
      </c>
      <c r="V6" s="0" t="n">
        <v>1550.94296818046</v>
      </c>
      <c r="W6" s="0" t="n">
        <v>0.00240320023971931</v>
      </c>
      <c r="X6" s="0" t="n">
        <v>1560.50305591469</v>
      </c>
      <c r="Y6" s="0" t="n">
        <v>0.000892103744947014</v>
      </c>
    </row>
    <row r="7" customFormat="false" ht="13.8" hidden="false" customHeight="false" outlineLevel="0" collapsed="false">
      <c r="A7" s="14" t="n">
        <v>2.5</v>
      </c>
      <c r="B7" s="14" t="n">
        <v>2</v>
      </c>
      <c r="C7" s="12" t="n">
        <v>0</v>
      </c>
      <c r="D7" s="14" t="n">
        <v>2</v>
      </c>
      <c r="E7" s="12" t="n">
        <v>0</v>
      </c>
      <c r="F7" s="14" t="n">
        <v>2</v>
      </c>
      <c r="G7" s="12" t="n">
        <v>0</v>
      </c>
      <c r="H7" s="0" t="n">
        <v>1540.33334643553</v>
      </c>
      <c r="I7" s="0" t="n">
        <v>0.00139125252049032</v>
      </c>
      <c r="J7" s="0" t="n">
        <v>1550.35560028096</v>
      </c>
      <c r="K7" s="0" t="n">
        <v>0.000899378973962268</v>
      </c>
      <c r="L7" s="0" t="n">
        <v>1560.49698639712</v>
      </c>
      <c r="M7" s="0" t="n">
        <v>0.000834614007570985</v>
      </c>
      <c r="N7" s="0" t="n">
        <v>1540.4990577593</v>
      </c>
      <c r="O7" s="0" t="n">
        <v>0.00615401966123299</v>
      </c>
      <c r="P7" s="0" t="n">
        <v>1550.56024109033</v>
      </c>
      <c r="Q7" s="0" t="n">
        <v>0.000916101495578093</v>
      </c>
      <c r="R7" s="0" t="n">
        <v>1560.15380602901</v>
      </c>
      <c r="S7" s="0" t="n">
        <v>0.000413684031113485</v>
      </c>
      <c r="T7" s="0" t="n">
        <v>1540.71054728818</v>
      </c>
      <c r="U7" s="0" t="n">
        <v>0.00762137453527797</v>
      </c>
      <c r="V7" s="0" t="n">
        <v>1550.50992116417</v>
      </c>
      <c r="W7" s="0" t="n">
        <v>0.00092289596431341</v>
      </c>
      <c r="X7" s="0" t="n">
        <v>1560.36007559723</v>
      </c>
      <c r="Y7" s="0" t="n">
        <v>0.000358409456980467</v>
      </c>
    </row>
    <row r="8" customFormat="false" ht="13.8" hidden="false" customHeight="false" outlineLevel="0" collapsed="false">
      <c r="A8" s="14" t="n">
        <v>3.2</v>
      </c>
      <c r="B8" s="14" t="n">
        <v>2.5</v>
      </c>
      <c r="C8" s="12" t="n">
        <v>0</v>
      </c>
      <c r="D8" s="14" t="n">
        <v>2.5</v>
      </c>
      <c r="E8" s="12" t="n">
        <v>0</v>
      </c>
      <c r="F8" s="14" t="n">
        <v>2.5</v>
      </c>
      <c r="G8" s="12" t="n">
        <v>0</v>
      </c>
      <c r="H8" s="0" t="n">
        <v>1540.28820300405</v>
      </c>
      <c r="I8" s="0" t="n">
        <v>0.00364337546136637</v>
      </c>
      <c r="J8" s="0" t="n">
        <v>1550.24811596322</v>
      </c>
      <c r="K8" s="0" t="n">
        <v>0.00127579402554706</v>
      </c>
      <c r="L8" s="0" t="n">
        <v>1560.46587337447</v>
      </c>
      <c r="M8" s="0" t="n">
        <v>0.000988468452587003</v>
      </c>
      <c r="N8" s="0" t="n">
        <v>1539.88415723417</v>
      </c>
      <c r="O8" s="0" t="n">
        <v>0.00369597999096297</v>
      </c>
      <c r="P8" s="0" t="n">
        <v>1550.17229589894</v>
      </c>
      <c r="Q8" s="0" t="n">
        <v>0.00308880714305941</v>
      </c>
      <c r="R8" s="0" t="n">
        <v>1559.97091787436</v>
      </c>
      <c r="S8" s="0" t="n">
        <v>0.00106823052597351</v>
      </c>
      <c r="T8" s="0" t="n">
        <v>1541.29758058744</v>
      </c>
      <c r="U8" s="0" t="n">
        <v>0.00403152134104296</v>
      </c>
      <c r="V8" s="0" t="n">
        <v>1551.05455482743</v>
      </c>
      <c r="W8" s="0" t="n">
        <v>0.00120357752352322</v>
      </c>
      <c r="X8" s="0" t="n">
        <v>1560.57033585995</v>
      </c>
      <c r="Y8" s="0" t="n">
        <v>0.000812444083310525</v>
      </c>
    </row>
    <row r="9" customFormat="false" ht="13.8" hidden="false" customHeight="false" outlineLevel="0" collapsed="false">
      <c r="A9" s="12" t="n">
        <v>4</v>
      </c>
      <c r="B9" s="12" t="n">
        <v>4</v>
      </c>
      <c r="C9" s="12" t="n">
        <v>0</v>
      </c>
      <c r="D9" s="12" t="n">
        <v>4</v>
      </c>
      <c r="E9" s="12" t="n">
        <v>0</v>
      </c>
      <c r="F9" s="12" t="n">
        <v>4</v>
      </c>
      <c r="G9" s="12" t="n">
        <v>0</v>
      </c>
      <c r="H9" s="0" t="n">
        <v>1540.39247569738</v>
      </c>
      <c r="I9" s="0" t="n">
        <v>0.00673674742734403</v>
      </c>
      <c r="J9" s="0" t="n">
        <v>1550.28843243759</v>
      </c>
      <c r="K9" s="0" t="n">
        <v>0.00259464523609359</v>
      </c>
      <c r="L9" s="0" t="n">
        <v>1560.4791149035</v>
      </c>
      <c r="M9" s="0" t="n">
        <v>0.00183377668255741</v>
      </c>
      <c r="N9" s="0" t="n">
        <v>1540.01106643281</v>
      </c>
      <c r="O9" s="0" t="n">
        <v>0.00351701302457548</v>
      </c>
      <c r="P9" s="0" t="n">
        <v>1550.38339303876</v>
      </c>
      <c r="Q9" s="0" t="n">
        <v>0.00119983769994103</v>
      </c>
      <c r="R9" s="0" t="n">
        <v>1560.07168628222</v>
      </c>
      <c r="S9" s="0" t="n">
        <v>0.000791342955786722</v>
      </c>
      <c r="T9" s="0" t="n">
        <v>1541.07419465869</v>
      </c>
      <c r="U9" s="0" t="n">
        <v>0.00539862067713031</v>
      </c>
      <c r="V9" s="0" t="n">
        <v>1550.78659903604</v>
      </c>
      <c r="W9" s="0" t="n">
        <v>0.00167559186846636</v>
      </c>
      <c r="X9" s="0" t="n">
        <v>1560.4543880272</v>
      </c>
      <c r="Y9" s="0" t="n">
        <v>0.00128892554144138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2019-12-30T17:56:03Z</dcterms:created>
  <dc:creator>Dimitri Lezcano</dc:creator>
  <dc:description/>
  <dc:language>en-US</dc:language>
  <cp:lastModifiedBy/>
  <dcterms:modified xsi:type="dcterms:W3CDTF">2020-11-14T20:12:17Z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