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30.xml" ContentType="application/vnd.openxmlformats-officedocument.drawingml.chart+xml"/>
  <Override PartName="/xl/charts/chart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7"/>
  </bookViews>
  <sheets>
    <sheet name="Data Summary" sheetId="1" state="visible" r:id="rId2"/>
    <sheet name="AA1 Response vs Curv" sheetId="2" state="visible" r:id="rId3"/>
    <sheet name="Corr T AA1 Response vs Curv" sheetId="3" state="visible" r:id="rId4"/>
    <sheet name="AA2 Response vs Curv" sheetId="4" state="visible" r:id="rId5"/>
    <sheet name="Corr T AA2 Response vs Curv" sheetId="5" state="visible" r:id="rId6"/>
    <sheet name="AA3 Response vs Curv" sheetId="6" state="visible" r:id="rId7"/>
    <sheet name="Corr T AA3 Response vs Curv" sheetId="7" state="visible" r:id="rId8"/>
    <sheet name="Expmt. 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<sst xmlns="http://schemas.openxmlformats.org/spreadsheetml/2006/main" count="83" uniqueCount="31">
  <si>
    <t xml:space="preserve">Curvature</t>
  </si>
  <si>
    <t xml:space="preserve">Active Area 1</t>
  </si>
  <si>
    <t xml:space="preserve">Active Area 2</t>
  </si>
  <si>
    <t xml:space="preserve">Active Area 3</t>
  </si>
  <si>
    <t xml:space="preserve">Displacement</t>
  </si>
  <si>
    <t xml:space="preserve">AA1</t>
  </si>
  <si>
    <t xml:space="preserve">AA2</t>
  </si>
  <si>
    <t xml:space="preserve">AA3</t>
  </si>
  <si>
    <t xml:space="preserve">AA4</t>
  </si>
  <si>
    <t xml:space="preserve">Ch 1</t>
  </si>
  <si>
    <t xml:space="preserve">Ch 2</t>
  </si>
  <si>
    <t xml:space="preserve">Ch 3</t>
  </si>
  <si>
    <t xml:space="preserve">Avg Shift</t>
  </si>
  <si>
    <t xml:space="preserve">x</t>
  </si>
  <si>
    <t xml:space="preserve">TEMPERATURE CORRECTED</t>
  </si>
  <si>
    <t xml:space="preserve">AA 1</t>
  </si>
  <si>
    <t xml:space="preserve">AA 2</t>
  </si>
  <si>
    <t xml:space="preserve">AA 3</t>
  </si>
  <si>
    <t xml:space="preserve">CH1 | AA1</t>
  </si>
  <si>
    <t xml:space="preserve">CH1 | AA2</t>
  </si>
  <si>
    <t xml:space="preserve">CH1 | AA3</t>
  </si>
  <si>
    <t xml:space="preserve">CH2 | AA1</t>
  </si>
  <si>
    <t xml:space="preserve">CH2 | AA2</t>
  </si>
  <si>
    <t xml:space="preserve">CH2 | AA3</t>
  </si>
  <si>
    <t xml:space="preserve">CH3 | AA1</t>
  </si>
  <si>
    <t xml:space="preserve">CH3 | AA2</t>
  </si>
  <si>
    <t xml:space="preserve">CH3 | AA3</t>
  </si>
  <si>
    <t xml:space="preserve">Average Curvature (1/m)</t>
  </si>
  <si>
    <t xml:space="preserve">Std Dev (1/m)</t>
  </si>
  <si>
    <t xml:space="preserve">Average (nm)</t>
  </si>
  <si>
    <t xml:space="preserve">STD (nm)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</si>
</sst>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-0.017144084363963</c:v>
                </c:pt>
                <c:pt idx="2">
                  <c:v>0.0328443917248933</c:v>
                </c:pt>
                <c:pt idx="3">
                  <c:v>0.0231914009618777</c:v>
                </c:pt>
                <c:pt idx="4">
                  <c:v>-0.0724279811420274</c:v>
                </c:pt>
                <c:pt idx="5">
                  <c:v>0.0541912222299743</c:v>
                </c:pt>
                <c:pt idx="6">
                  <c:v>-0.0569333169651145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0.367877418759008</c:v>
                </c:pt>
                <c:pt idx="2">
                  <c:v>0.625459402614069</c:v>
                </c:pt>
                <c:pt idx="3">
                  <c:v>0.471881807919999</c:v>
                </c:pt>
                <c:pt idx="4">
                  <c:v>-0.0810143529190555</c:v>
                </c:pt>
                <c:pt idx="5">
                  <c:v>0.807220108006959</c:v>
                </c:pt>
                <c:pt idx="6">
                  <c:v>0.280029495803092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-0.30463107707601</c:v>
                </c:pt>
                <c:pt idx="2">
                  <c:v>-0.598739507336859</c:v>
                </c:pt>
                <c:pt idx="3">
                  <c:v>-0.441068287070038</c:v>
                </c:pt>
                <c:pt idx="4">
                  <c:v>0.130954078220157</c:v>
                </c:pt>
                <c:pt idx="5">
                  <c:v>-0.778819281009874</c:v>
                </c:pt>
                <c:pt idx="6">
                  <c:v>-0.193777657384999</c:v>
                </c:pt>
              </c:numCache>
            </c:numRef>
          </c:yVal>
          <c:smooth val="0"/>
        </c:ser>
        <c:axId val="54278563"/>
        <c:axId val="91308340"/>
      </c:scatterChart>
      <c:valAx>
        <c:axId val="54278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08340"/>
        <c:crosses val="autoZero"/>
        <c:crossBetween val="midCat"/>
      </c:valAx>
      <c:valAx>
        <c:axId val="913083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785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-0.0325115034703079</c:v>
                </c:pt>
                <c:pt idx="2">
                  <c:v>0.0129896293908587</c:v>
                </c:pt>
                <c:pt idx="3">
                  <c:v>0.00518976035793154</c:v>
                </c:pt>
                <c:pt idx="4">
                  <c:v>-0.0649318958617187</c:v>
                </c:pt>
                <c:pt idx="5">
                  <c:v>0.0266605391542877</c:v>
                </c:pt>
                <c:pt idx="6">
                  <c:v>-0.0667061574494407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0.352509999652663</c:v>
                </c:pt>
                <c:pt idx="2">
                  <c:v>0.605604640280035</c:v>
                </c:pt>
                <c:pt idx="3">
                  <c:v>0.453880167316053</c:v>
                </c:pt>
                <c:pt idx="4">
                  <c:v>-0.0735182676387467</c:v>
                </c:pt>
                <c:pt idx="5">
                  <c:v>0.779689424931272</c:v>
                </c:pt>
                <c:pt idx="6">
                  <c:v>0.270256655318766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-0.319998496182355</c:v>
                </c:pt>
                <c:pt idx="2">
                  <c:v>-0.618594269670894</c:v>
                </c:pt>
                <c:pt idx="3">
                  <c:v>-0.459069927673985</c:v>
                </c:pt>
                <c:pt idx="4">
                  <c:v>0.138450163500465</c:v>
                </c:pt>
                <c:pt idx="5">
                  <c:v>-0.80634996408556</c:v>
                </c:pt>
                <c:pt idx="6">
                  <c:v>-0.203550497869325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90927901"/>
        <c:axId val="71966523"/>
      </c:scatterChart>
      <c:valAx>
        <c:axId val="90927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66523"/>
        <c:crosses val="autoZero"/>
        <c:crossBetween val="midCat"/>
      </c:valAx>
      <c:valAx>
        <c:axId val="71966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279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0.110397268618954</c:v>
                </c:pt>
                <c:pt idx="2">
                  <c:v>0.138578390676003</c:v>
                </c:pt>
                <c:pt idx="3">
                  <c:v>0.106595713280967</c:v>
                </c:pt>
                <c:pt idx="4">
                  <c:v>0.0868951802649463</c:v>
                </c:pt>
                <c:pt idx="5">
                  <c:v>0.148078134496927</c:v>
                </c:pt>
                <c:pt idx="6">
                  <c:v>0.0915978314899348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0.249876070208984</c:v>
                </c:pt>
                <c:pt idx="2">
                  <c:v>0.5319283240201</c:v>
                </c:pt>
                <c:pt idx="3">
                  <c:v>0.400548064203122</c:v>
                </c:pt>
                <c:pt idx="4">
                  <c:v>0.0952911615149787</c:v>
                </c:pt>
                <c:pt idx="5">
                  <c:v>0.648737319404063</c:v>
                </c:pt>
                <c:pt idx="6">
                  <c:v>0.16892156089898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-0.374439673875031</c:v>
                </c:pt>
                <c:pt idx="2">
                  <c:v>-0.653835520761049</c:v>
                </c:pt>
                <c:pt idx="3">
                  <c:v>-0.481283389026885</c:v>
                </c:pt>
                <c:pt idx="4">
                  <c:v>0.0457157575040128</c:v>
                </c:pt>
                <c:pt idx="5">
                  <c:v>-0.829317741580098</c:v>
                </c:pt>
                <c:pt idx="6">
                  <c:v>-0.291903917614036</c:v>
                </c:pt>
              </c:numCache>
            </c:numRef>
          </c:yVal>
          <c:smooth val="0"/>
        </c:ser>
        <c:axId val="27330959"/>
        <c:axId val="22261111"/>
      </c:scatterChart>
      <c:valAx>
        <c:axId val="27330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61111"/>
        <c:crosses val="autoZero"/>
        <c:crossBetween val="midCat"/>
      </c:valAx>
      <c:valAx>
        <c:axId val="2226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309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0.115119380301318</c:v>
                </c:pt>
                <c:pt idx="2">
                  <c:v>0.133021326030985</c:v>
                </c:pt>
                <c:pt idx="3">
                  <c:v>0.0979755837952325</c:v>
                </c:pt>
                <c:pt idx="4">
                  <c:v>0.010927813836967</c:v>
                </c:pt>
                <c:pt idx="5">
                  <c:v>0.158912230389963</c:v>
                </c:pt>
                <c:pt idx="6">
                  <c:v>0.102059339898309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0.254598181891348</c:v>
                </c:pt>
                <c:pt idx="2">
                  <c:v>0.526371259375082</c:v>
                </c:pt>
                <c:pt idx="3">
                  <c:v>0.391927934717387</c:v>
                </c:pt>
                <c:pt idx="4">
                  <c:v>0.0193237950869995</c:v>
                </c:pt>
                <c:pt idx="5">
                  <c:v>0.659571415297099</c:v>
                </c:pt>
                <c:pt idx="6">
                  <c:v>0.179383069307354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-0.369717562192667</c:v>
                </c:pt>
                <c:pt idx="2">
                  <c:v>-0.659392585406067</c:v>
                </c:pt>
                <c:pt idx="3">
                  <c:v>-0.48990351851262</c:v>
                </c:pt>
                <c:pt idx="4">
                  <c:v>-0.0302516089239665</c:v>
                </c:pt>
                <c:pt idx="5">
                  <c:v>-0.818483645687062</c:v>
                </c:pt>
                <c:pt idx="6">
                  <c:v>-0.281442409205662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52025652"/>
        <c:axId val="68445815"/>
      </c:scatterChart>
      <c:valAx>
        <c:axId val="52025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45815"/>
        <c:crosses val="autoZero"/>
        <c:crossBetween val="midCat"/>
      </c:valAx>
      <c:valAx>
        <c:axId val="68445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0256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-0.00214181803698921</c:v>
                </c:pt>
                <c:pt idx="2">
                  <c:v>-0.0161475340939887</c:v>
                </c:pt>
                <c:pt idx="3">
                  <c:v>-0.0295523992290327</c:v>
                </c:pt>
                <c:pt idx="4">
                  <c:v>0.0362981776509059</c:v>
                </c:pt>
                <c:pt idx="5">
                  <c:v>-0.0248725247870425</c:v>
                </c:pt>
                <c:pt idx="6">
                  <c:v>0.00126312058409894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0.260499726206945</c:v>
                </c:pt>
                <c:pt idx="2">
                  <c:v>0.489655822115992</c:v>
                </c:pt>
                <c:pt idx="3">
                  <c:v>0.347679565222052</c:v>
                </c:pt>
                <c:pt idx="4">
                  <c:v>-0.065524832346</c:v>
                </c:pt>
                <c:pt idx="5">
                  <c:v>0.637411943710958</c:v>
                </c:pt>
                <c:pt idx="6">
                  <c:v>0.134585948811946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-0.248507649131852</c:v>
                </c:pt>
                <c:pt idx="2">
                  <c:v>-0.455618364741895</c:v>
                </c:pt>
                <c:pt idx="3">
                  <c:v>-0.304576487468012</c:v>
                </c:pt>
                <c:pt idx="4">
                  <c:v>0.0264084067450767</c:v>
                </c:pt>
                <c:pt idx="5">
                  <c:v>-0.586559603299975</c:v>
                </c:pt>
                <c:pt idx="6">
                  <c:v>-0.128225717980058</c:v>
                </c:pt>
              </c:numCache>
            </c:numRef>
          </c:yVal>
          <c:smooth val="0"/>
        </c:ser>
        <c:axId val="36637586"/>
        <c:axId val="14840843"/>
      </c:scatterChart>
      <c:valAx>
        <c:axId val="36637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40843"/>
        <c:crosses val="autoZero"/>
        <c:crossBetween val="midCat"/>
      </c:valAx>
      <c:valAx>
        <c:axId val="14840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37586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-0.00542523771635691</c:v>
                </c:pt>
                <c:pt idx="2">
                  <c:v>-0.0221108418540249</c:v>
                </c:pt>
                <c:pt idx="3">
                  <c:v>-0.0340692920707018</c:v>
                </c:pt>
                <c:pt idx="4">
                  <c:v>0.0372375936342451</c:v>
                </c:pt>
                <c:pt idx="5">
                  <c:v>-0.0335324633283562</c:v>
                </c:pt>
                <c:pt idx="6">
                  <c:v>-0.00127799655456329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0.257216306527577</c:v>
                </c:pt>
                <c:pt idx="2">
                  <c:v>0.483692514355956</c:v>
                </c:pt>
                <c:pt idx="3">
                  <c:v>0.343162672380383</c:v>
                </c:pt>
                <c:pt idx="4">
                  <c:v>-0.0645854163626609</c:v>
                </c:pt>
                <c:pt idx="5">
                  <c:v>0.628752005169645</c:v>
                </c:pt>
                <c:pt idx="6">
                  <c:v>0.132044831673284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-0.25179106881122</c:v>
                </c:pt>
                <c:pt idx="2">
                  <c:v>-0.461581672501931</c:v>
                </c:pt>
                <c:pt idx="3">
                  <c:v>-0.309093380309681</c:v>
                </c:pt>
                <c:pt idx="4">
                  <c:v>0.0273478227284158</c:v>
                </c:pt>
                <c:pt idx="5">
                  <c:v>-0.595219541841288</c:v>
                </c:pt>
                <c:pt idx="6">
                  <c:v>-0.13076683511872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63097017"/>
        <c:axId val="41517135"/>
      </c:scatterChart>
      <c:valAx>
        <c:axId val="63097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17135"/>
        <c:crosses val="autoZero"/>
        <c:crossBetween val="midCat"/>
      </c:valAx>
      <c:valAx>
        <c:axId val="41517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09701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0.0135690186769305</c:v>
                  </c:pt>
                  <c:pt idx="1">
                    <c:v>0.00368159369964449</c:v>
                  </c:pt>
                  <c:pt idx="2">
                    <c:v>0.00491285071004413</c:v>
                  </c:pt>
                  <c:pt idx="3">
                    <c:v>0.0042125902220642</c:v>
                  </c:pt>
                  <c:pt idx="4">
                    <c:v>0.00140035328883727</c:v>
                  </c:pt>
                  <c:pt idx="5">
                    <c:v>0.00834960302436624</c:v>
                  </c:pt>
                  <c:pt idx="6">
                    <c:v>0.00226743193513541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0.0135690186769305</c:v>
                  </c:pt>
                  <c:pt idx="1">
                    <c:v>0.00368159369964449</c:v>
                  </c:pt>
                  <c:pt idx="2">
                    <c:v>0.00491285071004413</c:v>
                  </c:pt>
                  <c:pt idx="3">
                    <c:v>0.0042125902220642</c:v>
                  </c:pt>
                  <c:pt idx="4">
                    <c:v>0.00140035328883727</c:v>
                  </c:pt>
                  <c:pt idx="5">
                    <c:v>0.00834960302436624</c:v>
                  </c:pt>
                  <c:pt idx="6">
                    <c:v>0.00226743193513541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1540.42517934489</c:v>
                </c:pt>
                <c:pt idx="1">
                  <c:v>1540.40803526052</c:v>
                </c:pt>
                <c:pt idx="2">
                  <c:v>1540.45802373661</c:v>
                </c:pt>
                <c:pt idx="3">
                  <c:v>1540.44837074585</c:v>
                </c:pt>
                <c:pt idx="4">
                  <c:v>1540.35275136375</c:v>
                </c:pt>
                <c:pt idx="5">
                  <c:v>1540.47937056712</c:v>
                </c:pt>
                <c:pt idx="6">
                  <c:v>1540.36824602792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0.00771585282464927</c:v>
                  </c:pt>
                  <c:pt idx="1">
                    <c:v>0.00398637895213887</c:v>
                  </c:pt>
                  <c:pt idx="2">
                    <c:v>0.00397368876717119</c:v>
                  </c:pt>
                  <c:pt idx="3">
                    <c:v>0.00541589394070553</c:v>
                  </c:pt>
                  <c:pt idx="4">
                    <c:v>0.00256574365033308</c:v>
                  </c:pt>
                  <c:pt idx="5">
                    <c:v>0.00499029796070417</c:v>
                  </c:pt>
                  <c:pt idx="6">
                    <c:v>0.00316877040548039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0.00771585282464927</c:v>
                  </c:pt>
                  <c:pt idx="1">
                    <c:v>0.00398637895213887</c:v>
                  </c:pt>
                  <c:pt idx="2">
                    <c:v>0.00397368876717119</c:v>
                  </c:pt>
                  <c:pt idx="3">
                    <c:v>0.00541589394070553</c:v>
                  </c:pt>
                  <c:pt idx="4">
                    <c:v>0.00256574365033308</c:v>
                  </c:pt>
                  <c:pt idx="5">
                    <c:v>0.00499029796070417</c:v>
                  </c:pt>
                  <c:pt idx="6">
                    <c:v>0.00316877040548039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1540.53310724386</c:v>
                </c:pt>
                <c:pt idx="1">
                  <c:v>1540.90098466262</c:v>
                </c:pt>
                <c:pt idx="2">
                  <c:v>1541.15856664648</c:v>
                </c:pt>
                <c:pt idx="3">
                  <c:v>1541.00498905178</c:v>
                </c:pt>
                <c:pt idx="4">
                  <c:v>1540.45209289094</c:v>
                </c:pt>
                <c:pt idx="5">
                  <c:v>1541.34032735187</c:v>
                </c:pt>
                <c:pt idx="6">
                  <c:v>1540.81313673967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0.00115010301963119</c:v>
                  </c:pt>
                  <c:pt idx="1">
                    <c:v>0.00175336175288511</c:v>
                  </c:pt>
                  <c:pt idx="2">
                    <c:v>0.00167295096030234</c:v>
                  </c:pt>
                  <c:pt idx="3">
                    <c:v>0.00443456076228331</c:v>
                  </c:pt>
                  <c:pt idx="4">
                    <c:v>0.00125879558943483</c:v>
                  </c:pt>
                  <c:pt idx="5">
                    <c:v>0.00269761890335201</c:v>
                  </c:pt>
                  <c:pt idx="6">
                    <c:v>0.00146936245848719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0.00115010301963119</c:v>
                  </c:pt>
                  <c:pt idx="1">
                    <c:v>0.00175336175288511</c:v>
                  </c:pt>
                  <c:pt idx="2">
                    <c:v>0.00167295096030234</c:v>
                  </c:pt>
                  <c:pt idx="3">
                    <c:v>0.00443456076228331</c:v>
                  </c:pt>
                  <c:pt idx="4">
                    <c:v>0.00125879558943483</c:v>
                  </c:pt>
                  <c:pt idx="5">
                    <c:v>0.00269761890335201</c:v>
                  </c:pt>
                  <c:pt idx="6">
                    <c:v>0.00146936245848719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1540.54944441742</c:v>
                </c:pt>
                <c:pt idx="1">
                  <c:v>1540.24481334034</c:v>
                </c:pt>
                <c:pt idx="2">
                  <c:v>1539.95070491008</c:v>
                </c:pt>
                <c:pt idx="3">
                  <c:v>1540.10837613035</c:v>
                </c:pt>
                <c:pt idx="4">
                  <c:v>1540.68039849564</c:v>
                </c:pt>
                <c:pt idx="5">
                  <c:v>1539.77062513641</c:v>
                </c:pt>
                <c:pt idx="6">
                  <c:v>1540.35566676003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249836"/>
        <c:axId val="7123914"/>
      </c:scatterChart>
      <c:valAx>
        <c:axId val="249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3914"/>
        <c:crosses val="autoZero"/>
        <c:crossBetween val="midCat"/>
      </c:valAx>
      <c:valAx>
        <c:axId val="71239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98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0.00193443442241734</c:v>
                  </c:pt>
                  <c:pt idx="1">
                    <c:v>0.00158496930800472</c:v>
                  </c:pt>
                  <c:pt idx="2">
                    <c:v>0.00307270184871969</c:v>
                  </c:pt>
                  <c:pt idx="3">
                    <c:v>0.00251107988561405</c:v>
                  </c:pt>
                  <c:pt idx="4">
                    <c:v>0.00214597063481393</c:v>
                  </c:pt>
                  <c:pt idx="5">
                    <c:v>0.00566081310391177</c:v>
                  </c:pt>
                  <c:pt idx="6">
                    <c:v>0.0027703740671159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0.00193443442241734</c:v>
                  </c:pt>
                  <c:pt idx="1">
                    <c:v>0.00158496930800472</c:v>
                  </c:pt>
                  <c:pt idx="2">
                    <c:v>0.00307270184871969</c:v>
                  </c:pt>
                  <c:pt idx="3">
                    <c:v>0.00251107988561405</c:v>
                  </c:pt>
                  <c:pt idx="4">
                    <c:v>0.00214597063481393</c:v>
                  </c:pt>
                  <c:pt idx="5">
                    <c:v>0.00566081310391177</c:v>
                  </c:pt>
                  <c:pt idx="6">
                    <c:v>0.0027703740671159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1550.29264852948</c:v>
                </c:pt>
                <c:pt idx="1">
                  <c:v>1550.4030457981</c:v>
                </c:pt>
                <c:pt idx="2">
                  <c:v>1550.43122692015</c:v>
                </c:pt>
                <c:pt idx="3">
                  <c:v>1550.39924424276</c:v>
                </c:pt>
                <c:pt idx="4">
                  <c:v>1550.37954370974</c:v>
                </c:pt>
                <c:pt idx="5">
                  <c:v>1550.44072666397</c:v>
                </c:pt>
                <c:pt idx="6">
                  <c:v>1550.38424636097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0.00771585282464927</c:v>
                  </c:pt>
                  <c:pt idx="1">
                    <c:v>0.00398637895213887</c:v>
                  </c:pt>
                  <c:pt idx="2">
                    <c:v>0.00397368876717119</c:v>
                  </c:pt>
                  <c:pt idx="3">
                    <c:v>0.00541589394070553</c:v>
                  </c:pt>
                  <c:pt idx="4">
                    <c:v>0.00256574365033308</c:v>
                  </c:pt>
                  <c:pt idx="5">
                    <c:v>0.00499029796070417</c:v>
                  </c:pt>
                  <c:pt idx="6">
                    <c:v>0.00316877040548039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0.00771585282464927</c:v>
                  </c:pt>
                  <c:pt idx="1">
                    <c:v>0.00398637895213887</c:v>
                  </c:pt>
                  <c:pt idx="2">
                    <c:v>0.00397368876717119</c:v>
                  </c:pt>
                  <c:pt idx="3">
                    <c:v>0.00541589394070553</c:v>
                  </c:pt>
                  <c:pt idx="4">
                    <c:v>0.00256574365033308</c:v>
                  </c:pt>
                  <c:pt idx="5">
                    <c:v>0.00499029796070417</c:v>
                  </c:pt>
                  <c:pt idx="6">
                    <c:v>0.00316877040548039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1550.45358445316</c:v>
                </c:pt>
                <c:pt idx="1">
                  <c:v>1550.70346052337</c:v>
                </c:pt>
                <c:pt idx="2">
                  <c:v>1550.98551277718</c:v>
                </c:pt>
                <c:pt idx="3">
                  <c:v>1550.85413251736</c:v>
                </c:pt>
                <c:pt idx="4">
                  <c:v>1550.54887561467</c:v>
                </c:pt>
                <c:pt idx="5">
                  <c:v>1551.10232177256</c:v>
                </c:pt>
                <c:pt idx="6">
                  <c:v>1550.62250601406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1550.44619791294</c:v>
                </c:pt>
                <c:pt idx="1">
                  <c:v>1550.07175823907</c:v>
                </c:pt>
                <c:pt idx="2">
                  <c:v>1549.79236239218</c:v>
                </c:pt>
                <c:pt idx="3">
                  <c:v>1549.96491452391</c:v>
                </c:pt>
                <c:pt idx="4">
                  <c:v>1550.49191367045</c:v>
                </c:pt>
                <c:pt idx="5">
                  <c:v>1549.61688017136</c:v>
                </c:pt>
                <c:pt idx="6">
                  <c:v>1550.15429399533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27019140"/>
        <c:axId val="16977149"/>
      </c:scatterChart>
      <c:valAx>
        <c:axId val="27019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77149"/>
        <c:crosses val="autoZero"/>
        <c:crossBetween val="midCat"/>
      </c:valAx>
      <c:valAx>
        <c:axId val="16977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191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0.000702836981758137</c:v>
                  </c:pt>
                  <c:pt idx="1">
                    <c:v>0.00215886588422749</c:v>
                  </c:pt>
                  <c:pt idx="2">
                    <c:v>0.00245257626453133</c:v>
                  </c:pt>
                  <c:pt idx="3">
                    <c:v>0.00453820501241853</c:v>
                  </c:pt>
                  <c:pt idx="4">
                    <c:v>0.000583094622237491</c:v>
                  </c:pt>
                  <c:pt idx="5">
                    <c:v>0.00502379130728787</c:v>
                  </c:pt>
                  <c:pt idx="6">
                    <c:v>0.00178282136425426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0.000702836981758137</c:v>
                  </c:pt>
                  <c:pt idx="1">
                    <c:v>0.00215886588422749</c:v>
                  </c:pt>
                  <c:pt idx="2">
                    <c:v>0.00245257626453133</c:v>
                  </c:pt>
                  <c:pt idx="3">
                    <c:v>0.00453820501241853</c:v>
                  </c:pt>
                  <c:pt idx="4">
                    <c:v>0.000583094622237491</c:v>
                  </c:pt>
                  <c:pt idx="5">
                    <c:v>0.00502379130728787</c:v>
                  </c:pt>
                  <c:pt idx="6">
                    <c:v>0.00178282136425426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1560.46927192915</c:v>
                </c:pt>
                <c:pt idx="1">
                  <c:v>1560.46713011111</c:v>
                </c:pt>
                <c:pt idx="2">
                  <c:v>1560.45312439505</c:v>
                </c:pt>
                <c:pt idx="3">
                  <c:v>1560.43971952992</c:v>
                </c:pt>
                <c:pt idx="4">
                  <c:v>1560.5055701068</c:v>
                </c:pt>
                <c:pt idx="5">
                  <c:v>1560.44439940436</c:v>
                </c:pt>
                <c:pt idx="6">
                  <c:v>1560.47053504973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0.00115813139100646</c:v>
                  </c:pt>
                  <c:pt idx="1">
                    <c:v>0.00223662413958376</c:v>
                  </c:pt>
                  <c:pt idx="2">
                    <c:v>0.00343711112005453</c:v>
                  </c:pt>
                  <c:pt idx="3">
                    <c:v>0.00242163925335828</c:v>
                  </c:pt>
                  <c:pt idx="4">
                    <c:v>0.000979353868190475</c:v>
                  </c:pt>
                  <c:pt idx="5">
                    <c:v>0.021934213973879</c:v>
                  </c:pt>
                  <c:pt idx="6">
                    <c:v>0.00367422953865901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0.00115813139100646</c:v>
                  </c:pt>
                  <c:pt idx="1">
                    <c:v>0.00223662413958376</c:v>
                  </c:pt>
                  <c:pt idx="2">
                    <c:v>0.00343711112005453</c:v>
                  </c:pt>
                  <c:pt idx="3">
                    <c:v>0.00242163925335828</c:v>
                  </c:pt>
                  <c:pt idx="4">
                    <c:v>0.000979353868190475</c:v>
                  </c:pt>
                  <c:pt idx="5">
                    <c:v>0.021934213973879</c:v>
                  </c:pt>
                  <c:pt idx="6">
                    <c:v>0.00367422953865901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1560.21551023065</c:v>
                </c:pt>
                <c:pt idx="1">
                  <c:v>1560.47600995686</c:v>
                </c:pt>
                <c:pt idx="2">
                  <c:v>1560.70516605277</c:v>
                </c:pt>
                <c:pt idx="3">
                  <c:v>1560.56318979588</c:v>
                </c:pt>
                <c:pt idx="4">
                  <c:v>1560.14998539831</c:v>
                </c:pt>
                <c:pt idx="5">
                  <c:v>1560.85292217437</c:v>
                </c:pt>
                <c:pt idx="6">
                  <c:v>1560.35009617947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1560.32642350111</c:v>
                </c:pt>
                <c:pt idx="1">
                  <c:v>1560.07791585197</c:v>
                </c:pt>
                <c:pt idx="2">
                  <c:v>1559.87080513636</c:v>
                </c:pt>
                <c:pt idx="3">
                  <c:v>1560.02184701364</c:v>
                </c:pt>
                <c:pt idx="4">
                  <c:v>1560.35283190785</c:v>
                </c:pt>
                <c:pt idx="5">
                  <c:v>1559.73986389781</c:v>
                </c:pt>
                <c:pt idx="6">
                  <c:v>1560.19819778313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42489197"/>
        <c:axId val="78872333"/>
      </c:scatterChart>
      <c:valAx>
        <c:axId val="42489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872333"/>
        <c:crosses val="autoZero"/>
        <c:crossBetween val="midCat"/>
      </c:valAx>
      <c:valAx>
        <c:axId val="78872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48919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0.000702836981758137</c:v>
                  </c:pt>
                  <c:pt idx="1">
                    <c:v>0.00215886588422749</c:v>
                  </c:pt>
                  <c:pt idx="2">
                    <c:v>0.00245257626453133</c:v>
                  </c:pt>
                  <c:pt idx="3">
                    <c:v>0.00453820501241853</c:v>
                  </c:pt>
                  <c:pt idx="4">
                    <c:v>0.000583094622237491</c:v>
                  </c:pt>
                  <c:pt idx="5">
                    <c:v>0.00502379130728787</c:v>
                  </c:pt>
                  <c:pt idx="6">
                    <c:v>0.00178282136425426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0.000702836981758137</c:v>
                  </c:pt>
                  <c:pt idx="1">
                    <c:v>0.00215886588422749</c:v>
                  </c:pt>
                  <c:pt idx="2">
                    <c:v>0.00245257626453133</c:v>
                  </c:pt>
                  <c:pt idx="3">
                    <c:v>0.00453820501241853</c:v>
                  </c:pt>
                  <c:pt idx="4">
                    <c:v>0.000583094622237491</c:v>
                  </c:pt>
                  <c:pt idx="5">
                    <c:v>0.00502379130728787</c:v>
                  </c:pt>
                  <c:pt idx="6">
                    <c:v>0.00178282136425426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1540.53310724386</c:v>
                </c:pt>
                <c:pt idx="1">
                  <c:v>1540.90098466262</c:v>
                </c:pt>
                <c:pt idx="2">
                  <c:v>1541.15856664648</c:v>
                </c:pt>
                <c:pt idx="3">
                  <c:v>1541.00498905178</c:v>
                </c:pt>
                <c:pt idx="4">
                  <c:v>1540.45209289094</c:v>
                </c:pt>
                <c:pt idx="5">
                  <c:v>1541.34032735187</c:v>
                </c:pt>
                <c:pt idx="6">
                  <c:v>1540.81313673967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0.00115813139100646</c:v>
                  </c:pt>
                  <c:pt idx="1">
                    <c:v>0.00223662413958376</c:v>
                  </c:pt>
                  <c:pt idx="2">
                    <c:v>0.00343711112005453</c:v>
                  </c:pt>
                  <c:pt idx="3">
                    <c:v>0.00242163925335828</c:v>
                  </c:pt>
                  <c:pt idx="4">
                    <c:v>0.000979353868190475</c:v>
                  </c:pt>
                  <c:pt idx="5">
                    <c:v>0.021934213973879</c:v>
                  </c:pt>
                  <c:pt idx="6">
                    <c:v>0.00367422953865901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0.00115813139100646</c:v>
                  </c:pt>
                  <c:pt idx="1">
                    <c:v>0.00223662413958376</c:v>
                  </c:pt>
                  <c:pt idx="2">
                    <c:v>0.00343711112005453</c:v>
                  </c:pt>
                  <c:pt idx="3">
                    <c:v>0.00242163925335828</c:v>
                  </c:pt>
                  <c:pt idx="4">
                    <c:v>0.000979353868190475</c:v>
                  </c:pt>
                  <c:pt idx="5">
                    <c:v>0.021934213973879</c:v>
                  </c:pt>
                  <c:pt idx="6">
                    <c:v>0.00367422953865901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1540.54944441742</c:v>
                </c:pt>
                <c:pt idx="1">
                  <c:v>1540.24481334034</c:v>
                </c:pt>
                <c:pt idx="2">
                  <c:v>1539.95070491008</c:v>
                </c:pt>
                <c:pt idx="3">
                  <c:v>1540.10837613035</c:v>
                </c:pt>
                <c:pt idx="4">
                  <c:v>1540.68039849564</c:v>
                </c:pt>
                <c:pt idx="5">
                  <c:v>1539.77062513641</c:v>
                </c:pt>
                <c:pt idx="6">
                  <c:v>1540.35566676003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0.0102751825877006</c:v>
                  </c:pt>
                  <c:pt idx="1">
                    <c:v>0.00200056832161574</c:v>
                  </c:pt>
                  <c:pt idx="2">
                    <c:v>0.00262453225899854</c:v>
                  </c:pt>
                  <c:pt idx="3">
                    <c:v>0.00586898629609329</c:v>
                  </c:pt>
                  <c:pt idx="4">
                    <c:v>0.0039120444206582</c:v>
                  </c:pt>
                  <c:pt idx="5">
                    <c:v>0.0052507672855456</c:v>
                  </c:pt>
                  <c:pt idx="6">
                    <c:v>0.00230025851713966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16876483"/>
        <c:axId val="9337169"/>
      </c:scatterChart>
      <c:valAx>
        <c:axId val="16876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37169"/>
        <c:crosses val="autoZero"/>
        <c:crossBetween val="midCat"/>
      </c:valAx>
      <c:valAx>
        <c:axId val="9337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7648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0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1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2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3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4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5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11</xdr:row>
      <xdr:rowOff>59760</xdr:rowOff>
    </xdr:from>
    <xdr:to>
      <xdr:col>10</xdr:col>
      <xdr:colOff>881640</xdr:colOff>
      <xdr:row>36</xdr:row>
      <xdr:rowOff>135360</xdr:rowOff>
    </xdr:to>
    <xdr:graphicFrame>
      <xdr:nvGraphicFramePr>
        <xdr:cNvPr id="6" name="Chart 1"/>
        <xdr:cNvGraphicFramePr/>
      </xdr:nvGraphicFramePr>
      <xdr:xfrm>
        <a:off x="20520" y="1987560"/>
        <a:ext cx="16529400" cy="44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47160</xdr:colOff>
      <xdr:row>62</xdr:row>
      <xdr:rowOff>78480</xdr:rowOff>
    </xdr:to>
    <xdr:graphicFrame>
      <xdr:nvGraphicFramePr>
        <xdr:cNvPr id="7" name="Chart 2"/>
        <xdr:cNvGraphicFramePr/>
      </xdr:nvGraphicFramePr>
      <xdr:xfrm>
        <a:off x="122400" y="6445440"/>
        <a:ext cx="16498080" cy="44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5040</xdr:colOff>
      <xdr:row>87</xdr:row>
      <xdr:rowOff>160200</xdr:rowOff>
    </xdr:to>
    <xdr:graphicFrame>
      <xdr:nvGraphicFramePr>
        <xdr:cNvPr id="8" name="Chart 3"/>
        <xdr:cNvGraphicFramePr/>
      </xdr:nvGraphicFramePr>
      <xdr:xfrm>
        <a:off x="0" y="10893600"/>
        <a:ext cx="16578360" cy="45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5040</xdr:colOff>
      <xdr:row>113</xdr:row>
      <xdr:rowOff>91800</xdr:rowOff>
    </xdr:to>
    <xdr:graphicFrame>
      <xdr:nvGraphicFramePr>
        <xdr:cNvPr id="9" name="Chart 4"/>
        <xdr:cNvGraphicFramePr/>
      </xdr:nvGraphicFramePr>
      <xdr:xfrm>
        <a:off x="0" y="15397560"/>
        <a:ext cx="16578360" cy="44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4" activeCellId="1" sqref="H3:Y9 T14"/>
    </sheetView>
  </sheetViews>
  <sheetFormatPr defaultRowHeight="13.8"/>
  <cols>
    <col collapsed="false" hidden="false" max="1" min="1" style="0" width="13.3886639676113"/>
    <col collapsed="false" hidden="false" max="2" min="2" style="0" width="15.1052631578947"/>
    <col collapsed="false" hidden="false" max="24" min="3" style="0" width="8.57085020242915"/>
    <col collapsed="false" hidden="false" max="25" min="25" style="0" width="10.497975708502"/>
    <col collapsed="false" hidden="false" max="1025" min="26" style="0" width="8.57085020242915"/>
  </cols>
  <sheetData>
    <row r="1" customFormat="false" ht="13.8" hidden="false" customHeight="false" outlineLevel="0" collapsed="false">
      <c r="B1" s="1" t="s">
        <v>0</v>
      </c>
      <c r="C1" s="1"/>
      <c r="D1" s="1"/>
      <c r="G1" s="2" t="s">
        <v>1</v>
      </c>
      <c r="H1" s="2"/>
      <c r="I1" s="2"/>
      <c r="J1" s="2"/>
      <c r="M1" s="2" t="s">
        <v>2</v>
      </c>
      <c r="N1" s="2"/>
      <c r="O1" s="2"/>
      <c r="P1" s="2"/>
      <c r="S1" s="2" t="s">
        <v>3</v>
      </c>
      <c r="T1" s="2"/>
      <c r="U1" s="2"/>
      <c r="V1" s="2"/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G2" s="0" t="s">
        <v>0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0</v>
      </c>
      <c r="N2" s="0" t="s">
        <v>9</v>
      </c>
      <c r="O2" s="0" t="s">
        <v>10</v>
      </c>
      <c r="P2" s="0" t="s">
        <v>11</v>
      </c>
      <c r="Q2" s="0" t="s">
        <v>12</v>
      </c>
      <c r="S2" s="0" t="s">
        <v>0</v>
      </c>
      <c r="T2" s="0" t="s">
        <v>9</v>
      </c>
      <c r="U2" s="0" t="s">
        <v>10</v>
      </c>
      <c r="V2" s="0" t="s">
        <v>11</v>
      </c>
      <c r="W2" s="0" t="s">
        <v>12</v>
      </c>
    </row>
    <row r="3" customFormat="false" ht="13.8" hidden="false" customHeight="false" outlineLevel="0" collapsed="false">
      <c r="A3" s="0" t="s">
        <v>13</v>
      </c>
      <c r="B3" s="3" t="n">
        <f aca="false">'Expmt. 1'!$A3</f>
        <v>0</v>
      </c>
      <c r="C3" s="4" t="n">
        <f aca="false">'Expmt. 1'!$A3</f>
        <v>0</v>
      </c>
      <c r="D3" s="4" t="n">
        <f aca="false">'Expmt. 1'!$A3</f>
        <v>0</v>
      </c>
      <c r="E3" s="5" t="n">
        <f aca="false">'Expmt. 1'!$A3</f>
        <v>0</v>
      </c>
      <c r="G3" s="0" t="n">
        <f aca="false">B3</f>
        <v>0</v>
      </c>
      <c r="H3" s="6" t="n">
        <f aca="false">'Expmt. 1'!H3-'Expmt. 1'!H$3</f>
        <v>0</v>
      </c>
      <c r="I3" s="6" t="n">
        <f aca="false">'Expmt. 1'!N3-'Expmt. 1'!N$3</f>
        <v>0</v>
      </c>
      <c r="J3" s="6" t="n">
        <f aca="false">'Expmt. 1'!T3-'Expmt. 1'!T$3</f>
        <v>0</v>
      </c>
      <c r="K3" s="6" t="n">
        <f aca="false">AVERAGE(H3:J3)</f>
        <v>0</v>
      </c>
      <c r="L3" s="6"/>
      <c r="M3" s="0" t="n">
        <f aca="false">C3</f>
        <v>0</v>
      </c>
      <c r="N3" s="6" t="n">
        <f aca="false">'Expmt. 1'!J3-'Expmt. 1'!J$3</f>
        <v>0</v>
      </c>
      <c r="O3" s="6" t="n">
        <f aca="false">'Expmt. 1'!P3-'Expmt. 1'!P$3</f>
        <v>0</v>
      </c>
      <c r="P3" s="6" t="n">
        <f aca="false">'Expmt. 1'!V3-'Expmt. 1'!V$3</f>
        <v>0</v>
      </c>
      <c r="Q3" s="6" t="n">
        <f aca="false">AVERAGE(N3:P3)</f>
        <v>0</v>
      </c>
      <c r="R3" s="6"/>
      <c r="S3" s="0" t="n">
        <f aca="false">D3</f>
        <v>0</v>
      </c>
      <c r="T3" s="6" t="n">
        <f aca="false">'Expmt. 1'!L3-'Expmt. 1'!L$3</f>
        <v>0</v>
      </c>
      <c r="U3" s="6" t="n">
        <f aca="false">'Expmt. 1'!R3-'Expmt. 1'!R$3</f>
        <v>0</v>
      </c>
      <c r="V3" s="6" t="n">
        <f aca="false">'Expmt. 1'!X3-'Expmt. 1'!X$3</f>
        <v>0</v>
      </c>
      <c r="W3" s="6" t="n">
        <f aca="false">AVERAGE(T3:V3)</f>
        <v>0</v>
      </c>
      <c r="X3" s="6"/>
    </row>
    <row r="4" customFormat="false" ht="13.8" hidden="false" customHeight="false" outlineLevel="0" collapsed="false">
      <c r="A4" s="0" t="s">
        <v>13</v>
      </c>
      <c r="B4" s="7" t="n">
        <f aca="false">'Expmt. 1'!$A4</f>
        <v>0.5</v>
      </c>
      <c r="C4" s="6" t="n">
        <f aca="false">'Expmt. 1'!$A4</f>
        <v>0.5</v>
      </c>
      <c r="D4" s="6" t="n">
        <f aca="false">'Expmt. 1'!$A4</f>
        <v>0.5</v>
      </c>
      <c r="E4" s="8" t="n">
        <f aca="false">'Expmt. 1'!$A4</f>
        <v>0.5</v>
      </c>
      <c r="G4" s="0" t="n">
        <f aca="false">B4</f>
        <v>0.5</v>
      </c>
      <c r="H4" s="6" t="n">
        <f aca="false">'Expmt. 1'!H4-'Expmt. 1'!H$3</f>
        <v>-0.017144084363963</v>
      </c>
      <c r="I4" s="6" t="n">
        <f aca="false">'Expmt. 1'!N4-'Expmt. 1'!N$3</f>
        <v>0.367877418759008</v>
      </c>
      <c r="J4" s="6" t="n">
        <f aca="false">'Expmt. 1'!T4-'Expmt. 1'!T$3</f>
        <v>-0.30463107707601</v>
      </c>
      <c r="K4" s="6" t="n">
        <f aca="false">AVERAGE(H4:J4)</f>
        <v>0.0153674191063449</v>
      </c>
      <c r="L4" s="6"/>
      <c r="M4" s="0" t="n">
        <f aca="false">C4</f>
        <v>0.5</v>
      </c>
      <c r="N4" s="6" t="n">
        <f aca="false">'Expmt. 1'!J4-'Expmt. 1'!J$3</f>
        <v>0.110397268618954</v>
      </c>
      <c r="O4" s="6" t="n">
        <f aca="false">'Expmt. 1'!P4-'Expmt. 1'!P$3</f>
        <v>0.249876070208984</v>
      </c>
      <c r="P4" s="6" t="n">
        <f aca="false">'Expmt. 1'!V4-'Expmt. 1'!V$3</f>
        <v>-0.374439673875031</v>
      </c>
      <c r="Q4" s="6" t="n">
        <f aca="false">AVERAGE(N4:P4)</f>
        <v>-0.00472211168236451</v>
      </c>
      <c r="R4" s="6"/>
      <c r="S4" s="0" t="n">
        <f aca="false">D4</f>
        <v>0.5</v>
      </c>
      <c r="T4" s="6" t="n">
        <f aca="false">'Expmt. 1'!L4-'Expmt. 1'!L$3</f>
        <v>-0.00214181803698921</v>
      </c>
      <c r="U4" s="6" t="n">
        <f aca="false">'Expmt. 1'!R4-'Expmt. 1'!R$3</f>
        <v>0.260499726206945</v>
      </c>
      <c r="V4" s="6" t="n">
        <f aca="false">'Expmt. 1'!X4-'Expmt. 1'!X$3</f>
        <v>-0.248507649131852</v>
      </c>
      <c r="W4" s="6" t="n">
        <f aca="false">AVERAGE(T4:V4)</f>
        <v>0.0032834196793677</v>
      </c>
    </row>
    <row r="5" customFormat="false" ht="13.8" hidden="false" customHeight="false" outlineLevel="0" collapsed="false">
      <c r="A5" s="0" t="s">
        <v>13</v>
      </c>
      <c r="B5" s="7" t="n">
        <f aca="false">'Expmt. 1'!$A5</f>
        <v>1.6</v>
      </c>
      <c r="C5" s="6" t="n">
        <f aca="false">'Expmt. 1'!$A5</f>
        <v>1.6</v>
      </c>
      <c r="D5" s="6" t="n">
        <f aca="false">'Expmt. 1'!$A5</f>
        <v>1.6</v>
      </c>
      <c r="E5" s="8" t="n">
        <f aca="false">'Expmt. 1'!$A5</f>
        <v>1.6</v>
      </c>
      <c r="F5" s="6"/>
      <c r="G5" s="0" t="n">
        <f aca="false">B5</f>
        <v>1.6</v>
      </c>
      <c r="H5" s="6" t="n">
        <f aca="false">'Expmt. 1'!H5-'Expmt. 1'!H$3</f>
        <v>0.0328443917248933</v>
      </c>
      <c r="I5" s="6" t="n">
        <f aca="false">'Expmt. 1'!N5-'Expmt. 1'!N$3</f>
        <v>0.625459402614069</v>
      </c>
      <c r="J5" s="6" t="n">
        <f aca="false">'Expmt. 1'!T5-'Expmt. 1'!T$3</f>
        <v>-0.598739507336859</v>
      </c>
      <c r="K5" s="6" t="n">
        <f aca="false">AVERAGE(H5:J5)</f>
        <v>0.0198547623340346</v>
      </c>
      <c r="L5" s="6"/>
      <c r="M5" s="0" t="n">
        <f aca="false">C5</f>
        <v>1.6</v>
      </c>
      <c r="N5" s="6" t="n">
        <f aca="false">'Expmt. 1'!J5-'Expmt. 1'!J$3</f>
        <v>0.138578390676003</v>
      </c>
      <c r="O5" s="6" t="n">
        <f aca="false">'Expmt. 1'!P5-'Expmt. 1'!P$3</f>
        <v>0.5319283240201</v>
      </c>
      <c r="P5" s="6" t="n">
        <f aca="false">'Expmt. 1'!V5-'Expmt. 1'!V$3</f>
        <v>-0.653835520761049</v>
      </c>
      <c r="Q5" s="6" t="n">
        <f aca="false">AVERAGE(N5:P5)</f>
        <v>0.00555706464501782</v>
      </c>
      <c r="R5" s="6"/>
      <c r="S5" s="0" t="n">
        <f aca="false">D5</f>
        <v>1.6</v>
      </c>
      <c r="T5" s="6" t="n">
        <f aca="false">'Expmt. 1'!L5-'Expmt. 1'!L$3</f>
        <v>-0.0161475340939887</v>
      </c>
      <c r="U5" s="6" t="n">
        <f aca="false">'Expmt. 1'!R5-'Expmt. 1'!R$3</f>
        <v>0.489655822115992</v>
      </c>
      <c r="V5" s="6" t="n">
        <f aca="false">'Expmt. 1'!X5-'Expmt. 1'!X$3</f>
        <v>-0.455618364741895</v>
      </c>
      <c r="W5" s="6" t="n">
        <f aca="false">AVERAGE(T5:V5)</f>
        <v>0.00596330776003621</v>
      </c>
    </row>
    <row r="6" customFormat="false" ht="13.8" hidden="false" customHeight="false" outlineLevel="0" collapsed="false">
      <c r="A6" s="6" t="s">
        <v>13</v>
      </c>
      <c r="B6" s="7" t="n">
        <f aca="false">'Expmt. 1'!$A6</f>
        <v>2</v>
      </c>
      <c r="C6" s="6" t="n">
        <f aca="false">'Expmt. 1'!$A6</f>
        <v>2</v>
      </c>
      <c r="D6" s="6" t="n">
        <f aca="false">'Expmt. 1'!$A6</f>
        <v>2</v>
      </c>
      <c r="E6" s="8" t="n">
        <f aca="false">'Expmt. 1'!$A6</f>
        <v>2</v>
      </c>
      <c r="F6" s="6"/>
      <c r="G6" s="0" t="n">
        <f aca="false">B6</f>
        <v>2</v>
      </c>
      <c r="H6" s="6" t="n">
        <f aca="false">'Expmt. 1'!H6-'Expmt. 1'!H$3</f>
        <v>0.0231914009618777</v>
      </c>
      <c r="I6" s="6" t="n">
        <f aca="false">'Expmt. 1'!N6-'Expmt. 1'!N$3</f>
        <v>0.471881807919999</v>
      </c>
      <c r="J6" s="6" t="n">
        <f aca="false">'Expmt. 1'!T6-'Expmt. 1'!T$3</f>
        <v>-0.441068287070038</v>
      </c>
      <c r="K6" s="6" t="n">
        <f aca="false">AVERAGE(H6:J6)</f>
        <v>0.0180016406039461</v>
      </c>
      <c r="L6" s="6"/>
      <c r="M6" s="0" t="n">
        <f aca="false">C6</f>
        <v>2</v>
      </c>
      <c r="N6" s="6" t="n">
        <f aca="false">'Expmt. 1'!J6-'Expmt. 1'!J$3</f>
        <v>0.106595713280967</v>
      </c>
      <c r="O6" s="6" t="n">
        <f aca="false">'Expmt. 1'!P6-'Expmt. 1'!P$3</f>
        <v>0.400548064203122</v>
      </c>
      <c r="P6" s="6" t="n">
        <f aca="false">'Expmt. 1'!V6-'Expmt. 1'!V$3</f>
        <v>-0.481283389026885</v>
      </c>
      <c r="Q6" s="6" t="n">
        <f aca="false">AVERAGE(N6:P6)</f>
        <v>0.00862012948573465</v>
      </c>
      <c r="R6" s="6"/>
      <c r="S6" s="0" t="n">
        <f aca="false">D6</f>
        <v>2</v>
      </c>
      <c r="T6" s="6" t="n">
        <f aca="false">'Expmt. 1'!L6-'Expmt. 1'!L$3</f>
        <v>-0.0295523992290327</v>
      </c>
      <c r="U6" s="6" t="n">
        <f aca="false">'Expmt. 1'!R6-'Expmt. 1'!R$3</f>
        <v>0.347679565222052</v>
      </c>
      <c r="V6" s="6" t="n">
        <f aca="false">'Expmt. 1'!X6-'Expmt. 1'!X$3</f>
        <v>-0.304576487468012</v>
      </c>
      <c r="W6" s="6" t="n">
        <f aca="false">AVERAGE(T6:V6)</f>
        <v>0.00451689284166908</v>
      </c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6" t="s">
        <v>13</v>
      </c>
      <c r="B7" s="7" t="n">
        <f aca="false">'Expmt. 1'!$A7</f>
        <v>2.5</v>
      </c>
      <c r="C7" s="6" t="n">
        <f aca="false">'Expmt. 1'!$A7</f>
        <v>2.5</v>
      </c>
      <c r="D7" s="6" t="n">
        <f aca="false">'Expmt. 1'!$A7</f>
        <v>2.5</v>
      </c>
      <c r="E7" s="8" t="n">
        <f aca="false">'Expmt. 1'!$A7</f>
        <v>2.5</v>
      </c>
      <c r="F7" s="6"/>
      <c r="G7" s="0" t="n">
        <f aca="false">B7</f>
        <v>2.5</v>
      </c>
      <c r="H7" s="6" t="n">
        <f aca="false">'Expmt. 1'!H7-'Expmt. 1'!H$3</f>
        <v>-0.0724279811420274</v>
      </c>
      <c r="I7" s="6" t="n">
        <f aca="false">'Expmt. 1'!N7-'Expmt. 1'!N$3</f>
        <v>-0.0810143529190555</v>
      </c>
      <c r="J7" s="6" t="n">
        <f aca="false">'Expmt. 1'!T7-'Expmt. 1'!T$3</f>
        <v>0.130954078220157</v>
      </c>
      <c r="K7" s="6" t="n">
        <f aca="false">AVERAGE(H7:J7)</f>
        <v>-0.00749608528030876</v>
      </c>
      <c r="L7" s="6"/>
      <c r="M7" s="0" t="n">
        <f aca="false">C7</f>
        <v>2.5</v>
      </c>
      <c r="N7" s="6" t="n">
        <f aca="false">'Expmt. 1'!J7-'Expmt. 1'!J$3</f>
        <v>0.0868951802649463</v>
      </c>
      <c r="O7" s="6" t="n">
        <f aca="false">'Expmt. 1'!P7-'Expmt. 1'!P$3</f>
        <v>0.0952911615149787</v>
      </c>
      <c r="P7" s="6" t="n">
        <f aca="false">'Expmt. 1'!V7-'Expmt. 1'!V$3</f>
        <v>0.0457157575040128</v>
      </c>
      <c r="Q7" s="6" t="n">
        <f aca="false">AVERAGE(N7:P7)</f>
        <v>0.0759673664279793</v>
      </c>
      <c r="R7" s="6"/>
      <c r="S7" s="0" t="n">
        <f aca="false">D7</f>
        <v>2.5</v>
      </c>
      <c r="T7" s="6" t="n">
        <f aca="false">'Expmt. 1'!L7-'Expmt. 1'!L$3</f>
        <v>0.0362981776509059</v>
      </c>
      <c r="U7" s="6" t="n">
        <f aca="false">'Expmt. 1'!R7-'Expmt. 1'!R$3</f>
        <v>-0.065524832346</v>
      </c>
      <c r="V7" s="6" t="n">
        <f aca="false">'Expmt. 1'!X7-'Expmt. 1'!X$3</f>
        <v>0.0264084067450767</v>
      </c>
      <c r="W7" s="6" t="n">
        <f aca="false">AVERAGE(T7:V7)</f>
        <v>-0.000939415983339131</v>
      </c>
    </row>
    <row r="8" customFormat="false" ht="13.8" hidden="false" customHeight="false" outlineLevel="0" collapsed="false">
      <c r="A8" s="0" t="s">
        <v>13</v>
      </c>
      <c r="B8" s="7" t="n">
        <f aca="false">'Expmt. 1'!$A8</f>
        <v>3.2</v>
      </c>
      <c r="C8" s="6" t="n">
        <f aca="false">'Expmt. 1'!$A8</f>
        <v>3.2</v>
      </c>
      <c r="D8" s="6" t="n">
        <f aca="false">'Expmt. 1'!$A8</f>
        <v>3.2</v>
      </c>
      <c r="E8" s="8" t="n">
        <f aca="false">'Expmt. 1'!$A8</f>
        <v>3.2</v>
      </c>
      <c r="F8" s="6"/>
      <c r="G8" s="0" t="n">
        <f aca="false">B8</f>
        <v>3.2</v>
      </c>
      <c r="H8" s="6" t="n">
        <f aca="false">'Expmt. 1'!H8-'Expmt. 1'!H$3</f>
        <v>0.0541912222299743</v>
      </c>
      <c r="I8" s="6" t="n">
        <f aca="false">'Expmt. 1'!N8-'Expmt. 1'!N$3</f>
        <v>0.807220108006959</v>
      </c>
      <c r="J8" s="6" t="n">
        <f aca="false">'Expmt. 1'!T8-'Expmt. 1'!T$3</f>
        <v>-0.778819281009874</v>
      </c>
      <c r="K8" s="6" t="n">
        <f aca="false">AVERAGE(H8:J8)</f>
        <v>0.0275306830756866</v>
      </c>
      <c r="L8" s="6"/>
      <c r="M8" s="6" t="n">
        <f aca="false">C8</f>
        <v>3.2</v>
      </c>
      <c r="N8" s="6" t="n">
        <f aca="false">'Expmt. 1'!J8-'Expmt. 1'!J$3</f>
        <v>0.148078134496927</v>
      </c>
      <c r="O8" s="6" t="n">
        <f aca="false">'Expmt. 1'!P8-'Expmt. 1'!P$3</f>
        <v>0.648737319404063</v>
      </c>
      <c r="P8" s="6" t="n">
        <f aca="false">'Expmt. 1'!V8-'Expmt. 1'!V$3</f>
        <v>-0.829317741580098</v>
      </c>
      <c r="Q8" s="6" t="n">
        <f aca="false">AVERAGE(N8:P8)</f>
        <v>-0.010834095893036</v>
      </c>
      <c r="R8" s="6"/>
      <c r="S8" s="0" t="n">
        <f aca="false">D8</f>
        <v>3.2</v>
      </c>
      <c r="T8" s="6" t="n">
        <f aca="false">'Expmt. 1'!L8-'Expmt. 1'!L$3</f>
        <v>-0.0248725247870425</v>
      </c>
      <c r="U8" s="6" t="n">
        <f aca="false">'Expmt. 1'!R8-'Expmt. 1'!R$3</f>
        <v>0.637411943710958</v>
      </c>
      <c r="V8" s="6" t="n">
        <f aca="false">'Expmt. 1'!X8-'Expmt. 1'!X$3</f>
        <v>-0.586559603299975</v>
      </c>
      <c r="W8" s="6" t="n">
        <f aca="false">AVERAGE(T8:V8)</f>
        <v>0.00865993854131375</v>
      </c>
    </row>
    <row r="9" customFormat="false" ht="13.8" hidden="false" customHeight="false" outlineLevel="0" collapsed="false">
      <c r="B9" s="9" t="n">
        <f aca="false">'Expmt. 1'!$A9</f>
        <v>4</v>
      </c>
      <c r="C9" s="10" t="n">
        <f aca="false">'Expmt. 1'!$A9</f>
        <v>4</v>
      </c>
      <c r="D9" s="10" t="n">
        <f aca="false">'Expmt. 1'!$A9</f>
        <v>4</v>
      </c>
      <c r="E9" s="11" t="n">
        <f aca="false">'Expmt. 1'!$A9</f>
        <v>4</v>
      </c>
      <c r="F9" s="6"/>
      <c r="G9" s="0" t="n">
        <f aca="false">B9</f>
        <v>4</v>
      </c>
      <c r="H9" s="6" t="n">
        <f aca="false">'Expmt. 1'!H9-'Expmt. 1'!H$3</f>
        <v>-0.0569333169651145</v>
      </c>
      <c r="I9" s="6" t="n">
        <f aca="false">'Expmt. 1'!N9-'Expmt. 1'!N$3</f>
        <v>0.280029495803092</v>
      </c>
      <c r="J9" s="6" t="n">
        <f aca="false">'Expmt. 1'!T9-'Expmt. 1'!T$3</f>
        <v>-0.193777657384999</v>
      </c>
      <c r="K9" s="6" t="n">
        <f aca="false">AVERAGE(H9:J9)</f>
        <v>0.00977284048432618</v>
      </c>
      <c r="L9" s="6"/>
      <c r="M9" s="6" t="n">
        <f aca="false">C9</f>
        <v>4</v>
      </c>
      <c r="N9" s="6" t="n">
        <f aca="false">'Expmt. 1'!J9-'Expmt. 1'!J$3</f>
        <v>0.0915978314899348</v>
      </c>
      <c r="O9" s="6" t="n">
        <f aca="false">'Expmt. 1'!P9-'Expmt. 1'!P$3</f>
        <v>0.16892156089898</v>
      </c>
      <c r="P9" s="6" t="n">
        <f aca="false">'Expmt. 1'!V9-'Expmt. 1'!V$3</f>
        <v>-0.291903917614036</v>
      </c>
      <c r="Q9" s="6" t="n">
        <f aca="false">AVERAGE(N9:P9)</f>
        <v>-0.0104615084083738</v>
      </c>
      <c r="R9" s="6"/>
      <c r="S9" s="0" t="n">
        <f aca="false">D9</f>
        <v>4</v>
      </c>
      <c r="T9" s="6" t="n">
        <f aca="false">'Expmt. 1'!L9-'Expmt. 1'!L$3</f>
        <v>0.00126312058409894</v>
      </c>
      <c r="U9" s="6" t="n">
        <f aca="false">'Expmt. 1'!R9-'Expmt. 1'!R$3</f>
        <v>0.134585948811946</v>
      </c>
      <c r="V9" s="6" t="n">
        <f aca="false">'Expmt. 1'!X9-'Expmt. 1'!X$3</f>
        <v>-0.128225717980058</v>
      </c>
      <c r="W9" s="6" t="n">
        <f aca="false">AVERAGE(T9:V9)</f>
        <v>0.00254111713866223</v>
      </c>
    </row>
    <row r="11" customFormat="false" ht="13.8" hidden="false" customHeight="false" outlineLevel="0" collapsed="false">
      <c r="G11" s="2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G12" s="2" t="s">
        <v>1</v>
      </c>
      <c r="H12" s="2"/>
      <c r="I12" s="2"/>
      <c r="J12" s="2"/>
      <c r="M12" s="2" t="s">
        <v>2</v>
      </c>
      <c r="N12" s="2"/>
      <c r="O12" s="2"/>
      <c r="P12" s="2"/>
      <c r="S12" s="2" t="s">
        <v>3</v>
      </c>
      <c r="T12" s="2"/>
      <c r="U12" s="2"/>
      <c r="V12" s="2"/>
    </row>
    <row r="13" customFormat="false" ht="13.8" hidden="false" customHeight="false" outlineLevel="0" collapsed="false">
      <c r="G13" s="0" t="s">
        <v>0</v>
      </c>
      <c r="H13" s="0" t="s">
        <v>9</v>
      </c>
      <c r="I13" s="0" t="s">
        <v>10</v>
      </c>
      <c r="J13" s="0" t="s">
        <v>11</v>
      </c>
      <c r="M13" s="0" t="s">
        <v>0</v>
      </c>
      <c r="N13" s="0" t="s">
        <v>9</v>
      </c>
      <c r="O13" s="0" t="s">
        <v>10</v>
      </c>
      <c r="P13" s="0" t="s">
        <v>11</v>
      </c>
      <c r="S13" s="0" t="s">
        <v>0</v>
      </c>
      <c r="T13" s="0" t="s">
        <v>9</v>
      </c>
      <c r="U13" s="0" t="s">
        <v>10</v>
      </c>
      <c r="V13" s="0" t="s">
        <v>11</v>
      </c>
    </row>
    <row r="14" customFormat="false" ht="13.8" hidden="false" customHeight="false" outlineLevel="0" collapsed="false">
      <c r="G14" s="0" t="n">
        <f aca="false">B3</f>
        <v>0</v>
      </c>
      <c r="H14" s="0" t="n">
        <f aca="false">H3-$K3</f>
        <v>0</v>
      </c>
      <c r="I14" s="0" t="n">
        <f aca="false">I3-$K3</f>
        <v>0</v>
      </c>
      <c r="J14" s="0" t="n">
        <f aca="false">J3-$K3</f>
        <v>0</v>
      </c>
      <c r="M14" s="0" t="n">
        <f aca="false">C3</f>
        <v>0</v>
      </c>
      <c r="N14" s="0" t="n">
        <f aca="false">N3-$Q3</f>
        <v>0</v>
      </c>
      <c r="O14" s="0" t="n">
        <f aca="false">O3-$Q3</f>
        <v>0</v>
      </c>
      <c r="P14" s="0" t="n">
        <f aca="false">P3-$Q3</f>
        <v>0</v>
      </c>
      <c r="S14" s="0" t="n">
        <f aca="false">C3</f>
        <v>0</v>
      </c>
      <c r="T14" s="0" t="n">
        <f aca="false">T3-$W3</f>
        <v>0</v>
      </c>
      <c r="U14" s="0" t="n">
        <f aca="false">U3-$W3</f>
        <v>0</v>
      </c>
      <c r="V14" s="0" t="n">
        <f aca="false">V3-$W3</f>
        <v>0</v>
      </c>
    </row>
    <row r="15" customFormat="false" ht="13.8" hidden="false" customHeight="false" outlineLevel="0" collapsed="false">
      <c r="G15" s="0" t="n">
        <f aca="false">B4</f>
        <v>0.5</v>
      </c>
      <c r="H15" s="0" t="n">
        <f aca="false">H4-$K4</f>
        <v>-0.0325115034703079</v>
      </c>
      <c r="I15" s="0" t="n">
        <f aca="false">I4-$K4</f>
        <v>0.352509999652663</v>
      </c>
      <c r="J15" s="0" t="n">
        <f aca="false">J4-$K4</f>
        <v>-0.319998496182355</v>
      </c>
      <c r="M15" s="0" t="n">
        <f aca="false">C4</f>
        <v>0.5</v>
      </c>
      <c r="N15" s="0" t="n">
        <f aca="false">N4-$Q4</f>
        <v>0.115119380301318</v>
      </c>
      <c r="O15" s="0" t="n">
        <f aca="false">O4-$Q4</f>
        <v>0.254598181891348</v>
      </c>
      <c r="P15" s="0" t="n">
        <f aca="false">P4-$Q4</f>
        <v>-0.369717562192667</v>
      </c>
      <c r="S15" s="0" t="n">
        <f aca="false">C4</f>
        <v>0.5</v>
      </c>
      <c r="T15" s="0" t="n">
        <f aca="false">T4-$W4</f>
        <v>-0.00542523771635691</v>
      </c>
      <c r="U15" s="0" t="n">
        <f aca="false">U4-$W4</f>
        <v>0.257216306527577</v>
      </c>
      <c r="V15" s="0" t="n">
        <f aca="false">V4-$W4</f>
        <v>-0.25179106881122</v>
      </c>
    </row>
    <row r="16" customFormat="false" ht="13.8" hidden="false" customHeight="false" outlineLevel="0" collapsed="false">
      <c r="G16" s="0" t="n">
        <f aca="false">B5</f>
        <v>1.6</v>
      </c>
      <c r="H16" s="0" t="n">
        <f aca="false">H5-$K5</f>
        <v>0.0129896293908587</v>
      </c>
      <c r="I16" s="0" t="n">
        <f aca="false">I5-$K5</f>
        <v>0.605604640280035</v>
      </c>
      <c r="J16" s="0" t="n">
        <f aca="false">J5-$K5</f>
        <v>-0.618594269670894</v>
      </c>
      <c r="M16" s="0" t="n">
        <f aca="false">C5</f>
        <v>1.6</v>
      </c>
      <c r="N16" s="0" t="n">
        <f aca="false">N5-$Q5</f>
        <v>0.133021326030985</v>
      </c>
      <c r="O16" s="0" t="n">
        <f aca="false">O5-$Q5</f>
        <v>0.526371259375082</v>
      </c>
      <c r="P16" s="0" t="n">
        <f aca="false">P5-$Q5</f>
        <v>-0.659392585406067</v>
      </c>
      <c r="S16" s="0" t="n">
        <f aca="false">C5</f>
        <v>1.6</v>
      </c>
      <c r="T16" s="0" t="n">
        <f aca="false">T5-$W5</f>
        <v>-0.0221108418540249</v>
      </c>
      <c r="U16" s="0" t="n">
        <f aca="false">U5-$W5</f>
        <v>0.483692514355956</v>
      </c>
      <c r="V16" s="0" t="n">
        <f aca="false">V5-$W5</f>
        <v>-0.461581672501931</v>
      </c>
    </row>
    <row r="17" customFormat="false" ht="13.8" hidden="false" customHeight="false" outlineLevel="0" collapsed="false">
      <c r="G17" s="0" t="n">
        <f aca="false">B6</f>
        <v>2</v>
      </c>
      <c r="H17" s="0" t="n">
        <f aca="false">H6-$K6</f>
        <v>0.00518976035793154</v>
      </c>
      <c r="I17" s="0" t="n">
        <f aca="false">I6-$K6</f>
        <v>0.453880167316053</v>
      </c>
      <c r="J17" s="0" t="n">
        <f aca="false">J6-$K6</f>
        <v>-0.459069927673985</v>
      </c>
      <c r="M17" s="0" t="n">
        <f aca="false">C6</f>
        <v>2</v>
      </c>
      <c r="N17" s="0" t="n">
        <f aca="false">N6-$Q6</f>
        <v>0.0979755837952325</v>
      </c>
      <c r="O17" s="0" t="n">
        <f aca="false">O6-$Q6</f>
        <v>0.391927934717387</v>
      </c>
      <c r="P17" s="0" t="n">
        <f aca="false">P6-$Q6</f>
        <v>-0.48990351851262</v>
      </c>
      <c r="S17" s="0" t="n">
        <f aca="false">C6</f>
        <v>2</v>
      </c>
      <c r="T17" s="0" t="n">
        <f aca="false">T6-$W6</f>
        <v>-0.0340692920707018</v>
      </c>
      <c r="U17" s="0" t="n">
        <f aca="false">U6-$W6</f>
        <v>0.343162672380383</v>
      </c>
      <c r="V17" s="0" t="n">
        <f aca="false">V6-$W6</f>
        <v>-0.309093380309681</v>
      </c>
    </row>
    <row r="18" customFormat="false" ht="13.8" hidden="false" customHeight="false" outlineLevel="0" collapsed="false">
      <c r="G18" s="0" t="n">
        <f aca="false">B7</f>
        <v>2.5</v>
      </c>
      <c r="H18" s="0" t="n">
        <f aca="false">H7-$K7</f>
        <v>-0.0649318958617187</v>
      </c>
      <c r="I18" s="0" t="n">
        <f aca="false">I7-$K7</f>
        <v>-0.0735182676387467</v>
      </c>
      <c r="J18" s="0" t="n">
        <f aca="false">J7-$K7</f>
        <v>0.138450163500465</v>
      </c>
      <c r="M18" s="0" t="n">
        <f aca="false">C7</f>
        <v>2.5</v>
      </c>
      <c r="N18" s="0" t="n">
        <f aca="false">N7-$Q7</f>
        <v>0.010927813836967</v>
      </c>
      <c r="O18" s="0" t="n">
        <f aca="false">O7-$Q7</f>
        <v>0.0193237950869995</v>
      </c>
      <c r="P18" s="0" t="n">
        <f aca="false">P7-$Q7</f>
        <v>-0.0302516089239665</v>
      </c>
      <c r="S18" s="0" t="n">
        <f aca="false">C7</f>
        <v>2.5</v>
      </c>
      <c r="T18" s="0" t="n">
        <f aca="false">T7-$W7</f>
        <v>0.0372375936342451</v>
      </c>
      <c r="U18" s="0" t="n">
        <f aca="false">U7-$W7</f>
        <v>-0.0645854163626609</v>
      </c>
      <c r="V18" s="0" t="n">
        <f aca="false">V7-$W7</f>
        <v>0.0273478227284158</v>
      </c>
    </row>
    <row r="19" customFormat="false" ht="13.8" hidden="false" customHeight="false" outlineLevel="0" collapsed="false">
      <c r="G19" s="0" t="n">
        <f aca="false">B8</f>
        <v>3.2</v>
      </c>
      <c r="H19" s="0" t="n">
        <f aca="false">H8-$K8</f>
        <v>0.0266605391542877</v>
      </c>
      <c r="I19" s="0" t="n">
        <f aca="false">I8-$K8</f>
        <v>0.779689424931272</v>
      </c>
      <c r="J19" s="0" t="n">
        <f aca="false">J8-$K8</f>
        <v>-0.80634996408556</v>
      </c>
      <c r="M19" s="0" t="n">
        <f aca="false">C8</f>
        <v>3.2</v>
      </c>
      <c r="N19" s="0" t="n">
        <f aca="false">N8-$Q8</f>
        <v>0.158912230389963</v>
      </c>
      <c r="O19" s="0" t="n">
        <f aca="false">O8-$Q8</f>
        <v>0.659571415297099</v>
      </c>
      <c r="P19" s="0" t="n">
        <f aca="false">P8-$Q8</f>
        <v>-0.818483645687062</v>
      </c>
      <c r="S19" s="0" t="n">
        <f aca="false">C8</f>
        <v>3.2</v>
      </c>
      <c r="T19" s="0" t="n">
        <f aca="false">T8-$W8</f>
        <v>-0.0335324633283562</v>
      </c>
      <c r="U19" s="0" t="n">
        <f aca="false">U8-$W8</f>
        <v>0.628752005169645</v>
      </c>
      <c r="V19" s="0" t="n">
        <f aca="false">V8-$W8</f>
        <v>-0.595219541841288</v>
      </c>
    </row>
    <row r="20" customFormat="false" ht="13.8" hidden="false" customHeight="false" outlineLevel="0" collapsed="false">
      <c r="G20" s="0" t="n">
        <f aca="false">B9</f>
        <v>4</v>
      </c>
      <c r="H20" s="0" t="n">
        <f aca="false">H9-$K9</f>
        <v>-0.0667061574494407</v>
      </c>
      <c r="I20" s="0" t="n">
        <f aca="false">I9-$K9</f>
        <v>0.270256655318766</v>
      </c>
      <c r="J20" s="0" t="n">
        <f aca="false">J9-$K9</f>
        <v>-0.203550497869325</v>
      </c>
      <c r="M20" s="0" t="n">
        <f aca="false">C9</f>
        <v>4</v>
      </c>
      <c r="N20" s="0" t="n">
        <f aca="false">N9-$Q9</f>
        <v>0.102059339898309</v>
      </c>
      <c r="O20" s="0" t="n">
        <f aca="false">O9-$Q9</f>
        <v>0.179383069307354</v>
      </c>
      <c r="P20" s="0" t="n">
        <f aca="false">P9-$Q9</f>
        <v>-0.281442409205662</v>
      </c>
      <c r="S20" s="0" t="n">
        <f aca="false">C9</f>
        <v>4</v>
      </c>
      <c r="T20" s="0" t="n">
        <f aca="false">T9-$W9</f>
        <v>-0.00127799655456329</v>
      </c>
      <c r="U20" s="0" t="n">
        <f aca="false">U9-$W9</f>
        <v>0.132044831673284</v>
      </c>
      <c r="V20" s="0" t="n">
        <f aca="false">V9-$W9</f>
        <v>-0.13076683511872</v>
      </c>
    </row>
  </sheetData>
  <mergeCells count="8">
    <mergeCell ref="B1:D1"/>
    <mergeCell ref="G1:J1"/>
    <mergeCell ref="M1:P1"/>
    <mergeCell ref="S1:V1"/>
    <mergeCell ref="G11:V11"/>
    <mergeCell ref="G12:J12"/>
    <mergeCell ref="M12:P12"/>
    <mergeCell ref="S12:V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70" zoomScaleNormal="70" zoomScalePageLayoutView="100" workbookViewId="0">
      <selection pane="topLeft" activeCell="H3" activeCellId="0" sqref="H3:Y9"/>
    </sheetView>
  </sheetViews>
  <sheetFormatPr defaultRowHeight="13.8"/>
  <cols>
    <col collapsed="false" hidden="false" max="2" min="1" style="12" width="24.4251012145749"/>
    <col collapsed="false" hidden="false" max="3" min="3" style="12" width="13.497975708502"/>
    <col collapsed="false" hidden="false" max="4" min="4" style="12" width="24.4251012145749"/>
    <col collapsed="false" hidden="false" max="5" min="5" style="12" width="13.497975708502"/>
    <col collapsed="false" hidden="false" max="6" min="6" style="12" width="24.4251012145749"/>
    <col collapsed="false" hidden="false" max="7" min="7" style="12" width="13.497975708502"/>
    <col collapsed="false" hidden="false" max="8" min="8" style="12" width="13.9271255060729"/>
    <col collapsed="false" hidden="false" max="9" min="9" style="12" width="10.1781376518219"/>
    <col collapsed="false" hidden="false" max="10" min="10" style="12" width="13.9271255060729"/>
    <col collapsed="false" hidden="false" max="11" min="11" style="12" width="10.1781376518219"/>
    <col collapsed="false" hidden="false" max="12" min="12" style="12" width="13.9271255060729"/>
    <col collapsed="false" hidden="false" max="13" min="13" style="12" width="10.1781376518219"/>
    <col collapsed="false" hidden="false" max="14" min="14" style="12" width="13.9271255060729"/>
    <col collapsed="false" hidden="false" max="15" min="15" style="12" width="10.1781376518219"/>
    <col collapsed="false" hidden="false" max="16" min="16" style="12" width="13.9271255060729"/>
    <col collapsed="false" hidden="false" max="17" min="17" style="12" width="10.1781376518219"/>
    <col collapsed="false" hidden="false" max="18" min="18" style="12" width="13.9271255060729"/>
    <col collapsed="false" hidden="false" max="19" min="19" style="12" width="10.1781376518219"/>
    <col collapsed="false" hidden="false" max="20" min="20" style="12" width="13.9271255060729"/>
    <col collapsed="false" hidden="false" max="21" min="21" style="12" width="10.1781376518219"/>
    <col collapsed="false" hidden="false" max="22" min="22" style="12" width="13.9271255060729"/>
    <col collapsed="false" hidden="false" max="23" min="23" style="12" width="10.1781376518219"/>
    <col collapsed="false" hidden="false" max="24" min="24" style="12" width="13.9271255060729"/>
    <col collapsed="false" hidden="false" max="25" min="25" style="12" width="10.1781376518219"/>
    <col collapsed="false" hidden="false" max="1018" min="26" style="12" width="13.6032388663968"/>
    <col collapsed="false" hidden="false" max="1025" min="1019" style="0" width="13.6032388663968"/>
  </cols>
  <sheetData>
    <row r="1" customFormat="false" ht="13.8" hidden="false" customHeight="false" outlineLevel="0" collapsed="false">
      <c r="A1" s="0"/>
      <c r="B1" s="12" t="s">
        <v>15</v>
      </c>
      <c r="C1" s="0"/>
      <c r="D1" s="12" t="s">
        <v>16</v>
      </c>
      <c r="E1" s="0"/>
      <c r="F1" s="12" t="s">
        <v>17</v>
      </c>
      <c r="G1" s="0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customFormat="false" ht="13.8" hidden="false" customHeight="false" outlineLevel="0" collapsed="false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customFormat="false" ht="13.8" hidden="false" customHeight="false" outlineLevel="0" collapsed="false">
      <c r="A3" s="14" t="n">
        <v>0</v>
      </c>
      <c r="B3" s="14" t="n">
        <v>0</v>
      </c>
      <c r="C3" s="12" t="n">
        <v>0</v>
      </c>
      <c r="D3" s="14" t="n">
        <v>0</v>
      </c>
      <c r="E3" s="12" t="n">
        <v>0</v>
      </c>
      <c r="F3" s="14" t="n">
        <v>0</v>
      </c>
      <c r="G3" s="12" t="n">
        <v>0</v>
      </c>
      <c r="H3" s="0" t="n">
        <v>1540.42517934489</v>
      </c>
      <c r="I3" s="0" t="n">
        <v>0.0135690186769305</v>
      </c>
      <c r="J3" s="0" t="n">
        <v>1550.29264852948</v>
      </c>
      <c r="K3" s="0" t="n">
        <v>0.00193443442241734</v>
      </c>
      <c r="L3" s="0" t="n">
        <v>1560.46927192915</v>
      </c>
      <c r="M3" s="0" t="n">
        <v>0.000702836981758137</v>
      </c>
      <c r="N3" s="0" t="n">
        <v>1540.53310724386</v>
      </c>
      <c r="O3" s="0" t="n">
        <v>0.00771585282464927</v>
      </c>
      <c r="P3" s="0" t="n">
        <v>1550.45358445316</v>
      </c>
      <c r="Q3" s="0" t="n">
        <v>0.00115813139100646</v>
      </c>
      <c r="R3" s="0" t="n">
        <v>1560.21551023065</v>
      </c>
      <c r="S3" s="0" t="n">
        <v>0.00115010301963119</v>
      </c>
      <c r="T3" s="0" t="n">
        <v>1540.54944441742</v>
      </c>
      <c r="U3" s="0" t="n">
        <v>0.0102751825877006</v>
      </c>
      <c r="V3" s="0" t="n">
        <v>1550.44619791294</v>
      </c>
      <c r="W3" s="0" t="n">
        <v>0.00261141059978712</v>
      </c>
      <c r="X3" s="0" t="n">
        <v>1560.32642350111</v>
      </c>
      <c r="Y3" s="0" t="n">
        <v>0.00198833139730978</v>
      </c>
    </row>
    <row r="4" customFormat="false" ht="13.8" hidden="false" customHeight="false" outlineLevel="0" collapsed="false">
      <c r="A4" s="14" t="n">
        <v>0.5</v>
      </c>
      <c r="B4" s="14" t="n">
        <v>0.8</v>
      </c>
      <c r="C4" s="12" t="n">
        <v>0</v>
      </c>
      <c r="D4" s="14" t="n">
        <v>0.8</v>
      </c>
      <c r="E4" s="12" t="n">
        <v>0</v>
      </c>
      <c r="F4" s="14" t="n">
        <v>0.8</v>
      </c>
      <c r="G4" s="12" t="n">
        <v>0</v>
      </c>
      <c r="H4" s="0" t="n">
        <v>1540.40803526052</v>
      </c>
      <c r="I4" s="0" t="n">
        <v>0.00368159369964449</v>
      </c>
      <c r="J4" s="0" t="n">
        <v>1550.4030457981</v>
      </c>
      <c r="K4" s="0" t="n">
        <v>0.00158496930800472</v>
      </c>
      <c r="L4" s="0" t="n">
        <v>1560.46713011111</v>
      </c>
      <c r="M4" s="0" t="n">
        <v>0.00215886588422749</v>
      </c>
      <c r="N4" s="0" t="n">
        <v>1540.90098466262</v>
      </c>
      <c r="O4" s="0" t="n">
        <v>0.00398637895213887</v>
      </c>
      <c r="P4" s="0" t="n">
        <v>1550.70346052337</v>
      </c>
      <c r="Q4" s="0" t="n">
        <v>0.00223662413958376</v>
      </c>
      <c r="R4" s="0" t="n">
        <v>1560.47600995686</v>
      </c>
      <c r="S4" s="0" t="n">
        <v>0.00175336175288511</v>
      </c>
      <c r="T4" s="0" t="n">
        <v>1540.24481334034</v>
      </c>
      <c r="U4" s="0" t="n">
        <v>0.00200056832161574</v>
      </c>
      <c r="V4" s="0" t="n">
        <v>1550.07175823907</v>
      </c>
      <c r="W4" s="0" t="n">
        <v>0.00178848121266618</v>
      </c>
      <c r="X4" s="0" t="n">
        <v>1560.07791585197</v>
      </c>
      <c r="Y4" s="0" t="n">
        <v>0.00292075419208744</v>
      </c>
    </row>
    <row r="5" customFormat="false" ht="13.8" hidden="false" customHeight="false" outlineLevel="0" collapsed="false">
      <c r="A5" s="14" t="n">
        <v>1.6</v>
      </c>
      <c r="B5" s="14" t="n">
        <v>1.25</v>
      </c>
      <c r="C5" s="12" t="n">
        <v>0</v>
      </c>
      <c r="D5" s="14" t="n">
        <v>1.25</v>
      </c>
      <c r="E5" s="12" t="n">
        <v>0</v>
      </c>
      <c r="F5" s="14" t="n">
        <v>1.25</v>
      </c>
      <c r="G5" s="12" t="n">
        <v>0</v>
      </c>
      <c r="H5" s="0" t="n">
        <v>1540.45802373661</v>
      </c>
      <c r="I5" s="0" t="n">
        <v>0.00491285071004413</v>
      </c>
      <c r="J5" s="0" t="n">
        <v>1550.43122692015</v>
      </c>
      <c r="K5" s="0" t="n">
        <v>0.00307270184871969</v>
      </c>
      <c r="L5" s="0" t="n">
        <v>1560.45312439505</v>
      </c>
      <c r="M5" s="0" t="n">
        <v>0.00245257626453133</v>
      </c>
      <c r="N5" s="0" t="n">
        <v>1541.15856664648</v>
      </c>
      <c r="O5" s="0" t="n">
        <v>0.00397368876717119</v>
      </c>
      <c r="P5" s="0" t="n">
        <v>1550.98551277718</v>
      </c>
      <c r="Q5" s="0" t="n">
        <v>0.00343711112005453</v>
      </c>
      <c r="R5" s="0" t="n">
        <v>1560.70516605277</v>
      </c>
      <c r="S5" s="0" t="n">
        <v>0.00167295096030234</v>
      </c>
      <c r="T5" s="0" t="n">
        <v>1539.95070491008</v>
      </c>
      <c r="U5" s="0" t="n">
        <v>0.00262453225899854</v>
      </c>
      <c r="V5" s="0" t="n">
        <v>1549.79236239218</v>
      </c>
      <c r="W5" s="0" t="n">
        <v>0.00206517810505285</v>
      </c>
      <c r="X5" s="0" t="n">
        <v>1559.87080513636</v>
      </c>
      <c r="Y5" s="0" t="n">
        <v>0.00329436195312177</v>
      </c>
    </row>
    <row r="6" customFormat="false" ht="13.8" hidden="false" customHeight="false" outlineLevel="0" collapsed="false">
      <c r="A6" s="14" t="n">
        <v>2</v>
      </c>
      <c r="B6" s="14" t="n">
        <v>1.6</v>
      </c>
      <c r="C6" s="12" t="n">
        <v>0</v>
      </c>
      <c r="D6" s="14" t="n">
        <v>1.6</v>
      </c>
      <c r="E6" s="12" t="n">
        <v>0</v>
      </c>
      <c r="F6" s="14" t="n">
        <v>1.6</v>
      </c>
      <c r="G6" s="12" t="n">
        <v>0</v>
      </c>
      <c r="H6" s="0" t="n">
        <v>1540.44837074585</v>
      </c>
      <c r="I6" s="0" t="n">
        <v>0.0042125902220642</v>
      </c>
      <c r="J6" s="0" t="n">
        <v>1550.39924424276</v>
      </c>
      <c r="K6" s="0" t="n">
        <v>0.00251107988561405</v>
      </c>
      <c r="L6" s="0" t="n">
        <v>1560.43971952992</v>
      </c>
      <c r="M6" s="0" t="n">
        <v>0.00453820501241853</v>
      </c>
      <c r="N6" s="0" t="n">
        <v>1541.00498905178</v>
      </c>
      <c r="O6" s="0" t="n">
        <v>0.00541589394070553</v>
      </c>
      <c r="P6" s="0" t="n">
        <v>1550.85413251736</v>
      </c>
      <c r="Q6" s="0" t="n">
        <v>0.00242163925335828</v>
      </c>
      <c r="R6" s="0" t="n">
        <v>1560.56318979588</v>
      </c>
      <c r="S6" s="0" t="n">
        <v>0.00443456076228331</v>
      </c>
      <c r="T6" s="0" t="n">
        <v>1540.10837613035</v>
      </c>
      <c r="U6" s="0" t="n">
        <v>0.00586898629609329</v>
      </c>
      <c r="V6" s="0" t="n">
        <v>1549.96491452391</v>
      </c>
      <c r="W6" s="0" t="n">
        <v>0.0017913785508211</v>
      </c>
      <c r="X6" s="0" t="n">
        <v>1560.02184701364</v>
      </c>
      <c r="Y6" s="0" t="n">
        <v>0.00396217741356833</v>
      </c>
    </row>
    <row r="7" customFormat="false" ht="13.8" hidden="false" customHeight="false" outlineLevel="0" collapsed="false">
      <c r="A7" s="14" t="n">
        <v>2.5</v>
      </c>
      <c r="B7" s="14" t="n">
        <v>2</v>
      </c>
      <c r="C7" s="12" t="n">
        <v>0</v>
      </c>
      <c r="D7" s="14" t="n">
        <v>2</v>
      </c>
      <c r="E7" s="12" t="n">
        <v>0</v>
      </c>
      <c r="F7" s="14" t="n">
        <v>2</v>
      </c>
      <c r="G7" s="12" t="n">
        <v>0</v>
      </c>
      <c r="H7" s="0" t="n">
        <v>1540.35275136375</v>
      </c>
      <c r="I7" s="0" t="n">
        <v>0.00140035328883727</v>
      </c>
      <c r="J7" s="0" t="n">
        <v>1550.37954370974</v>
      </c>
      <c r="K7" s="0" t="n">
        <v>0.00214597063481393</v>
      </c>
      <c r="L7" s="0" t="n">
        <v>1560.5055701068</v>
      </c>
      <c r="M7" s="0" t="n">
        <v>0.000583094622237491</v>
      </c>
      <c r="N7" s="0" t="n">
        <v>1540.45209289094</v>
      </c>
      <c r="O7" s="0" t="n">
        <v>0.00256574365033308</v>
      </c>
      <c r="P7" s="0" t="n">
        <v>1550.54887561467</v>
      </c>
      <c r="Q7" s="0" t="n">
        <v>0.000979353868190475</v>
      </c>
      <c r="R7" s="0" t="n">
        <v>1560.14998539831</v>
      </c>
      <c r="S7" s="0" t="n">
        <v>0.00125879558943483</v>
      </c>
      <c r="T7" s="0" t="n">
        <v>1540.68039849564</v>
      </c>
      <c r="U7" s="0" t="n">
        <v>0.0039120444206582</v>
      </c>
      <c r="V7" s="0" t="n">
        <v>1550.49191367045</v>
      </c>
      <c r="W7" s="0" t="n">
        <v>0.00148471488724957</v>
      </c>
      <c r="X7" s="0" t="n">
        <v>1560.35283190785</v>
      </c>
      <c r="Y7" s="0" t="n">
        <v>0.00360012068048276</v>
      </c>
    </row>
    <row r="8" customFormat="false" ht="13.8" hidden="false" customHeight="false" outlineLevel="0" collapsed="false">
      <c r="A8" s="14" t="n">
        <v>3.2</v>
      </c>
      <c r="B8" s="14" t="n">
        <v>2.5</v>
      </c>
      <c r="C8" s="12" t="n">
        <v>0</v>
      </c>
      <c r="D8" s="14" t="n">
        <v>2.5</v>
      </c>
      <c r="E8" s="12" t="n">
        <v>0</v>
      </c>
      <c r="F8" s="14" t="n">
        <v>2.5</v>
      </c>
      <c r="G8" s="12" t="n">
        <v>0</v>
      </c>
      <c r="H8" s="0" t="n">
        <v>1540.47937056712</v>
      </c>
      <c r="I8" s="0" t="n">
        <v>0.00834960302436624</v>
      </c>
      <c r="J8" s="0" t="n">
        <v>1550.44072666397</v>
      </c>
      <c r="K8" s="0" t="n">
        <v>0.00566081310391177</v>
      </c>
      <c r="L8" s="0" t="n">
        <v>1560.44439940436</v>
      </c>
      <c r="M8" s="0" t="n">
        <v>0.00502379130728787</v>
      </c>
      <c r="N8" s="0" t="n">
        <v>1541.34032735187</v>
      </c>
      <c r="O8" s="0" t="n">
        <v>0.00499029796070417</v>
      </c>
      <c r="P8" s="0" t="n">
        <v>1551.10232177256</v>
      </c>
      <c r="Q8" s="0" t="n">
        <v>0.021934213973879</v>
      </c>
      <c r="R8" s="0" t="n">
        <v>1560.85292217437</v>
      </c>
      <c r="S8" s="0" t="n">
        <v>0.00269761890335201</v>
      </c>
      <c r="T8" s="0" t="n">
        <v>1539.77062513641</v>
      </c>
      <c r="U8" s="0" t="n">
        <v>0.0052507672855456</v>
      </c>
      <c r="V8" s="0" t="n">
        <v>1549.61688017136</v>
      </c>
      <c r="W8" s="0" t="n">
        <v>0.00367300876063639</v>
      </c>
      <c r="X8" s="0" t="n">
        <v>1559.73986389781</v>
      </c>
      <c r="Y8" s="0" t="n">
        <v>0.00586425206137762</v>
      </c>
    </row>
    <row r="9" customFormat="false" ht="13.8" hidden="false" customHeight="false" outlineLevel="0" collapsed="false">
      <c r="A9" s="12" t="n">
        <v>4</v>
      </c>
      <c r="B9" s="12" t="n">
        <v>4</v>
      </c>
      <c r="C9" s="12" t="n">
        <v>0</v>
      </c>
      <c r="D9" s="12" t="n">
        <v>4</v>
      </c>
      <c r="E9" s="12" t="n">
        <v>0</v>
      </c>
      <c r="F9" s="12" t="n">
        <v>4</v>
      </c>
      <c r="G9" s="12" t="n">
        <v>0</v>
      </c>
      <c r="H9" s="0" t="n">
        <v>1540.36824602792</v>
      </c>
      <c r="I9" s="0" t="n">
        <v>0.00226743193513541</v>
      </c>
      <c r="J9" s="0" t="n">
        <v>1550.38424636097</v>
      </c>
      <c r="K9" s="0" t="n">
        <v>0.0027703740671159</v>
      </c>
      <c r="L9" s="0" t="n">
        <v>1560.47053504973</v>
      </c>
      <c r="M9" s="0" t="n">
        <v>0.00178282136425426</v>
      </c>
      <c r="N9" s="0" t="n">
        <v>1540.81313673967</v>
      </c>
      <c r="O9" s="0" t="n">
        <v>0.00316877040548039</v>
      </c>
      <c r="P9" s="0" t="n">
        <v>1550.62250601406</v>
      </c>
      <c r="Q9" s="0" t="n">
        <v>0.00367422953865901</v>
      </c>
      <c r="R9" s="0" t="n">
        <v>1560.35009617947</v>
      </c>
      <c r="S9" s="0" t="n">
        <v>0.00146936245848719</v>
      </c>
      <c r="T9" s="0" t="n">
        <v>1540.35566676003</v>
      </c>
      <c r="U9" s="0" t="n">
        <v>0.00230025851713966</v>
      </c>
      <c r="V9" s="0" t="n">
        <v>1550.15429399533</v>
      </c>
      <c r="W9" s="0" t="n">
        <v>0.00124845569413102</v>
      </c>
      <c r="X9" s="0" t="n">
        <v>1560.19819778313</v>
      </c>
      <c r="Y9" s="0" t="n">
        <v>0.00171437577748346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2019-12-30T17:56:03Z</dcterms:created>
  <dc:creator>Dimitri Lezcano</dc:creator>
  <dc:description/>
  <dc:language>en-US</dc:language>
  <cp:lastModifiedBy/>
  <dcterms:modified xsi:type="dcterms:W3CDTF">2020-11-14T20:21:22Z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