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media/image3.png" ContentType="image/png"/>
  <Override PartName="/xl/media/image2.png" ContentType="image/png"/>
  <Override PartName="/xl/media/image1.png" ContentType="image/png"/>
  <Override PartName="/xl/drawings/drawing5.xml" ContentType="application/vnd.openxmlformats-officedocument.drawing+xml"/>
  <Override PartName="/xl/drawings/drawing1.xml" ContentType="application/vnd.openxmlformats-officedocument.drawing+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Sheet1" sheetId="1" state="hidden" r:id="rId2"/>
    <sheet name="Sheet2" sheetId="2" state="visible" r:id="rId3"/>
    <sheet name="horaLinha" sheetId="3" state="visible" r:id="rId4"/>
    <sheet name="horaLinhaPonto" sheetId="4" state="visible" r:id="rId5"/>
    <sheet name="Ponto" sheetId="5" state="visible" r:id="rId6"/>
    <sheet name="linha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<sst xmlns="http://schemas.openxmlformats.org/spreadsheetml/2006/main" count="1081" uniqueCount="303">
  <si>
    <t xml:space="preserve">Semana</t>
  </si>
  <si>
    <t xml:space="preserve">Linha</t>
  </si>
  <si>
    <t xml:space="preserve">Ponto</t>
  </si>
  <si>
    <t xml:space="preserve">Intervalo</t>
  </si>
  <si>
    <t xml:space="preserve">DiaID</t>
  </si>
  <si>
    <t xml:space="preserve">DiaNome</t>
  </si>
  <si>
    <t xml:space="preserve">LinhaID</t>
  </si>
  <si>
    <t xml:space="preserve">LinhaNome</t>
  </si>
  <si>
    <t xml:space="preserve">PontoID</t>
  </si>
  <si>
    <t xml:space="preserve">PontoNome</t>
  </si>
  <si>
    <t xml:space="preserve">PontoRua</t>
  </si>
  <si>
    <t xml:space="preserve">PontoBairro</t>
  </si>
  <si>
    <t xml:space="preserve">PontoX</t>
  </si>
  <si>
    <t xml:space="preserve">PontoY</t>
  </si>
  <si>
    <t xml:space="preserve">PontoZ</t>
  </si>
  <si>
    <t xml:space="preserve">IntervaloID</t>
  </si>
  <si>
    <t xml:space="preserve">Origem</t>
  </si>
  <si>
    <t xml:space="preserve">Destino</t>
  </si>
  <si>
    <t xml:space="preserve">IntervaloV</t>
  </si>
  <si>
    <t xml:space="preserve">Segunda</t>
  </si>
  <si>
    <t xml:space="preserve">Campo Agua Verde</t>
  </si>
  <si>
    <t xml:space="preserve">Terminal Rod</t>
  </si>
  <si>
    <t xml:space="preserve">Rua1</t>
  </si>
  <si>
    <t xml:space="preserve">Agua Verde</t>
  </si>
  <si>
    <t xml:space="preserve">Terça</t>
  </si>
  <si>
    <t xml:space="preserve">LinhaNome1</t>
  </si>
  <si>
    <t xml:space="preserve">Centro</t>
  </si>
  <si>
    <t xml:space="preserve">Quarta</t>
  </si>
  <si>
    <t xml:space="preserve">LinhaNome2</t>
  </si>
  <si>
    <t xml:space="preserve">?</t>
  </si>
  <si>
    <t xml:space="preserve">Quinta</t>
  </si>
  <si>
    <t xml:space="preserve">LinhaNome3</t>
  </si>
  <si>
    <t xml:space="preserve">Rua2</t>
  </si>
  <si>
    <t xml:space="preserve">Sexta</t>
  </si>
  <si>
    <t xml:space="preserve">LinhaNome4</t>
  </si>
  <si>
    <t xml:space="preserve">Sábado</t>
  </si>
  <si>
    <t xml:space="preserve">LinhaNome5</t>
  </si>
  <si>
    <t xml:space="preserve">Domingo</t>
  </si>
  <si>
    <t xml:space="preserve">LinhaNome6</t>
  </si>
  <si>
    <t xml:space="preserve">Feriado</t>
  </si>
  <si>
    <t xml:space="preserve">HorárioInicio</t>
  </si>
  <si>
    <t xml:space="preserve">Sentido</t>
  </si>
  <si>
    <t xml:space="preserve">PONTOID</t>
  </si>
  <si>
    <t xml:space="preserve">HoraID</t>
  </si>
  <si>
    <t xml:space="preserve">HoraInicial</t>
  </si>
  <si>
    <t xml:space="preserve">SentidoID</t>
  </si>
  <si>
    <t xml:space="preserve">Inicio</t>
  </si>
  <si>
    <t xml:space="preserve">Fim</t>
  </si>
  <si>
    <t xml:space="preserve">-</t>
  </si>
  <si>
    <t xml:space="preserve">ItinerarioID</t>
  </si>
  <si>
    <t xml:space="preserve">ItID</t>
  </si>
  <si>
    <t xml:space="preserve">Atual</t>
  </si>
  <si>
    <t xml:space="preserve">Proximo</t>
  </si>
  <si>
    <t xml:space="preserve">Hora</t>
  </si>
  <si>
    <t xml:space="preserve">Dinamica, deve ser gerado no dia</t>
  </si>
  <si>
    <t xml:space="preserve">DiaSemana</t>
  </si>
  <si>
    <t xml:space="preserve">Pontos</t>
  </si>
  <si>
    <t xml:space="preserve">Horario</t>
  </si>
  <si>
    <t xml:space="preserve">LinhaPontoInicio</t>
  </si>
  <si>
    <t xml:space="preserve">LinhaPontoFim</t>
  </si>
  <si>
    <t xml:space="preserve">PontoLog</t>
  </si>
  <si>
    <t xml:space="preserve">PontoLogNum</t>
  </si>
  <si>
    <t xml:space="preserve">PontoLatitude</t>
  </si>
  <si>
    <t xml:space="preserve">PontoLongitude</t>
  </si>
  <si>
    <t xml:space="preserve">LINHAID</t>
  </si>
  <si>
    <t xml:space="preserve">DIAID</t>
  </si>
  <si>
    <t xml:space="preserve">HORA</t>
  </si>
  <si>
    <t xml:space="preserve">Segunda-Feira</t>
  </si>
  <si>
    <t xml:space="preserve">Linha1</t>
  </si>
  <si>
    <t xml:space="preserve">Ponto1</t>
  </si>
  <si>
    <t xml:space="preserve">Rua 1</t>
  </si>
  <si>
    <t xml:space="preserve">Água Verde</t>
  </si>
  <si>
    <t xml:space="preserve">Terça-Feira-Feira</t>
  </si>
  <si>
    <t xml:space="preserve">Linha2</t>
  </si>
  <si>
    <t xml:space="preserve">Ponto2</t>
  </si>
  <si>
    <t xml:space="preserve">Quarta-Feira</t>
  </si>
  <si>
    <t xml:space="preserve">Linha3</t>
  </si>
  <si>
    <t xml:space="preserve">Ponto3</t>
  </si>
  <si>
    <t xml:space="preserve">Quinta-Feira</t>
  </si>
  <si>
    <t xml:space="preserve">Linha4</t>
  </si>
  <si>
    <t xml:space="preserve">Ponto4</t>
  </si>
  <si>
    <t xml:space="preserve">Rua 2</t>
  </si>
  <si>
    <t xml:space="preserve">Name</t>
  </si>
  <si>
    <t xml:space="preserve">x</t>
  </si>
  <si>
    <t xml:space="preserve">y</t>
  </si>
  <si>
    <t xml:space="preserve">Sexta-Feira</t>
  </si>
  <si>
    <t xml:space="preserve">Linha5</t>
  </si>
  <si>
    <t xml:space="preserve">Ponto5</t>
  </si>
  <si>
    <t xml:space="preserve">INICIO</t>
  </si>
  <si>
    <t xml:space="preserve">Sábado-Feira</t>
  </si>
  <si>
    <t xml:space="preserve">Linha6</t>
  </si>
  <si>
    <t xml:space="preserve">Ponto6</t>
  </si>
  <si>
    <t xml:space="preserve">Domingo-Feira</t>
  </si>
  <si>
    <t xml:space="preserve">Linha7</t>
  </si>
  <si>
    <t xml:space="preserve">Ponto7</t>
  </si>
  <si>
    <t xml:space="preserve">Rua 3</t>
  </si>
  <si>
    <t xml:space="preserve">Feriado-Feira</t>
  </si>
  <si>
    <t xml:space="preserve">Ponto8</t>
  </si>
  <si>
    <t xml:space="preserve">Rua 4</t>
  </si>
  <si>
    <t xml:space="preserve">Ponto9</t>
  </si>
  <si>
    <t xml:space="preserve">Rua 5</t>
  </si>
  <si>
    <t xml:space="preserve">Ponto10</t>
  </si>
  <si>
    <t xml:space="preserve">Rural</t>
  </si>
  <si>
    <t xml:space="preserve">FIM</t>
  </si>
  <si>
    <t xml:space="preserve">são os horários do site</t>
  </si>
  <si>
    <t xml:space="preserve">HORARIOS</t>
  </si>
  <si>
    <t xml:space="preserve">{</t>
  </si>
  <si>
    <t xml:space="preserve">"</t>
  </si>
  <si>
    <t xml:space="preserve">:</t>
  </si>
  <si>
    <t xml:space="preserve">,</t>
  </si>
  <si>
    <t xml:space="preserve">}</t>
  </si>
  <si>
    <t xml:space="preserve">RoteiroInicio</t>
  </si>
  <si>
    <t xml:space="preserve">RoteiroFim</t>
  </si>
  <si>
    <t xml:space="preserve">Cohab I</t>
  </si>
  <si>
    <t xml:space="preserve">Terminal Urbano</t>
  </si>
  <si>
    <t xml:space="preserve">Bairro Cohab I</t>
  </si>
  <si>
    <t xml:space="preserve">2, 3, 4, 5, 6</t>
  </si>
  <si>
    <t xml:space="preserve">6:05</t>
  </si>
  <si>
    <t xml:space="preserve">7:05</t>
  </si>
  <si>
    <t xml:space="preserve">8:05</t>
  </si>
  <si>
    <t xml:space="preserve">9:05</t>
  </si>
  <si>
    <t xml:space="preserve">10:05</t>
  </si>
  <si>
    <t xml:space="preserve">11:05</t>
  </si>
  <si>
    <t xml:space="preserve">12:05</t>
  </si>
  <si>
    <t xml:space="preserve">13:05</t>
  </si>
  <si>
    <t xml:space="preserve">14:05</t>
  </si>
  <si>
    <t xml:space="preserve">15:05</t>
  </si>
  <si>
    <t xml:space="preserve">16:05</t>
  </si>
  <si>
    <t xml:space="preserve">17:05</t>
  </si>
  <si>
    <t xml:space="preserve">18:05</t>
  </si>
  <si>
    <t xml:space="preserve">19:05</t>
  </si>
  <si>
    <t xml:space="preserve">1, 0</t>
  </si>
  <si>
    <t xml:space="preserve">9:00</t>
  </si>
  <si>
    <t xml:space="preserve">10:00</t>
  </si>
  <si>
    <t xml:space="preserve">15:00</t>
  </si>
  <si>
    <t xml:space="preserve">16:00</t>
  </si>
  <si>
    <t xml:space="preserve">17:00</t>
  </si>
  <si>
    <t xml:space="preserve">Campo Água Verde</t>
  </si>
  <si>
    <t xml:space="preserve">Bairro Campo Água Verde</t>
  </si>
  <si>
    <t xml:space="preserve">06:05</t>
  </si>
  <si>
    <t xml:space="preserve">07:05</t>
  </si>
  <si>
    <t xml:space="preserve">08:05</t>
  </si>
  <si>
    <t xml:space="preserve">09:05</t>
  </si>
  <si>
    <t xml:space="preserve">06:35</t>
  </si>
  <si>
    <t xml:space="preserve">07:35</t>
  </si>
  <si>
    <t xml:space="preserve">08:35</t>
  </si>
  <si>
    <t xml:space="preserve">09:35</t>
  </si>
  <si>
    <t xml:space="preserve">10:35</t>
  </si>
  <si>
    <t xml:space="preserve">11:35</t>
  </si>
  <si>
    <t xml:space="preserve">12:35</t>
  </si>
  <si>
    <t xml:space="preserve">13:35</t>
  </si>
  <si>
    <t xml:space="preserve">14:35</t>
  </si>
  <si>
    <t xml:space="preserve">15:35</t>
  </si>
  <si>
    <t xml:space="preserve">16:35</t>
  </si>
  <si>
    <t xml:space="preserve">17:35</t>
  </si>
  <si>
    <t xml:space="preserve">18:35</t>
  </si>
  <si>
    <t xml:space="preserve">19:35</t>
  </si>
  <si>
    <t xml:space="preserve">0, 1</t>
  </si>
  <si>
    <t xml:space="preserve">09:00</t>
  </si>
  <si>
    <t xml:space="preserve">Cohab II</t>
  </si>
  <si>
    <t xml:space="preserve">Bairro Cohab II</t>
  </si>
  <si>
    <t xml:space="preserve">06:30</t>
  </si>
  <si>
    <t xml:space="preserve">07:30</t>
  </si>
  <si>
    <t xml:space="preserve">08:30</t>
  </si>
  <si>
    <t xml:space="preserve">09:30</t>
  </si>
  <si>
    <t xml:space="preserve">10:30</t>
  </si>
  <si>
    <t xml:space="preserve">11:30</t>
  </si>
  <si>
    <t xml:space="preserve">12:30</t>
  </si>
  <si>
    <t xml:space="preserve">13:30</t>
  </si>
  <si>
    <t xml:space="preserve">14:30</t>
  </si>
  <si>
    <t xml:space="preserve">15:30</t>
  </si>
  <si>
    <t xml:space="preserve">16:30</t>
  </si>
  <si>
    <t xml:space="preserve">17:30</t>
  </si>
  <si>
    <t xml:space="preserve">18:30</t>
  </si>
  <si>
    <t xml:space="preserve">19:30</t>
  </si>
  <si>
    <t xml:space="preserve">é a sequencia de pontos que a linha segue. </t>
  </si>
  <si>
    <t xml:space="preserve">devemos inserir os sentidos</t>
  </si>
  <si>
    <t xml:space="preserve">SentidoLinha</t>
  </si>
  <si>
    <t xml:space="preserve">Descrição</t>
  </si>
  <si>
    <t xml:space="preserve">IntervaloMin</t>
  </si>
  <si>
    <t xml:space="preserve">IntervaloSeg</t>
  </si>
  <si>
    <t xml:space="preserve">resultado</t>
  </si>
  <si>
    <t xml:space="preserve">Praça</t>
  </si>
  <si>
    <t xml:space="preserve">Ponto 1</t>
  </si>
  <si>
    <t xml:space="preserve">Bairro Água Verde</t>
  </si>
  <si>
    <t xml:space="preserve">Inicio da linha.</t>
  </si>
  <si>
    <t xml:space="preserve">Ponto 2</t>
  </si>
  <si>
    <t xml:space="preserve">Ponto 3</t>
  </si>
  <si>
    <t xml:space="preserve">Ponto 4</t>
  </si>
  <si>
    <t xml:space="preserve">Ponto 5</t>
  </si>
  <si>
    <t xml:space="preserve">Ponto 6</t>
  </si>
  <si>
    <t xml:space="preserve">Ponto 7</t>
  </si>
  <si>
    <t xml:space="preserve">Ponto 8</t>
  </si>
  <si>
    <t xml:space="preserve">Ponto 9</t>
  </si>
  <si>
    <t xml:space="preserve">Ponto 10</t>
  </si>
  <si>
    <t xml:space="preserve">Ponto 11</t>
  </si>
  <si>
    <t xml:space="preserve">Ponto 12</t>
  </si>
  <si>
    <t xml:space="preserve">Ponto 13</t>
  </si>
  <si>
    <t xml:space="preserve">Ponto 14</t>
  </si>
  <si>
    <t xml:space="preserve">Ponto 15</t>
  </si>
  <si>
    <t xml:space="preserve">Ponto 16</t>
  </si>
  <si>
    <t xml:space="preserve">Ponto 17</t>
  </si>
  <si>
    <t xml:space="preserve">Ponto 18</t>
  </si>
  <si>
    <t xml:space="preserve">Ponto 19</t>
  </si>
  <si>
    <t xml:space="preserve">Ponto 20</t>
  </si>
  <si>
    <t xml:space="preserve">Ponto 21</t>
  </si>
  <si>
    <t xml:space="preserve">Ponto 22</t>
  </si>
  <si>
    <t xml:space="preserve">Último ponto antes do retorno para a praça. </t>
  </si>
  <si>
    <t xml:space="preserve">Ponto 23</t>
  </si>
  <si>
    <t xml:space="preserve">Praça Lauro Mueller</t>
  </si>
  <si>
    <t xml:space="preserve">Ponto 24</t>
  </si>
  <si>
    <t xml:space="preserve">Ponto 25</t>
  </si>
  <si>
    <t xml:space="preserve">Ponto 26</t>
  </si>
  <si>
    <t xml:space="preserve">Ponto 27</t>
  </si>
  <si>
    <t xml:space="preserve">Ponto 28</t>
  </si>
  <si>
    <t xml:space="preserve">Ponto 29</t>
  </si>
  <si>
    <t xml:space="preserve">Ponto 30</t>
  </si>
  <si>
    <t xml:space="preserve">Ponto 31</t>
  </si>
  <si>
    <t xml:space="preserve">Ponto 32</t>
  </si>
  <si>
    <t xml:space="preserve">Ponto 33</t>
  </si>
  <si>
    <t xml:space="preserve">Ponto 34</t>
  </si>
  <si>
    <t xml:space="preserve">Ponto 35</t>
  </si>
  <si>
    <t xml:space="preserve">Ponto final. </t>
  </si>
  <si>
    <t xml:space="preserve">Latitude</t>
  </si>
  <si>
    <t xml:space="preserve">Longitude</t>
  </si>
  <si>
    <t xml:space="preserve">Endereço</t>
  </si>
  <si>
    <t xml:space="preserve">Descrição </t>
  </si>
  <si>
    <t xml:space="preserve">SentidoPonto</t>
  </si>
  <si>
    <t xml:space="preserve">Resultado</t>
  </si>
  <si>
    <t xml:space="preserve">Bairro</t>
  </si>
  <si>
    <t xml:space="preserve">R. Fracisco de Paula Pereira</t>
  </si>
  <si>
    <t xml:space="preserve">Ponto virtual</t>
  </si>
  <si>
    <t xml:space="preserve">V. Guilherme Prust</t>
  </si>
  <si>
    <t xml:space="preserve">Av. Expedicionários </t>
  </si>
  <si>
    <t xml:space="preserve">IFSC</t>
  </si>
  <si>
    <t xml:space="preserve">R. Alvino Voigt</t>
  </si>
  <si>
    <t xml:space="preserve">R. Jacobe Scheuer</t>
  </si>
  <si>
    <t xml:space="preserve">Lateral SC280</t>
  </si>
  <si>
    <t xml:space="preserve">Ponto virtual. Próx. retifica Motocar</t>
  </si>
  <si>
    <t xml:space="preserve">R. Mario Maier</t>
  </si>
  <si>
    <t xml:space="preserve">R. Jacobe Fuck</t>
  </si>
  <si>
    <t xml:space="preserve">R. Sergio Gapski</t>
  </si>
  <si>
    <t xml:space="preserve">(Sem nome)</t>
  </si>
  <si>
    <t xml:space="preserve">Ponto Físico</t>
  </si>
  <si>
    <t xml:space="preserve">R. Antonio Grosskopf</t>
  </si>
  <si>
    <t xml:space="preserve">R. Narciso Ruthes</t>
  </si>
  <si>
    <t xml:space="preserve">Ponto Físico. Próximo da Escola Estadual Emília Ferrero</t>
  </si>
  <si>
    <t xml:space="preserve">Ponto virtual, próximo ao Procopiak</t>
  </si>
  <si>
    <t xml:space="preserve">Ponto virtual. Próximo ao posto Guapo.</t>
  </si>
  <si>
    <t xml:space="preserve">Aparecida</t>
  </si>
  <si>
    <t xml:space="preserve">Ponto 36</t>
  </si>
  <si>
    <t xml:space="preserve">-26.178017, -50.390713</t>
  </si>
  <si>
    <t xml:space="preserve">R. Frei Menandro Kamps</t>
  </si>
  <si>
    <t xml:space="preserve">Ponto 37</t>
  </si>
  <si>
    <t xml:space="preserve">-26.18097, -50.39417</t>
  </si>
  <si>
    <t xml:space="preserve">Ponto 38</t>
  </si>
  <si>
    <t xml:space="preserve">-26.18696, -50.39986</t>
  </si>
  <si>
    <t xml:space="preserve">R. Major Vieira</t>
  </si>
  <si>
    <t xml:space="preserve">Ponto 39</t>
  </si>
  <si>
    <t xml:space="preserve">-26.18795, -50.40136</t>
  </si>
  <si>
    <t xml:space="preserve">R. Cidade de Jaú</t>
  </si>
  <si>
    <t xml:space="preserve">Ponto 40</t>
  </si>
  <si>
    <t xml:space="preserve">-26.18752, -50.4067</t>
  </si>
  <si>
    <t xml:space="preserve">Estrada Dona Francisca </t>
  </si>
  <si>
    <t xml:space="preserve">Ponto 41</t>
  </si>
  <si>
    <t xml:space="preserve">-26.18864, -50.4093</t>
  </si>
  <si>
    <t xml:space="preserve">Ponto 42</t>
  </si>
  <si>
    <t xml:space="preserve">-26.18945, -50.41333</t>
  </si>
  <si>
    <t xml:space="preserve">Ponto 43</t>
  </si>
  <si>
    <t xml:space="preserve">Ponto 44</t>
  </si>
  <si>
    <t xml:space="preserve">Ponto 45</t>
  </si>
  <si>
    <t xml:space="preserve">Ponto 46</t>
  </si>
  <si>
    <t xml:space="preserve">Ponto 47</t>
  </si>
  <si>
    <t xml:space="preserve">Ponto 48</t>
  </si>
  <si>
    <t xml:space="preserve">Ponto 49</t>
  </si>
  <si>
    <t xml:space="preserve">Ponto 50</t>
  </si>
  <si>
    <t xml:space="preserve">Ponto 51</t>
  </si>
  <si>
    <t xml:space="preserve">Ponto 52</t>
  </si>
  <si>
    <t xml:space="preserve">Ponto 53</t>
  </si>
  <si>
    <t xml:space="preserve">Ponto 54</t>
  </si>
  <si>
    <t xml:space="preserve">Ponto 55</t>
  </si>
  <si>
    <t xml:space="preserve">Ponto 56</t>
  </si>
  <si>
    <t xml:space="preserve">Ponto 57</t>
  </si>
  <si>
    <t xml:space="preserve">Ponto 58</t>
  </si>
  <si>
    <t xml:space="preserve">Ponto 59</t>
  </si>
  <si>
    <t xml:space="preserve">Ponto 60</t>
  </si>
  <si>
    <t xml:space="preserve">Ponto 61</t>
  </si>
  <si>
    <t xml:space="preserve">Ponto 62</t>
  </si>
  <si>
    <t xml:space="preserve">Ponto 63</t>
  </si>
  <si>
    <t xml:space="preserve">Ponto 64</t>
  </si>
  <si>
    <t xml:space="preserve">Ponto 65</t>
  </si>
  <si>
    <t xml:space="preserve">Ponto 66</t>
  </si>
  <si>
    <t xml:space="preserve">Ponto 67</t>
  </si>
  <si>
    <t xml:space="preserve">Ponto 68</t>
  </si>
  <si>
    <t xml:space="preserve">Ponto 69</t>
  </si>
  <si>
    <t xml:space="preserve">Ponto 70</t>
  </si>
  <si>
    <t xml:space="preserve">Ponto 71</t>
  </si>
  <si>
    <t xml:space="preserve">Ponto 72</t>
  </si>
  <si>
    <t xml:space="preserve">Ponto 73</t>
  </si>
  <si>
    <t xml:space="preserve">Ponto 74</t>
  </si>
  <si>
    <t xml:space="preserve">RoteiroPontos</t>
  </si>
  <si>
    <t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Ponto 34, Ponto 35</t>
  </si>
  <si>
    <t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Ponto 34, Ponto 35, </t>
  </si>
</sst>
</file>

<file path=xl/styles.xml><?xml version="1.0" encoding="utf-8"?>
<styleSheet xmlns="http://schemas.openxmlformats.org/spreadsheetml/2006/main">
  <numFmts count="4">
    <numFmt numFmtId="164" formatCode="General"/>
    <numFmt numFmtId="165" formatCode="#,##0.00"/>
    <numFmt numFmtId="166" formatCode="H:MM"/>
    <numFmt numFmtId="167" formatCode="@"/>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000000"/>
      <name val="Calibri"/>
      <family val="2"/>
      <charset val="1"/>
    </font>
    <font>
      <sz val="11"/>
      <color rgb="FFC55A11"/>
      <name val="Calibri"/>
      <family val="2"/>
      <charset val="1"/>
    </font>
    <font>
      <b val="true"/>
      <i val="true"/>
      <sz val="11"/>
      <color rgb="FF000000"/>
      <name val="Calibri"/>
      <family val="2"/>
      <charset val="1"/>
    </font>
    <font>
      <sz val="14"/>
      <color rgb="FF595959"/>
      <name val="Calibri"/>
      <family val="2"/>
    </font>
    <font>
      <sz val="9"/>
      <color rgb="FF595959"/>
      <name val="Calibri"/>
      <family val="2"/>
    </font>
    <font>
      <sz val="11"/>
      <color rgb="FFFF0000"/>
      <name val="Calibri"/>
      <family val="2"/>
      <charset val="1"/>
    </font>
    <font>
      <sz val="8"/>
      <color rgb="FF777777"/>
      <name val="Arial"/>
      <family val="2"/>
      <charset val="1"/>
    </font>
  </fonts>
  <fills count="4">
    <fill>
      <patternFill patternType="none"/>
    </fill>
    <fill>
      <patternFill patternType="gray125"/>
    </fill>
    <fill>
      <patternFill patternType="solid">
        <fgColor rgb="FFC55A11"/>
        <bgColor rgb="FF993300"/>
      </patternFill>
    </fill>
    <fill>
      <patternFill patternType="solid">
        <fgColor rgb="FFFFFF00"/>
        <bgColor rgb="FFFFFF00"/>
      </patternFill>
    </fill>
  </fills>
  <borders count="14">
    <border diagonalUp="false" diagonalDown="false">
      <left/>
      <right/>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right/>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diagonal/>
    </border>
    <border diagonalUp="false" diagonalDown="false">
      <left/>
      <right style="medium"/>
      <top/>
      <bottom/>
      <diagonal/>
    </border>
    <border diagonalUp="false" diagonalDown="false">
      <left/>
      <right/>
      <top/>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5" fillId="3" borderId="4" xfId="0" applyFont="true" applyBorder="true" applyAlignment="true" applyProtection="false">
      <alignment horizontal="center" vertical="center" textRotation="0" wrapText="false" indent="0" shrinkToFit="false"/>
      <protection locked="true" hidden="false"/>
    </xf>
    <xf numFmtId="164" fontId="5" fillId="3" borderId="5" xfId="0" applyFont="true" applyBorder="true" applyAlignment="true" applyProtection="false">
      <alignment horizontal="center" vertical="center" textRotation="0" wrapText="false" indent="0" shrinkToFit="false"/>
      <protection locked="true" hidden="false"/>
    </xf>
    <xf numFmtId="164" fontId="5" fillId="3" borderId="6" xfId="0" applyFont="true" applyBorder="true" applyAlignment="true" applyProtection="false">
      <alignment horizontal="center" vertical="center" textRotation="0" wrapText="false" indent="0" shrinkToFit="false"/>
      <protection locked="true" hidden="false"/>
    </xf>
    <xf numFmtId="164" fontId="5" fillId="3" borderId="7" xfId="0" applyFont="true" applyBorder="true" applyAlignment="true" applyProtection="false">
      <alignment horizontal="center" vertical="center" textRotation="0" wrapText="false" indent="0" shrinkToFit="false"/>
      <protection locked="true" hidden="false"/>
    </xf>
    <xf numFmtId="164" fontId="5" fillId="3" borderId="8"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3"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3" borderId="10" xfId="0" applyFont="tru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5" fontId="0" fillId="0" borderId="3" xfId="0" applyFont="false" applyBorder="true" applyAlignment="true" applyProtection="false">
      <alignment horizontal="center" vertical="center" textRotation="0" wrapText="false" indent="0" shrinkToFit="false"/>
      <protection locked="true" hidden="false"/>
    </xf>
    <xf numFmtId="165" fontId="0" fillId="0" borderId="2" xfId="0" applyFont="fals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5" fontId="0" fillId="0" borderId="9" xfId="0" applyFont="fals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5" fillId="3" borderId="10" xfId="0" applyFont="true" applyBorder="true" applyAlignment="true" applyProtection="false">
      <alignment horizontal="center" vertical="center" textRotation="0" wrapText="false" indent="0" shrinkToFit="false"/>
      <protection locked="true" hidden="false"/>
    </xf>
    <xf numFmtId="166" fontId="0" fillId="0" borderId="2" xfId="0" applyFont="fals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6" fontId="0" fillId="0" borderId="9" xfId="0" applyFont="fals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6" fontId="0" fillId="0" borderId="2"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6" fontId="0" fillId="0" borderId="9"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6" fontId="0" fillId="0" borderId="5" xfId="0" applyFont="true" applyBorder="true" applyAlignment="true" applyProtection="false">
      <alignment horizontal="center" vertical="center" textRotation="0" wrapText="false" indent="0" shrinkToFit="false"/>
      <protection locked="true" hidden="false"/>
    </xf>
    <xf numFmtId="164" fontId="4" fillId="0" borderId="13" xfId="0" applyFont="true" applyBorder="true" applyAlignment="true" applyProtection="false">
      <alignment horizontal="left"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4" fillId="0" borderId="13"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2"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C55A1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scatterChart>
        <c:scatterStyle val="lineMarker"/>
        <c:varyColors val="0"/>
        <c:ser>
          <c:idx val="0"/>
          <c:order val="0"/>
          <c:spPr>
            <a:solidFill>
              <a:srgbClr val="4472c4"/>
            </a:solidFill>
            <a:ln w="19080">
              <a:solidFill>
                <a:srgbClr val="4472c4"/>
              </a:solidFill>
              <a:round/>
            </a:ln>
          </c:spPr>
          <c:marker>
            <c:symbol val="circle"/>
            <c:size val="5"/>
            <c:spPr>
              <a:solidFill>
                <a:srgbClr val="4472c4"/>
              </a:solidFill>
            </c:spPr>
          </c:marker>
          <c:dLbls>
            <c:dLblPos val="r"/>
            <c:showLegendKey val="0"/>
            <c:showVal val="0"/>
            <c:showCatName val="0"/>
            <c:showSerName val="0"/>
            <c:showPercent val="0"/>
            <c:showLeaderLines val="0"/>
          </c:dLbls>
          <c:xVal>
            <c:numRef>
              <c:f>Sheet2!$AE$13:$AE$22</c:f>
              <c:numCache>
                <c:formatCode>General</c:formatCode>
                <c:ptCount val="10"/>
                <c:pt idx="0">
                  <c:v>10</c:v>
                </c:pt>
                <c:pt idx="1">
                  <c:v>12</c:v>
                </c:pt>
                <c:pt idx="2">
                  <c:v>16</c:v>
                </c:pt>
                <c:pt idx="3">
                  <c:v>30</c:v>
                </c:pt>
                <c:pt idx="4">
                  <c:v>55.7393925749356</c:v>
                </c:pt>
                <c:pt idx="5">
                  <c:v>72.7121739116011</c:v>
                </c:pt>
                <c:pt idx="6">
                  <c:v>73.8131980183393</c:v>
                </c:pt>
                <c:pt idx="7">
                  <c:v>80</c:v>
                </c:pt>
                <c:pt idx="8">
                  <c:v>90</c:v>
                </c:pt>
                <c:pt idx="9">
                  <c:v>100</c:v>
                </c:pt>
              </c:numCache>
            </c:numRef>
          </c:xVal>
          <c:yVal>
            <c:numRef>
              <c:f>Sheet2!$AF$13:$AF$22</c:f>
              <c:numCache>
                <c:formatCode>General</c:formatCode>
                <c:ptCount val="10"/>
                <c:pt idx="0">
                  <c:v>10</c:v>
                </c:pt>
                <c:pt idx="1">
                  <c:v>15</c:v>
                </c:pt>
                <c:pt idx="2">
                  <c:v>20</c:v>
                </c:pt>
                <c:pt idx="3">
                  <c:v>47.2041684828649</c:v>
                </c:pt>
                <c:pt idx="4">
                  <c:v>77.0533324596234</c:v>
                </c:pt>
                <c:pt idx="5">
                  <c:v>16.2883335875697</c:v>
                </c:pt>
                <c:pt idx="6">
                  <c:v>86.0048538129324</c:v>
                </c:pt>
                <c:pt idx="7">
                  <c:v>88.7484417265526</c:v>
                </c:pt>
                <c:pt idx="8">
                  <c:v>76.90146146322</c:v>
                </c:pt>
                <c:pt idx="9">
                  <c:v>2.38165690430444</c:v>
                </c:pt>
              </c:numCache>
            </c:numRef>
          </c:yVal>
          <c:smooth val="1"/>
        </c:ser>
        <c:axId val="6668068"/>
        <c:axId val="39448597"/>
      </c:scatterChart>
      <c:valAx>
        <c:axId val="666806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39448597"/>
        <c:crosses val="autoZero"/>
        <c:crossBetween val="midCat"/>
      </c:valAx>
      <c:valAx>
        <c:axId val="3944859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6668068"/>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image" Target="../media/image2.png"/>
</Relationships>
</file>

<file path=xl/drawings/_rels/drawing4.xml.rels><?xml version="1.0" encoding="UTF-8"?>
<Relationships xmlns="http://schemas.openxmlformats.org/package/2006/relationships"><Relationship Id="rId1" Type="http://schemas.openxmlformats.org/officeDocument/2006/relationships/image" Target="../media/image3.png"/>
</Relationships>
</file>

<file path=xl/drawings/_rels/drawing5.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47520</xdr:colOff>
      <xdr:row>22</xdr:row>
      <xdr:rowOff>142920</xdr:rowOff>
    </xdr:from>
    <xdr:to>
      <xdr:col>16</xdr:col>
      <xdr:colOff>561600</xdr:colOff>
      <xdr:row>32</xdr:row>
      <xdr:rowOff>85320</xdr:rowOff>
    </xdr:to>
    <xdr:sp>
      <xdr:nvSpPr>
        <xdr:cNvPr id="0" name="CustomShape 1"/>
        <xdr:cNvSpPr/>
      </xdr:nvSpPr>
      <xdr:spPr>
        <a:xfrm>
          <a:off x="14703120" y="4410000"/>
          <a:ext cx="514080" cy="1875960"/>
        </a:xfrm>
        <a:prstGeom prst="rightBrace">
          <a:avLst>
            <a:gd name="adj1" fmla="val 8333"/>
            <a:gd name="adj2" fmla="val 50000"/>
          </a:avLst>
        </a:prstGeom>
        <a:noFill/>
        <a:ln/>
      </xdr:spPr>
      <xdr:style>
        <a:lnRef idx="1">
          <a:schemeClr val="accent1"/>
        </a:lnRef>
        <a:fillRef idx="0">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171360</xdr:colOff>
      <xdr:row>21</xdr:row>
      <xdr:rowOff>114480</xdr:rowOff>
    </xdr:from>
    <xdr:to>
      <xdr:col>17</xdr:col>
      <xdr:colOff>579600</xdr:colOff>
      <xdr:row>46</xdr:row>
      <xdr:rowOff>18360</xdr:rowOff>
    </xdr:to>
    <xdr:pic>
      <xdr:nvPicPr>
        <xdr:cNvPr id="1" name="Picture 1" descr=""/>
        <xdr:cNvPicPr/>
      </xdr:nvPicPr>
      <xdr:blipFill>
        <a:blip r:embed="rId1"/>
        <a:stretch/>
      </xdr:blipFill>
      <xdr:spPr>
        <a:xfrm>
          <a:off x="9444240" y="4114800"/>
          <a:ext cx="8919000" cy="4666320"/>
        </a:xfrm>
        <a:prstGeom prst="rect">
          <a:avLst/>
        </a:prstGeom>
        <a:ln>
          <a:noFill/>
        </a:ln>
      </xdr:spPr>
    </xdr:pic>
    <xdr:clientData/>
  </xdr:twoCellAnchor>
  <xdr:twoCellAnchor editAs="oneCell">
    <xdr:from>
      <xdr:col>33</xdr:col>
      <xdr:colOff>566640</xdr:colOff>
      <xdr:row>9</xdr:row>
      <xdr:rowOff>152280</xdr:rowOff>
    </xdr:from>
    <xdr:to>
      <xdr:col>41</xdr:col>
      <xdr:colOff>261360</xdr:colOff>
      <xdr:row>24</xdr:row>
      <xdr:rowOff>37800</xdr:rowOff>
    </xdr:to>
    <xdr:graphicFrame>
      <xdr:nvGraphicFramePr>
        <xdr:cNvPr id="2" name="Chart 27"/>
        <xdr:cNvGraphicFramePr/>
      </xdr:nvGraphicFramePr>
      <xdr:xfrm>
        <a:off x="31042080" y="1866600"/>
        <a:ext cx="57042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25</xdr:col>
      <xdr:colOff>104040</xdr:colOff>
      <xdr:row>16</xdr:row>
      <xdr:rowOff>115920</xdr:rowOff>
    </xdr:from>
    <xdr:to>
      <xdr:col>36</xdr:col>
      <xdr:colOff>236160</xdr:colOff>
      <xdr:row>41</xdr:row>
      <xdr:rowOff>19800</xdr:rowOff>
    </xdr:to>
    <xdr:pic>
      <xdr:nvPicPr>
        <xdr:cNvPr id="3" name="Picture 1" descr=""/>
        <xdr:cNvPicPr/>
      </xdr:nvPicPr>
      <xdr:blipFill>
        <a:blip r:embed="rId1"/>
        <a:stretch/>
      </xdr:blipFill>
      <xdr:spPr>
        <a:xfrm>
          <a:off x="23664240" y="3163680"/>
          <a:ext cx="9073080" cy="46663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416880</xdr:colOff>
      <xdr:row>58</xdr:row>
      <xdr:rowOff>88920</xdr:rowOff>
    </xdr:from>
    <xdr:to>
      <xdr:col>9</xdr:col>
      <xdr:colOff>1243080</xdr:colOff>
      <xdr:row>82</xdr:row>
      <xdr:rowOff>183240</xdr:rowOff>
    </xdr:to>
    <xdr:pic>
      <xdr:nvPicPr>
        <xdr:cNvPr id="4" name="Picture 1" descr=""/>
        <xdr:cNvPicPr/>
      </xdr:nvPicPr>
      <xdr:blipFill>
        <a:blip r:embed="rId1"/>
        <a:stretch/>
      </xdr:blipFill>
      <xdr:spPr>
        <a:xfrm>
          <a:off x="5916600" y="11899800"/>
          <a:ext cx="8839800" cy="46663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22</xdr:col>
      <xdr:colOff>104040</xdr:colOff>
      <xdr:row>10</xdr:row>
      <xdr:rowOff>115920</xdr:rowOff>
    </xdr:from>
    <xdr:to>
      <xdr:col>33</xdr:col>
      <xdr:colOff>236160</xdr:colOff>
      <xdr:row>26</xdr:row>
      <xdr:rowOff>19800</xdr:rowOff>
    </xdr:to>
    <xdr:pic>
      <xdr:nvPicPr>
        <xdr:cNvPr id="5" name="Picture 1" descr=""/>
        <xdr:cNvPicPr/>
      </xdr:nvPicPr>
      <xdr:blipFill>
        <a:blip r:embed="rId1"/>
        <a:stretch/>
      </xdr:blipFill>
      <xdr:spPr>
        <a:xfrm>
          <a:off x="22177800" y="2211120"/>
          <a:ext cx="9072720" cy="4666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D3:U31"/>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N29" activeCellId="0" sqref="N29"/>
    </sheetView>
  </sheetViews>
  <sheetFormatPr defaultRowHeight="15" outlineLevelRow="0" outlineLevelCol="0"/>
  <cols>
    <col collapsed="false" customWidth="true" hidden="false" outlineLevel="0" max="3" min="1" style="1" width="9.14"/>
    <col collapsed="false" customWidth="true" hidden="false" outlineLevel="0" max="4" min="4" style="1" width="8"/>
    <col collapsed="false" customWidth="true" hidden="false" outlineLevel="0" max="5" min="5" style="1" width="9.71"/>
    <col collapsed="false" customWidth="true" hidden="false" outlineLevel="0" max="6" min="6" style="1" width="9.14"/>
    <col collapsed="false" customWidth="true" hidden="false" outlineLevel="0" max="7" min="7" style="1" width="8.14"/>
    <col collapsed="false" customWidth="true" hidden="false" outlineLevel="0" max="8" min="8" style="1" width="18.14"/>
    <col collapsed="false" customWidth="true" hidden="false" outlineLevel="0" max="9" min="9" style="1" width="9.14"/>
    <col collapsed="false" customWidth="true" hidden="false" outlineLevel="0" max="10" min="10" style="1" width="12.43"/>
    <col collapsed="false" customWidth="true" hidden="false" outlineLevel="0" max="11" min="11" style="1" width="12.71"/>
    <col collapsed="false" customWidth="true" hidden="false" outlineLevel="0" max="12" min="12" style="1" width="10.28"/>
    <col collapsed="false" customWidth="true" hidden="false" outlineLevel="0" max="13" min="13" style="1" width="12.14"/>
    <col collapsed="false" customWidth="true" hidden="false" outlineLevel="0" max="14" min="14" style="1" width="10.85"/>
    <col collapsed="false" customWidth="true" hidden="false" outlineLevel="0" max="15" min="15" style="1" width="8.85"/>
    <col collapsed="false" customWidth="true" hidden="false" outlineLevel="0" max="16" min="16" style="1" width="7.85"/>
    <col collapsed="false" customWidth="true" hidden="false" outlineLevel="0" max="17" min="17" style="1" width="9.71"/>
    <col collapsed="false" customWidth="true" hidden="false" outlineLevel="0" max="18" min="18" style="1" width="10.85"/>
    <col collapsed="false" customWidth="true" hidden="false" outlineLevel="0" max="19" min="19" style="1" width="7.57"/>
    <col collapsed="false" customWidth="true" hidden="false" outlineLevel="0" max="20" min="20" style="1" width="7.85"/>
    <col collapsed="false" customWidth="true" hidden="false" outlineLevel="0" max="21" min="21" style="1" width="10.28"/>
    <col collapsed="false" customWidth="true" hidden="false" outlineLevel="0" max="22" min="22" style="1" width="10.85"/>
    <col collapsed="false" customWidth="true" hidden="false" outlineLevel="0" max="1025" min="23" style="1" width="9.14"/>
  </cols>
  <sheetData>
    <row r="3" customFormat="false" ht="15.75" hidden="false" customHeight="false" outlineLevel="0" collapsed="false"/>
    <row r="4" s="2" customFormat="true" ht="15" hidden="false" customHeight="false" outlineLevel="0" collapsed="false">
      <c r="D4" s="3" t="s">
        <v>0</v>
      </c>
      <c r="E4" s="4"/>
      <c r="G4" s="3" t="s">
        <v>1</v>
      </c>
      <c r="H4" s="4"/>
      <c r="J4" s="3" t="s">
        <v>2</v>
      </c>
      <c r="K4" s="5"/>
      <c r="L4" s="5"/>
      <c r="M4" s="5"/>
      <c r="N4" s="5"/>
      <c r="O4" s="5"/>
      <c r="P4" s="4"/>
      <c r="R4" s="3" t="s">
        <v>3</v>
      </c>
      <c r="S4" s="5"/>
      <c r="T4" s="5"/>
      <c r="U4" s="4"/>
    </row>
    <row r="5" customFormat="false" ht="15.75" hidden="false" customHeight="false" outlineLevel="0" collapsed="false">
      <c r="D5" s="6" t="s">
        <v>4</v>
      </c>
      <c r="E5" s="7" t="s">
        <v>5</v>
      </c>
      <c r="G5" s="8" t="s">
        <v>6</v>
      </c>
      <c r="H5" s="9" t="s">
        <v>7</v>
      </c>
      <c r="J5" s="10" t="s">
        <v>8</v>
      </c>
      <c r="K5" s="11" t="s">
        <v>9</v>
      </c>
      <c r="L5" s="11" t="s">
        <v>10</v>
      </c>
      <c r="M5" s="11" t="s">
        <v>11</v>
      </c>
      <c r="N5" s="11" t="s">
        <v>12</v>
      </c>
      <c r="O5" s="11" t="s">
        <v>13</v>
      </c>
      <c r="P5" s="12" t="s">
        <v>14</v>
      </c>
      <c r="R5" s="13" t="s">
        <v>15</v>
      </c>
      <c r="S5" s="14" t="s">
        <v>16</v>
      </c>
      <c r="T5" s="14" t="s">
        <v>17</v>
      </c>
      <c r="U5" s="15" t="s">
        <v>18</v>
      </c>
    </row>
    <row r="6" customFormat="false" ht="15" hidden="false" customHeight="false" outlineLevel="0" collapsed="false">
      <c r="D6" s="16" t="n">
        <v>1</v>
      </c>
      <c r="E6" s="17" t="s">
        <v>19</v>
      </c>
      <c r="G6" s="18" t="n">
        <v>1</v>
      </c>
      <c r="H6" s="19" t="s">
        <v>20</v>
      </c>
      <c r="J6" s="16" t="n">
        <v>1</v>
      </c>
      <c r="K6" s="20" t="s">
        <v>21</v>
      </c>
      <c r="L6" s="20" t="s">
        <v>22</v>
      </c>
      <c r="M6" s="20" t="s">
        <v>23</v>
      </c>
      <c r="N6" s="21" t="n">
        <v>0.206364801808648</v>
      </c>
      <c r="O6" s="21" t="n">
        <v>0.844413881488862</v>
      </c>
      <c r="P6" s="22" t="n">
        <v>0.0324712762613348</v>
      </c>
      <c r="R6" s="16" t="n">
        <v>1</v>
      </c>
      <c r="S6" s="23" t="n">
        <v>1</v>
      </c>
      <c r="T6" s="23" t="n">
        <v>2</v>
      </c>
      <c r="U6" s="22" t="n">
        <v>5</v>
      </c>
    </row>
    <row r="7" customFormat="false" ht="15" hidden="false" customHeight="false" outlineLevel="0" collapsed="false">
      <c r="D7" s="24" t="n">
        <v>2</v>
      </c>
      <c r="E7" s="25" t="s">
        <v>24</v>
      </c>
      <c r="G7" s="24" t="n">
        <v>2</v>
      </c>
      <c r="H7" s="25" t="s">
        <v>25</v>
      </c>
      <c r="J7" s="24" t="n">
        <v>2</v>
      </c>
      <c r="K7" s="26" t="s">
        <v>26</v>
      </c>
      <c r="L7" s="26" t="s">
        <v>22</v>
      </c>
      <c r="M7" s="26" t="s">
        <v>23</v>
      </c>
      <c r="N7" s="27" t="n">
        <v>0.570482851197235</v>
      </c>
      <c r="O7" s="27" t="n">
        <v>0.219575139167641</v>
      </c>
      <c r="P7" s="28" t="n">
        <v>0.0265578560112684</v>
      </c>
      <c r="R7" s="24" t="n">
        <v>2</v>
      </c>
      <c r="S7" s="29" t="n">
        <v>2</v>
      </c>
      <c r="T7" s="29" t="n">
        <v>3</v>
      </c>
      <c r="U7" s="28" t="n">
        <v>4</v>
      </c>
    </row>
    <row r="8" customFormat="false" ht="15" hidden="false" customHeight="false" outlineLevel="0" collapsed="false">
      <c r="D8" s="24" t="n">
        <v>3</v>
      </c>
      <c r="E8" s="25" t="s">
        <v>27</v>
      </c>
      <c r="G8" s="24" t="n">
        <v>3</v>
      </c>
      <c r="H8" s="25" t="s">
        <v>28</v>
      </c>
      <c r="J8" s="24" t="n">
        <v>3</v>
      </c>
      <c r="K8" s="26" t="s">
        <v>29</v>
      </c>
      <c r="L8" s="26" t="s">
        <v>22</v>
      </c>
      <c r="M8" s="26" t="s">
        <v>23</v>
      </c>
      <c r="N8" s="27" t="n">
        <v>0.332709604898292</v>
      </c>
      <c r="O8" s="27" t="n">
        <v>0.764583883263432</v>
      </c>
      <c r="P8" s="28" t="n">
        <v>0.910184374084755</v>
      </c>
      <c r="R8" s="24" t="n">
        <v>3</v>
      </c>
      <c r="S8" s="29" t="n">
        <v>3</v>
      </c>
      <c r="T8" s="29" t="n">
        <v>4</v>
      </c>
      <c r="U8" s="28" t="n">
        <v>8</v>
      </c>
    </row>
    <row r="9" customFormat="false" ht="15" hidden="false" customHeight="false" outlineLevel="0" collapsed="false">
      <c r="D9" s="24" t="n">
        <v>4</v>
      </c>
      <c r="E9" s="25" t="s">
        <v>30</v>
      </c>
      <c r="G9" s="24" t="n">
        <v>4</v>
      </c>
      <c r="H9" s="25" t="s">
        <v>31</v>
      </c>
      <c r="J9" s="24" t="n">
        <v>4</v>
      </c>
      <c r="K9" s="26" t="s">
        <v>29</v>
      </c>
      <c r="L9" s="30" t="s">
        <v>32</v>
      </c>
      <c r="M9" s="26" t="s">
        <v>26</v>
      </c>
      <c r="N9" s="27" t="n">
        <v>0.495883030277024</v>
      </c>
      <c r="O9" s="27" t="n">
        <v>0.374948907717155</v>
      </c>
      <c r="P9" s="28" t="n">
        <v>0.889721999705886</v>
      </c>
      <c r="R9" s="24" t="n">
        <v>4</v>
      </c>
      <c r="S9" s="29" t="n">
        <v>4</v>
      </c>
      <c r="T9" s="29" t="n">
        <v>5</v>
      </c>
      <c r="U9" s="28" t="n">
        <v>9</v>
      </c>
    </row>
    <row r="10" customFormat="false" ht="15" hidden="false" customHeight="false" outlineLevel="0" collapsed="false">
      <c r="D10" s="24" t="n">
        <v>5</v>
      </c>
      <c r="E10" s="25" t="s">
        <v>33</v>
      </c>
      <c r="G10" s="24" t="n">
        <v>5</v>
      </c>
      <c r="H10" s="25" t="s">
        <v>34</v>
      </c>
      <c r="J10" s="24" t="n">
        <v>5</v>
      </c>
      <c r="K10" s="26" t="s">
        <v>29</v>
      </c>
      <c r="L10" s="26" t="s">
        <v>32</v>
      </c>
      <c r="M10" s="26" t="s">
        <v>26</v>
      </c>
      <c r="N10" s="27" t="n">
        <v>0.00362982250427657</v>
      </c>
      <c r="O10" s="27" t="n">
        <v>0.0544896061511302</v>
      </c>
      <c r="P10" s="28" t="n">
        <v>0.673740835322814</v>
      </c>
      <c r="R10" s="24" t="n">
        <v>5</v>
      </c>
      <c r="S10" s="29" t="n">
        <v>5</v>
      </c>
      <c r="T10" s="29" t="n">
        <v>6</v>
      </c>
      <c r="U10" s="28" t="n">
        <v>6</v>
      </c>
    </row>
    <row r="11" customFormat="false" ht="15.75" hidden="false" customHeight="false" outlineLevel="0" collapsed="false">
      <c r="D11" s="24" t="n">
        <v>6</v>
      </c>
      <c r="E11" s="25" t="s">
        <v>35</v>
      </c>
      <c r="G11" s="24" t="n">
        <v>6</v>
      </c>
      <c r="H11" s="25" t="s">
        <v>36</v>
      </c>
      <c r="J11" s="24" t="n">
        <v>6</v>
      </c>
      <c r="K11" s="26" t="s">
        <v>29</v>
      </c>
      <c r="L11" s="26" t="s">
        <v>32</v>
      </c>
      <c r="M11" s="26" t="s">
        <v>26</v>
      </c>
      <c r="N11" s="27" t="n">
        <v>0.131833099274754</v>
      </c>
      <c r="O11" s="27" t="n">
        <v>0.888039682581172</v>
      </c>
      <c r="P11" s="28" t="n">
        <v>0.210939906004108</v>
      </c>
      <c r="R11" s="31" t="n">
        <v>6</v>
      </c>
      <c r="S11" s="32" t="n">
        <v>6</v>
      </c>
      <c r="T11" s="32" t="n">
        <v>7</v>
      </c>
      <c r="U11" s="33" t="n">
        <v>8</v>
      </c>
    </row>
    <row r="12" customFormat="false" ht="15.75" hidden="false" customHeight="false" outlineLevel="0" collapsed="false">
      <c r="D12" s="24" t="n">
        <v>7</v>
      </c>
      <c r="E12" s="25" t="s">
        <v>37</v>
      </c>
      <c r="G12" s="31" t="n">
        <v>7</v>
      </c>
      <c r="H12" s="34" t="s">
        <v>38</v>
      </c>
      <c r="J12" s="31" t="n">
        <v>7</v>
      </c>
      <c r="K12" s="35" t="s">
        <v>29</v>
      </c>
      <c r="L12" s="35" t="s">
        <v>32</v>
      </c>
      <c r="M12" s="35" t="s">
        <v>26</v>
      </c>
      <c r="N12" s="36" t="n">
        <v>0.974426599824148</v>
      </c>
      <c r="O12" s="36" t="n">
        <v>0.151174692786141</v>
      </c>
      <c r="P12" s="33" t="n">
        <v>0.770302198154994</v>
      </c>
    </row>
    <row r="13" customFormat="false" ht="15.75" hidden="false" customHeight="false" outlineLevel="0" collapsed="false">
      <c r="D13" s="31" t="n">
        <v>8</v>
      </c>
      <c r="E13" s="34" t="s">
        <v>39</v>
      </c>
    </row>
    <row r="14" s="2" customFormat="true" ht="15" hidden="false" customHeight="false" outlineLevel="0" collapsed="false">
      <c r="J14" s="3" t="s">
        <v>40</v>
      </c>
      <c r="K14" s="5"/>
      <c r="L14" s="5"/>
      <c r="M14" s="5"/>
      <c r="N14" s="4"/>
      <c r="Q14" s="3" t="s">
        <v>41</v>
      </c>
      <c r="R14" s="5"/>
      <c r="S14" s="37" t="s">
        <v>42</v>
      </c>
      <c r="T14" s="38" t="s">
        <v>42</v>
      </c>
    </row>
    <row r="15" customFormat="false" ht="15.75" hidden="false" customHeight="false" outlineLevel="0" collapsed="false">
      <c r="J15" s="6" t="s">
        <v>43</v>
      </c>
      <c r="K15" s="39" t="s">
        <v>6</v>
      </c>
      <c r="L15" s="39" t="s">
        <v>41</v>
      </c>
      <c r="M15" s="39" t="s">
        <v>4</v>
      </c>
      <c r="N15" s="7" t="s">
        <v>44</v>
      </c>
      <c r="Q15" s="6" t="s">
        <v>45</v>
      </c>
      <c r="R15" s="39" t="s">
        <v>6</v>
      </c>
      <c r="S15" s="39" t="s">
        <v>46</v>
      </c>
      <c r="T15" s="7" t="s">
        <v>47</v>
      </c>
    </row>
    <row r="16" customFormat="false" ht="15" hidden="false" customHeight="false" outlineLevel="0" collapsed="false">
      <c r="J16" s="16" t="n">
        <v>1</v>
      </c>
      <c r="K16" s="23" t="n">
        <f aca="false">G6</f>
        <v>1</v>
      </c>
      <c r="L16" s="23" t="n">
        <f aca="false">J6</f>
        <v>1</v>
      </c>
      <c r="M16" s="23" t="n">
        <f aca="false">D6</f>
        <v>1</v>
      </c>
      <c r="N16" s="40" t="n">
        <v>0.260416666666667</v>
      </c>
      <c r="Q16" s="16" t="n">
        <v>1</v>
      </c>
      <c r="R16" s="23" t="n">
        <v>1</v>
      </c>
      <c r="S16" s="23" t="n">
        <v>1</v>
      </c>
      <c r="T16" s="41" t="n">
        <v>7</v>
      </c>
    </row>
    <row r="17" customFormat="false" ht="15" hidden="false" customHeight="false" outlineLevel="0" collapsed="false">
      <c r="J17" s="24" t="n">
        <v>2</v>
      </c>
      <c r="K17" s="29" t="n">
        <v>1</v>
      </c>
      <c r="L17" s="29" t="n">
        <v>1</v>
      </c>
      <c r="M17" s="29" t="n">
        <v>1</v>
      </c>
      <c r="N17" s="42" t="n">
        <v>0.302083333333333</v>
      </c>
      <c r="Q17" s="24" t="n">
        <v>2</v>
      </c>
      <c r="R17" s="29" t="n">
        <v>1</v>
      </c>
      <c r="S17" s="29" t="n">
        <v>7</v>
      </c>
      <c r="T17" s="43" t="n">
        <v>1</v>
      </c>
    </row>
    <row r="18" customFormat="false" ht="15" hidden="false" customHeight="false" outlineLevel="0" collapsed="false">
      <c r="J18" s="24" t="n">
        <v>3</v>
      </c>
      <c r="K18" s="29" t="n">
        <v>1</v>
      </c>
      <c r="L18" s="29" t="n">
        <v>1</v>
      </c>
      <c r="M18" s="29" t="n">
        <v>1</v>
      </c>
      <c r="N18" s="42" t="n">
        <v>0.34375</v>
      </c>
      <c r="Q18" s="24" t="n">
        <v>3</v>
      </c>
      <c r="R18" s="29" t="n">
        <v>2</v>
      </c>
      <c r="S18" s="29" t="n">
        <v>5</v>
      </c>
      <c r="T18" s="43" t="n">
        <v>8</v>
      </c>
    </row>
    <row r="19" customFormat="false" ht="15" hidden="false" customHeight="false" outlineLevel="0" collapsed="false">
      <c r="J19" s="24" t="n">
        <v>4</v>
      </c>
      <c r="K19" s="29" t="n">
        <v>1</v>
      </c>
      <c r="L19" s="29" t="n">
        <v>7</v>
      </c>
      <c r="M19" s="29" t="n">
        <v>1</v>
      </c>
      <c r="N19" s="42" t="n">
        <v>0.260416666666667</v>
      </c>
      <c r="Q19" s="24" t="n">
        <v>4</v>
      </c>
      <c r="R19" s="29" t="n">
        <v>2</v>
      </c>
      <c r="S19" s="29" t="n">
        <v>8</v>
      </c>
      <c r="T19" s="43" t="n">
        <v>5</v>
      </c>
    </row>
    <row r="20" customFormat="false" ht="15" hidden="false" customHeight="false" outlineLevel="0" collapsed="false">
      <c r="J20" s="24" t="n">
        <v>5</v>
      </c>
      <c r="K20" s="29" t="n">
        <v>1</v>
      </c>
      <c r="L20" s="29" t="n">
        <v>7</v>
      </c>
      <c r="M20" s="29" t="n">
        <v>2</v>
      </c>
      <c r="N20" s="42" t="n">
        <f aca="false">N16</f>
        <v>0.260416666666667</v>
      </c>
      <c r="Q20" s="24" t="n">
        <v>5</v>
      </c>
      <c r="R20" s="29" t="n">
        <v>3</v>
      </c>
      <c r="S20" s="29" t="s">
        <v>48</v>
      </c>
      <c r="T20" s="43" t="s">
        <v>48</v>
      </c>
    </row>
    <row r="21" customFormat="false" ht="15.75" hidden="false" customHeight="false" outlineLevel="0" collapsed="false">
      <c r="J21" s="24" t="n">
        <v>6</v>
      </c>
      <c r="K21" s="29" t="n">
        <v>1</v>
      </c>
      <c r="L21" s="29" t="n">
        <v>7</v>
      </c>
      <c r="M21" s="29" t="n">
        <v>2</v>
      </c>
      <c r="N21" s="42" t="n">
        <f aca="false">N20</f>
        <v>0.260416666666667</v>
      </c>
      <c r="Q21" s="31" t="n">
        <v>6</v>
      </c>
      <c r="R21" s="32" t="n">
        <v>3</v>
      </c>
      <c r="S21" s="32" t="s">
        <v>48</v>
      </c>
      <c r="T21" s="44" t="s">
        <v>48</v>
      </c>
    </row>
    <row r="22" customFormat="false" ht="15.75" hidden="false" customHeight="false" outlineLevel="0" collapsed="false">
      <c r="J22" s="31" t="n">
        <v>7</v>
      </c>
      <c r="K22" s="32" t="n">
        <v>2</v>
      </c>
      <c r="L22" s="32" t="n">
        <v>1</v>
      </c>
      <c r="M22" s="32" t="n">
        <v>4</v>
      </c>
      <c r="N22" s="45" t="n">
        <v>0.354166666666667</v>
      </c>
    </row>
    <row r="23" customFormat="false" ht="15.75" hidden="false" customHeight="false" outlineLevel="0" collapsed="false"/>
    <row r="24" customFormat="false" ht="15" hidden="false" customHeight="false" outlineLevel="0" collapsed="false">
      <c r="J24" s="46" t="s">
        <v>49</v>
      </c>
      <c r="K24" s="47"/>
      <c r="L24" s="47"/>
      <c r="M24" s="47"/>
      <c r="N24" s="47"/>
      <c r="O24" s="47"/>
      <c r="P24" s="48"/>
    </row>
    <row r="25" customFormat="false" ht="15.75" hidden="false" customHeight="false" outlineLevel="0" collapsed="false">
      <c r="J25" s="6" t="s">
        <v>50</v>
      </c>
      <c r="K25" s="39" t="s">
        <v>1</v>
      </c>
      <c r="L25" s="39" t="s">
        <v>46</v>
      </c>
      <c r="M25" s="39" t="s">
        <v>47</v>
      </c>
      <c r="N25" s="39" t="s">
        <v>51</v>
      </c>
      <c r="O25" s="39" t="s">
        <v>52</v>
      </c>
      <c r="P25" s="7" t="s">
        <v>53</v>
      </c>
    </row>
    <row r="26" customFormat="false" ht="15" hidden="false" customHeight="false" outlineLevel="0" collapsed="false">
      <c r="J26" s="49" t="n">
        <v>1</v>
      </c>
      <c r="K26" s="23" t="n">
        <f aca="false">K16</f>
        <v>1</v>
      </c>
      <c r="L26" s="23" t="n">
        <f aca="false">L16</f>
        <v>1</v>
      </c>
      <c r="M26" s="23" t="n">
        <v>7</v>
      </c>
      <c r="N26" s="20" t="n">
        <v>1</v>
      </c>
      <c r="O26" s="20" t="n">
        <v>2</v>
      </c>
      <c r="P26" s="50" t="n">
        <f aca="false">N16</f>
        <v>0.260416666666667</v>
      </c>
    </row>
    <row r="27" customFormat="false" ht="15" hidden="false" customHeight="false" outlineLevel="0" collapsed="false">
      <c r="J27" s="51" t="n">
        <v>2</v>
      </c>
      <c r="K27" s="29" t="n">
        <v>1</v>
      </c>
      <c r="L27" s="29" t="n">
        <v>1</v>
      </c>
      <c r="M27" s="29" t="n">
        <v>7</v>
      </c>
      <c r="N27" s="26" t="n">
        <v>2</v>
      </c>
      <c r="O27" s="26" t="n">
        <v>3</v>
      </c>
      <c r="P27" s="52" t="n">
        <f aca="false">U7/24/60+P26</f>
        <v>0.263194444444444</v>
      </c>
    </row>
    <row r="28" customFormat="false" ht="15" hidden="false" customHeight="false" outlineLevel="0" collapsed="false">
      <c r="J28" s="51" t="n">
        <v>3</v>
      </c>
      <c r="K28" s="29" t="n">
        <v>1</v>
      </c>
      <c r="L28" s="29" t="n">
        <v>1</v>
      </c>
      <c r="M28" s="29" t="n">
        <v>7</v>
      </c>
      <c r="N28" s="26" t="n">
        <v>3</v>
      </c>
      <c r="O28" s="26" t="n">
        <v>4</v>
      </c>
      <c r="P28" s="52" t="n">
        <f aca="false">U8/24/60+P27</f>
        <v>0.26875</v>
      </c>
      <c r="R28" s="53" t="s">
        <v>54</v>
      </c>
    </row>
    <row r="29" customFormat="false" ht="15" hidden="false" customHeight="false" outlineLevel="0" collapsed="false">
      <c r="J29" s="51" t="n">
        <v>4</v>
      </c>
      <c r="K29" s="29" t="n">
        <v>4</v>
      </c>
      <c r="L29" s="29" t="n">
        <v>1</v>
      </c>
      <c r="M29" s="29" t="n">
        <v>7</v>
      </c>
      <c r="N29" s="26" t="n">
        <v>4</v>
      </c>
      <c r="O29" s="26" t="n">
        <v>5</v>
      </c>
      <c r="P29" s="52" t="n">
        <f aca="false">U9/24/60+P28</f>
        <v>0.275</v>
      </c>
    </row>
    <row r="30" customFormat="false" ht="15" hidden="false" customHeight="false" outlineLevel="0" collapsed="false">
      <c r="J30" s="51" t="n">
        <v>5</v>
      </c>
      <c r="K30" s="29" t="n">
        <v>5</v>
      </c>
      <c r="L30" s="29" t="n">
        <v>1</v>
      </c>
      <c r="M30" s="29" t="n">
        <v>7</v>
      </c>
      <c r="N30" s="26" t="n">
        <v>5</v>
      </c>
      <c r="O30" s="26" t="n">
        <v>6</v>
      </c>
      <c r="P30" s="52" t="n">
        <f aca="false">U10/24/60+P29</f>
        <v>0.279166666666667</v>
      </c>
    </row>
    <row r="31" customFormat="false" ht="15.75" hidden="false" customHeight="false" outlineLevel="0" collapsed="false">
      <c r="J31" s="54" t="n">
        <v>6</v>
      </c>
      <c r="K31" s="32" t="n">
        <v>6</v>
      </c>
      <c r="L31" s="32" t="n">
        <v>1</v>
      </c>
      <c r="M31" s="32" t="n">
        <v>7</v>
      </c>
      <c r="N31" s="35" t="n">
        <v>6</v>
      </c>
      <c r="O31" s="35" t="n">
        <v>7</v>
      </c>
      <c r="P31" s="55" t="n">
        <f aca="false">U11/24/60+P30</f>
        <v>0.284722222222222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7:AF22"/>
  <sheetViews>
    <sheetView showFormulas="false" showGridLines="true" showRowColHeaders="true" showZeros="true" rightToLeft="false" tabSelected="false" showOutlineSymbols="true" defaultGridColor="true" view="normal" topLeftCell="R1" colorId="64" zoomScale="83" zoomScaleNormal="83" zoomScalePageLayoutView="100" workbookViewId="0">
      <selection pane="topLeft" activeCell="AF13" activeCellId="0" sqref="AF13"/>
    </sheetView>
  </sheetViews>
  <sheetFormatPr defaultRowHeight="15" outlineLevelRow="0" outlineLevelCol="0"/>
  <cols>
    <col collapsed="false" customWidth="true" hidden="false" outlineLevel="0" max="1" min="1" style="0" width="13.85"/>
    <col collapsed="false" customWidth="true" hidden="false" outlineLevel="0" max="2" min="2" style="0" width="10.85"/>
    <col collapsed="false" customWidth="true" hidden="false" outlineLevel="0" max="3" min="3" style="0" width="16.71"/>
    <col collapsed="false" customWidth="true" hidden="false" outlineLevel="0" max="4" min="4" style="0" width="8.45"/>
    <col collapsed="false" customWidth="true" hidden="false" outlineLevel="0" max="5" min="5" style="0" width="8.14"/>
    <col collapsed="false" customWidth="true" hidden="false" outlineLevel="0" max="9" min="6" style="0" width="11.57"/>
    <col collapsed="false" customWidth="true" hidden="false" outlineLevel="0" max="10" min="10" style="0" width="8.45"/>
    <col collapsed="false" customWidth="true" hidden="false" outlineLevel="0" max="11" min="11" style="0" width="8.71"/>
    <col collapsed="false" customWidth="true" hidden="false" outlineLevel="0" max="12" min="12" style="0" width="12.14"/>
    <col collapsed="false" customWidth="true" hidden="false" outlineLevel="0" max="13" min="13" style="0" width="10"/>
    <col collapsed="false" customWidth="true" hidden="false" outlineLevel="0" max="14" min="14" style="0" width="14.43"/>
    <col collapsed="false" customWidth="true" hidden="false" outlineLevel="0" max="15" min="15" style="0" width="12.14"/>
    <col collapsed="false" customWidth="true" hidden="false" outlineLevel="0" max="16" min="16" style="0" width="14.14"/>
    <col collapsed="false" customWidth="true" hidden="false" outlineLevel="0" max="17" min="17" style="0" width="15.71"/>
    <col collapsed="false" customWidth="true" hidden="false" outlineLevel="0" max="18" min="18" style="0" width="8.45"/>
    <col collapsed="false" customWidth="true" hidden="false" outlineLevel="0" max="19" min="19" style="0" width="8.14"/>
    <col collapsed="false" customWidth="true" hidden="false" outlineLevel="0" max="20" min="20" style="0" width="12.14"/>
    <col collapsed="false" customWidth="true" hidden="false" outlineLevel="0" max="21" min="21" style="0" width="11.85"/>
    <col collapsed="false" customWidth="true" hidden="false" outlineLevel="0" max="22" min="22" style="0" width="8.71"/>
    <col collapsed="false" customWidth="true" hidden="false" outlineLevel="0" max="23" min="23" style="0" width="6.85"/>
    <col collapsed="false" customWidth="true" hidden="false" outlineLevel="0" max="24" min="24" style="0" width="8.71"/>
    <col collapsed="false" customWidth="true" hidden="false" outlineLevel="0" max="25" min="25" style="0" width="10.28"/>
    <col collapsed="false" customWidth="true" hidden="false" outlineLevel="0" max="1025" min="26" style="0" width="8.45"/>
  </cols>
  <sheetData>
    <row r="7" customFormat="false" ht="15" hidden="false" customHeight="false" outlineLevel="0" collapsed="false">
      <c r="B7" s="56" t="s">
        <v>55</v>
      </c>
      <c r="C7" s="57"/>
      <c r="E7" s="58" t="s">
        <v>1</v>
      </c>
      <c r="F7" s="58"/>
      <c r="G7" s="59"/>
      <c r="H7" s="59"/>
      <c r="I7" s="59"/>
      <c r="K7" s="58" t="s">
        <v>56</v>
      </c>
      <c r="L7" s="58"/>
      <c r="M7" s="60"/>
      <c r="N7" s="60"/>
      <c r="O7" s="60"/>
      <c r="P7" s="60"/>
      <c r="Q7" s="60"/>
      <c r="S7" s="58" t="s">
        <v>57</v>
      </c>
      <c r="T7" s="58"/>
      <c r="U7" s="60"/>
      <c r="V7" s="60"/>
      <c r="W7" s="60"/>
      <c r="X7" s="60"/>
      <c r="Y7" s="60"/>
    </row>
    <row r="8" customFormat="false" ht="15" hidden="false" customHeight="false" outlineLevel="0" collapsed="false">
      <c r="B8" s="61" t="s">
        <v>4</v>
      </c>
      <c r="C8" s="61" t="s">
        <v>5</v>
      </c>
      <c r="E8" s="62" t="s">
        <v>6</v>
      </c>
      <c r="F8" s="62" t="s">
        <v>7</v>
      </c>
      <c r="G8" s="62" t="s">
        <v>58</v>
      </c>
      <c r="H8" s="62" t="s">
        <v>59</v>
      </c>
      <c r="I8" s="63"/>
      <c r="K8" s="62" t="s">
        <v>8</v>
      </c>
      <c r="L8" s="62" t="s">
        <v>9</v>
      </c>
      <c r="M8" s="62" t="s">
        <v>60</v>
      </c>
      <c r="N8" s="62" t="s">
        <v>61</v>
      </c>
      <c r="O8" s="62" t="s">
        <v>11</v>
      </c>
      <c r="P8" s="62" t="s">
        <v>62</v>
      </c>
      <c r="Q8" s="62" t="s">
        <v>63</v>
      </c>
      <c r="S8" s="62" t="s">
        <v>43</v>
      </c>
      <c r="T8" s="62" t="s">
        <v>64</v>
      </c>
      <c r="U8" s="62" t="s">
        <v>42</v>
      </c>
      <c r="V8" s="62" t="s">
        <v>65</v>
      </c>
      <c r="W8" s="62" t="s">
        <v>66</v>
      </c>
      <c r="X8" s="62"/>
      <c r="Y8" s="62"/>
    </row>
    <row r="9" customFormat="false" ht="15" hidden="false" customHeight="false" outlineLevel="0" collapsed="false">
      <c r="B9" s="57" t="n">
        <v>1</v>
      </c>
      <c r="C9" s="57" t="s">
        <v>67</v>
      </c>
      <c r="E9" s="64" t="n">
        <v>1</v>
      </c>
      <c r="F9" s="64" t="s">
        <v>68</v>
      </c>
      <c r="G9" s="64"/>
      <c r="H9" s="64"/>
      <c r="I9" s="26"/>
      <c r="K9" s="64" t="n">
        <v>1</v>
      </c>
      <c r="L9" s="64" t="s">
        <v>69</v>
      </c>
      <c r="M9" s="60" t="s">
        <v>70</v>
      </c>
      <c r="N9" s="60" t="n">
        <v>6400</v>
      </c>
      <c r="O9" s="60" t="s">
        <v>71</v>
      </c>
      <c r="P9" s="65" t="n">
        <v>10</v>
      </c>
      <c r="Q9" s="65" t="n">
        <v>10</v>
      </c>
      <c r="S9" s="64" t="n">
        <v>1</v>
      </c>
      <c r="T9" s="64" t="str">
        <f aca="false">F9</f>
        <v>Linha1</v>
      </c>
      <c r="U9" s="60" t="str">
        <f aca="false">L9</f>
        <v>Ponto1</v>
      </c>
      <c r="V9" s="60"/>
      <c r="W9" s="60"/>
      <c r="X9" s="60"/>
      <c r="Y9" s="60"/>
    </row>
    <row r="10" customFormat="false" ht="15" hidden="false" customHeight="false" outlineLevel="0" collapsed="false">
      <c r="B10" s="57" t="n">
        <v>2</v>
      </c>
      <c r="C10" s="57" t="s">
        <v>72</v>
      </c>
      <c r="E10" s="64" t="n">
        <v>2</v>
      </c>
      <c r="F10" s="64" t="s">
        <v>73</v>
      </c>
      <c r="G10" s="64"/>
      <c r="H10" s="64"/>
      <c r="I10" s="26"/>
      <c r="K10" s="64" t="n">
        <v>2</v>
      </c>
      <c r="L10" s="64" t="s">
        <v>74</v>
      </c>
      <c r="M10" s="60" t="s">
        <v>70</v>
      </c>
      <c r="N10" s="60" t="n">
        <v>936</v>
      </c>
      <c r="O10" s="60" t="s">
        <v>71</v>
      </c>
      <c r="P10" s="65" t="n">
        <v>12</v>
      </c>
      <c r="Q10" s="65" t="n">
        <v>15</v>
      </c>
      <c r="S10" s="64" t="n">
        <v>2</v>
      </c>
      <c r="T10" s="64" t="str">
        <f aca="false">T9</f>
        <v>Linha1</v>
      </c>
      <c r="U10" s="60" t="str">
        <f aca="false">L10</f>
        <v>Ponto2</v>
      </c>
      <c r="V10" s="60"/>
      <c r="W10" s="60"/>
      <c r="X10" s="60"/>
      <c r="Y10" s="60"/>
    </row>
    <row r="11" customFormat="false" ht="15" hidden="false" customHeight="false" outlineLevel="0" collapsed="false">
      <c r="B11" s="57" t="n">
        <v>3</v>
      </c>
      <c r="C11" s="57" t="s">
        <v>75</v>
      </c>
      <c r="E11" s="64" t="n">
        <v>3</v>
      </c>
      <c r="F11" s="64" t="s">
        <v>76</v>
      </c>
      <c r="G11" s="64"/>
      <c r="H11" s="64"/>
      <c r="I11" s="26"/>
      <c r="K11" s="64" t="n">
        <v>3</v>
      </c>
      <c r="L11" s="64" t="s">
        <v>77</v>
      </c>
      <c r="M11" s="60" t="s">
        <v>70</v>
      </c>
      <c r="N11" s="60" t="n">
        <v>3072</v>
      </c>
      <c r="O11" s="60" t="s">
        <v>71</v>
      </c>
      <c r="P11" s="65" t="n">
        <v>16</v>
      </c>
      <c r="Q11" s="65" t="n">
        <v>20</v>
      </c>
      <c r="S11" s="64" t="n">
        <v>3</v>
      </c>
      <c r="T11" s="64" t="str">
        <f aca="false">T10</f>
        <v>Linha1</v>
      </c>
      <c r="U11" s="60" t="str">
        <f aca="false">L11</f>
        <v>Ponto3</v>
      </c>
      <c r="V11" s="60"/>
      <c r="W11" s="60"/>
      <c r="X11" s="60"/>
      <c r="Y11" s="60"/>
    </row>
    <row r="12" customFormat="false" ht="15" hidden="false" customHeight="false" outlineLevel="0" collapsed="false">
      <c r="B12" s="57" t="n">
        <f aca="false">B11+1</f>
        <v>4</v>
      </c>
      <c r="C12" s="57" t="s">
        <v>78</v>
      </c>
      <c r="E12" s="64" t="n">
        <v>4</v>
      </c>
      <c r="F12" s="64" t="s">
        <v>79</v>
      </c>
      <c r="G12" s="64"/>
      <c r="H12" s="64"/>
      <c r="I12" s="26"/>
      <c r="K12" s="64" t="n">
        <v>4</v>
      </c>
      <c r="L12" s="64" t="s">
        <v>80</v>
      </c>
      <c r="M12" s="60" t="s">
        <v>81</v>
      </c>
      <c r="N12" s="60" t="n">
        <v>6495</v>
      </c>
      <c r="O12" s="60" t="s">
        <v>71</v>
      </c>
      <c r="P12" s="65" t="n">
        <v>30</v>
      </c>
      <c r="Q12" s="65" t="n">
        <v>47.2041684828649</v>
      </c>
      <c r="S12" s="64" t="n">
        <v>4</v>
      </c>
      <c r="T12" s="64" t="str">
        <f aca="false">T11</f>
        <v>Linha1</v>
      </c>
      <c r="U12" s="60" t="str">
        <f aca="false">L12</f>
        <v>Ponto4</v>
      </c>
      <c r="V12" s="60"/>
      <c r="W12" s="60"/>
      <c r="X12" s="60"/>
      <c r="Y12" s="60"/>
      <c r="AD12" s="0" t="s">
        <v>82</v>
      </c>
      <c r="AE12" s="0" t="s">
        <v>83</v>
      </c>
      <c r="AF12" s="0" t="s">
        <v>84</v>
      </c>
    </row>
    <row r="13" customFormat="false" ht="15" hidden="false" customHeight="false" outlineLevel="0" collapsed="false">
      <c r="B13" s="57" t="n">
        <f aca="false">B12+1</f>
        <v>5</v>
      </c>
      <c r="C13" s="57" t="s">
        <v>85</v>
      </c>
      <c r="E13" s="64" t="n">
        <v>5</v>
      </c>
      <c r="F13" s="64" t="s">
        <v>86</v>
      </c>
      <c r="G13" s="64"/>
      <c r="H13" s="64"/>
      <c r="I13" s="26"/>
      <c r="K13" s="64" t="n">
        <v>5</v>
      </c>
      <c r="L13" s="64" t="s">
        <v>87</v>
      </c>
      <c r="M13" s="60" t="s">
        <v>81</v>
      </c>
      <c r="N13" s="60" t="n">
        <v>3206</v>
      </c>
      <c r="O13" s="60" t="s">
        <v>71</v>
      </c>
      <c r="P13" s="65" t="n">
        <v>55.7393925749356</v>
      </c>
      <c r="Q13" s="65" t="n">
        <v>77.0533324596234</v>
      </c>
      <c r="S13" s="64" t="n">
        <v>5</v>
      </c>
      <c r="T13" s="64" t="str">
        <f aca="false">T12</f>
        <v>Linha1</v>
      </c>
      <c r="U13" s="60" t="str">
        <f aca="false">L13</f>
        <v>Ponto5</v>
      </c>
      <c r="V13" s="60"/>
      <c r="W13" s="60"/>
      <c r="X13" s="60"/>
      <c r="Y13" s="60"/>
      <c r="AC13" s="0" t="s">
        <v>88</v>
      </c>
      <c r="AD13" s="0" t="s">
        <v>69</v>
      </c>
      <c r="AE13" s="0" t="n">
        <v>10</v>
      </c>
      <c r="AF13" s="0" t="n">
        <v>10</v>
      </c>
    </row>
    <row r="14" customFormat="false" ht="15" hidden="false" customHeight="false" outlineLevel="0" collapsed="false">
      <c r="B14" s="57" t="n">
        <f aca="false">B13+1</f>
        <v>6</v>
      </c>
      <c r="C14" s="57" t="s">
        <v>89</v>
      </c>
      <c r="E14" s="64" t="n">
        <v>6</v>
      </c>
      <c r="F14" s="64" t="s">
        <v>90</v>
      </c>
      <c r="G14" s="64"/>
      <c r="H14" s="64"/>
      <c r="I14" s="26"/>
      <c r="K14" s="64" t="n">
        <v>6</v>
      </c>
      <c r="L14" s="64" t="s">
        <v>91</v>
      </c>
      <c r="M14" s="60" t="s">
        <v>81</v>
      </c>
      <c r="N14" s="60" t="n">
        <v>727</v>
      </c>
      <c r="O14" s="60" t="s">
        <v>26</v>
      </c>
      <c r="P14" s="65" t="n">
        <v>72.7121739116011</v>
      </c>
      <c r="Q14" s="65" t="n">
        <v>16.2883335875697</v>
      </c>
      <c r="S14" s="64" t="n">
        <v>6</v>
      </c>
      <c r="T14" s="64" t="str">
        <f aca="false">T13</f>
        <v>Linha1</v>
      </c>
      <c r="U14" s="60" t="str">
        <f aca="false">L14</f>
        <v>Ponto6</v>
      </c>
      <c r="V14" s="60"/>
      <c r="W14" s="60"/>
      <c r="X14" s="60"/>
      <c r="Y14" s="60"/>
      <c r="AD14" s="0" t="s">
        <v>74</v>
      </c>
      <c r="AE14" s="0" t="n">
        <v>12</v>
      </c>
      <c r="AF14" s="0" t="n">
        <v>15</v>
      </c>
    </row>
    <row r="15" customFormat="false" ht="15" hidden="false" customHeight="false" outlineLevel="0" collapsed="false">
      <c r="B15" s="57" t="n">
        <f aca="false">B14+1</f>
        <v>7</v>
      </c>
      <c r="C15" s="57" t="s">
        <v>92</v>
      </c>
      <c r="E15" s="64" t="n">
        <v>7</v>
      </c>
      <c r="F15" s="64" t="s">
        <v>93</v>
      </c>
      <c r="G15" s="64"/>
      <c r="H15" s="64"/>
      <c r="I15" s="26"/>
      <c r="K15" s="64" t="n">
        <v>7</v>
      </c>
      <c r="L15" s="64" t="s">
        <v>94</v>
      </c>
      <c r="M15" s="60" t="s">
        <v>95</v>
      </c>
      <c r="N15" s="60" t="n">
        <v>3547</v>
      </c>
      <c r="O15" s="60" t="s">
        <v>26</v>
      </c>
      <c r="P15" s="65" t="n">
        <v>73.8131980183393</v>
      </c>
      <c r="Q15" s="65" t="n">
        <v>86.0048538129324</v>
      </c>
      <c r="S15" s="64" t="n">
        <v>7</v>
      </c>
      <c r="T15" s="64" t="str">
        <f aca="false">T14</f>
        <v>Linha1</v>
      </c>
      <c r="U15" s="60" t="str">
        <f aca="false">L15</f>
        <v>Ponto7</v>
      </c>
      <c r="V15" s="60"/>
      <c r="W15" s="60"/>
      <c r="X15" s="60"/>
      <c r="Y15" s="60"/>
      <c r="AD15" s="0" t="s">
        <v>77</v>
      </c>
      <c r="AE15" s="0" t="n">
        <v>16</v>
      </c>
      <c r="AF15" s="0" t="n">
        <v>20</v>
      </c>
    </row>
    <row r="16" customFormat="false" ht="15" hidden="false" customHeight="false" outlineLevel="0" collapsed="false">
      <c r="B16" s="57" t="n">
        <f aca="false">B15+1</f>
        <v>8</v>
      </c>
      <c r="C16" s="57" t="s">
        <v>96</v>
      </c>
      <c r="K16" s="64" t="n">
        <v>8</v>
      </c>
      <c r="L16" s="64" t="s">
        <v>97</v>
      </c>
      <c r="M16" s="60" t="s">
        <v>98</v>
      </c>
      <c r="N16" s="60" t="n">
        <v>802</v>
      </c>
      <c r="O16" s="60" t="s">
        <v>26</v>
      </c>
      <c r="P16" s="65" t="n">
        <v>80</v>
      </c>
      <c r="Q16" s="65" t="n">
        <v>88.7484417265526</v>
      </c>
      <c r="AD16" s="0" t="s">
        <v>80</v>
      </c>
      <c r="AE16" s="0" t="n">
        <v>30</v>
      </c>
      <c r="AF16" s="0" t="n">
        <v>47.2041684828649</v>
      </c>
    </row>
    <row r="17" customFormat="false" ht="15" hidden="false" customHeight="false" outlineLevel="0" collapsed="false">
      <c r="K17" s="64" t="n">
        <v>9</v>
      </c>
      <c r="L17" s="64" t="s">
        <v>99</v>
      </c>
      <c r="M17" s="60" t="s">
        <v>100</v>
      </c>
      <c r="N17" s="60" t="n">
        <v>4661</v>
      </c>
      <c r="O17" s="60" t="s">
        <v>26</v>
      </c>
      <c r="P17" s="65" t="n">
        <v>90</v>
      </c>
      <c r="Q17" s="65" t="n">
        <v>76.90146146322</v>
      </c>
      <c r="AD17" s="0" t="s">
        <v>87</v>
      </c>
      <c r="AE17" s="0" t="n">
        <v>55.7393925749356</v>
      </c>
      <c r="AF17" s="0" t="n">
        <v>77.0533324596234</v>
      </c>
    </row>
    <row r="18" customFormat="false" ht="15" hidden="false" customHeight="false" outlineLevel="0" collapsed="false">
      <c r="K18" s="64" t="n">
        <v>10</v>
      </c>
      <c r="L18" s="64" t="s">
        <v>101</v>
      </c>
      <c r="M18" s="60" t="s">
        <v>100</v>
      </c>
      <c r="N18" s="60" t="n">
        <v>5322</v>
      </c>
      <c r="O18" s="60" t="s">
        <v>102</v>
      </c>
      <c r="P18" s="65" t="n">
        <v>100</v>
      </c>
      <c r="Q18" s="65" t="n">
        <v>2.38165690430444</v>
      </c>
      <c r="AD18" s="0" t="s">
        <v>91</v>
      </c>
      <c r="AE18" s="0" t="n">
        <v>72.7121739116011</v>
      </c>
      <c r="AF18" s="0" t="n">
        <v>16.2883335875697</v>
      </c>
    </row>
    <row r="19" customFormat="false" ht="15" hidden="false" customHeight="false" outlineLevel="0" collapsed="false">
      <c r="AD19" s="0" t="s">
        <v>94</v>
      </c>
      <c r="AE19" s="0" t="n">
        <v>73.8131980183393</v>
      </c>
      <c r="AF19" s="0" t="n">
        <v>86.0048538129324</v>
      </c>
    </row>
    <row r="20" customFormat="false" ht="15" hidden="false" customHeight="false" outlineLevel="0" collapsed="false">
      <c r="AD20" s="0" t="s">
        <v>97</v>
      </c>
      <c r="AE20" s="0" t="n">
        <v>80</v>
      </c>
      <c r="AF20" s="0" t="n">
        <v>88.7484417265526</v>
      </c>
    </row>
    <row r="21" customFormat="false" ht="15" hidden="false" customHeight="false" outlineLevel="0" collapsed="false">
      <c r="AD21" s="0" t="s">
        <v>99</v>
      </c>
      <c r="AE21" s="0" t="n">
        <v>90</v>
      </c>
      <c r="AF21" s="0" t="n">
        <v>76.90146146322</v>
      </c>
    </row>
    <row r="22" customFormat="false" ht="15" hidden="false" customHeight="false" outlineLevel="0" collapsed="false">
      <c r="AC22" s="0" t="s">
        <v>103</v>
      </c>
      <c r="AD22" s="0" t="s">
        <v>101</v>
      </c>
      <c r="AE22" s="0" t="n">
        <v>100</v>
      </c>
      <c r="AF22" s="0" t="n">
        <v>2.38165690430444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F12:P143"/>
  <sheetViews>
    <sheetView showFormulas="false" showGridLines="true" showRowColHeaders="true" showZeros="true" rightToLeft="false" tabSelected="false" showOutlineSymbols="true" defaultGridColor="true" view="normal" topLeftCell="B59" colorId="64" zoomScale="83" zoomScaleNormal="83" zoomScalePageLayoutView="100" workbookViewId="0">
      <selection pane="topLeft" activeCell="T68" activeCellId="0" sqref="T68"/>
    </sheetView>
  </sheetViews>
  <sheetFormatPr defaultRowHeight="15" outlineLevelRow="0" outlineLevelCol="0"/>
  <cols>
    <col collapsed="false" customWidth="true" hidden="false" outlineLevel="0" max="5" min="1" style="66" width="9.14"/>
    <col collapsed="false" customWidth="true" hidden="false" outlineLevel="0" max="6" min="6" style="1" width="20.43"/>
    <col collapsed="false" customWidth="true" hidden="false" outlineLevel="0" max="8" min="7" style="1" width="27.15"/>
    <col collapsed="false" customWidth="true" hidden="false" outlineLevel="0" max="9" min="9" style="1" width="12.14"/>
    <col collapsed="false" customWidth="true" hidden="false" outlineLevel="0" max="10" min="10" style="67" width="7.43"/>
    <col collapsed="false" customWidth="true" hidden="false" outlineLevel="0" max="11" min="11" style="66" width="30.57"/>
    <col collapsed="false" customWidth="true" hidden="false" outlineLevel="0" max="12" min="12" style="66" width="2.43"/>
    <col collapsed="false" customWidth="true" hidden="false" outlineLevel="0" max="13" min="13" style="66" width="2.71"/>
    <col collapsed="false" customWidth="true" hidden="false" outlineLevel="0" max="15" min="14" style="66" width="2.28"/>
    <col collapsed="false" customWidth="true" hidden="false" outlineLevel="0" max="16" min="16" style="66" width="2.43"/>
    <col collapsed="false" customWidth="true" hidden="false" outlineLevel="0" max="1025" min="17" style="66" width="9.14"/>
  </cols>
  <sheetData>
    <row r="12" customFormat="false" ht="15" hidden="false" customHeight="false" outlineLevel="0" collapsed="false">
      <c r="F12" s="68" t="s">
        <v>104</v>
      </c>
    </row>
    <row r="14" customFormat="false" ht="15" hidden="false" customHeight="false" outlineLevel="0" collapsed="false">
      <c r="F14" s="1" t="s">
        <v>105</v>
      </c>
      <c r="L14" s="66" t="s">
        <v>106</v>
      </c>
      <c r="M14" s="66" t="s">
        <v>107</v>
      </c>
      <c r="N14" s="66" t="s">
        <v>108</v>
      </c>
      <c r="O14" s="66" t="s">
        <v>109</v>
      </c>
      <c r="P14" s="66" t="s">
        <v>110</v>
      </c>
    </row>
    <row r="15" customFormat="false" ht="15" hidden="false" customHeight="false" outlineLevel="0" collapsed="false">
      <c r="F15" s="1" t="s">
        <v>6</v>
      </c>
      <c r="G15" s="1" t="s">
        <v>111</v>
      </c>
      <c r="H15" s="1" t="s">
        <v>112</v>
      </c>
      <c r="I15" s="1" t="s">
        <v>55</v>
      </c>
      <c r="J15" s="67" t="s">
        <v>53</v>
      </c>
    </row>
    <row r="16" customFormat="false" ht="15" hidden="false" customHeight="false" outlineLevel="0" collapsed="false">
      <c r="F16" s="1" t="s">
        <v>113</v>
      </c>
      <c r="G16" s="1" t="s">
        <v>114</v>
      </c>
      <c r="H16" s="1" t="s">
        <v>115</v>
      </c>
      <c r="I16" s="1" t="s">
        <v>116</v>
      </c>
      <c r="J16" s="67" t="s">
        <v>117</v>
      </c>
      <c r="K16" s="66" t="str">
        <f aca="false">L$14&amp;M$14&amp;F$15&amp;M$14&amp;N$14&amp;M$14&amp;F16&amp;M$14&amp;O$14&amp;M$14&amp;G$15&amp;M$14&amp;N$14&amp;M$14&amp;G16&amp;M$14&amp;O$14&amp;M$14&amp;H$15&amp;M$14&amp;N$14&amp;M$14&amp;H16&amp;M$14&amp;O$14&amp;M$14&amp;I$15&amp;M$14&amp;N$14&amp;M$14&amp;I16&amp;M$14&amp;O$14&amp;M$14&amp;J$15&amp;M$14&amp;N$14&amp;M$14&amp;J16&amp;M$14&amp;P$14&amp;O$14</f>
        <v>{"LinhaID":"Cohab I","RoteiroInicio":"Terminal Urbano","RoteiroFim":"Bairro Cohab I","DiaSemana":"2, 3, 4, 5, 6","Hora":"6:05"},</v>
      </c>
    </row>
    <row r="17" customFormat="false" ht="15" hidden="false" customHeight="false" outlineLevel="0" collapsed="false">
      <c r="F17" s="1" t="s">
        <v>113</v>
      </c>
      <c r="G17" s="1" t="s">
        <v>114</v>
      </c>
      <c r="H17" s="1" t="s">
        <v>115</v>
      </c>
      <c r="I17" s="1" t="s">
        <v>116</v>
      </c>
      <c r="J17" s="67" t="s">
        <v>118</v>
      </c>
      <c r="K17" s="66" t="str">
        <f aca="false">L$14&amp;M$14&amp;F$15&amp;M$14&amp;N$14&amp;M$14&amp;F17&amp;M$14&amp;O$14&amp;M$14&amp;G$15&amp;M$14&amp;N$14&amp;M$14&amp;G17&amp;M$14&amp;O$14&amp;M$14&amp;H$15&amp;M$14&amp;N$14&amp;M$14&amp;H17&amp;M$14&amp;O$14&amp;M$14&amp;I$15&amp;M$14&amp;N$14&amp;M$14&amp;I17&amp;M$14&amp;O$14&amp;M$14&amp;J$15&amp;M$14&amp;N$14&amp;M$14&amp;J17&amp;M$14&amp;P$14&amp;O$14</f>
        <v>{"LinhaID":"Cohab I","RoteiroInicio":"Terminal Urbano","RoteiroFim":"Bairro Cohab I","DiaSemana":"2, 3, 4, 5, 6","Hora":"7:05"},</v>
      </c>
    </row>
    <row r="18" customFormat="false" ht="15" hidden="false" customHeight="false" outlineLevel="0" collapsed="false">
      <c r="F18" s="1" t="s">
        <v>113</v>
      </c>
      <c r="G18" s="1" t="s">
        <v>114</v>
      </c>
      <c r="H18" s="1" t="s">
        <v>115</v>
      </c>
      <c r="I18" s="1" t="s">
        <v>116</v>
      </c>
      <c r="J18" s="67" t="s">
        <v>119</v>
      </c>
      <c r="K18" s="66" t="str">
        <f aca="false">L$14&amp;M$14&amp;F$15&amp;M$14&amp;N$14&amp;M$14&amp;F18&amp;M$14&amp;O$14&amp;M$14&amp;G$15&amp;M$14&amp;N$14&amp;M$14&amp;G18&amp;M$14&amp;O$14&amp;M$14&amp;H$15&amp;M$14&amp;N$14&amp;M$14&amp;H18&amp;M$14&amp;O$14&amp;M$14&amp;I$15&amp;M$14&amp;N$14&amp;M$14&amp;I18&amp;M$14&amp;O$14&amp;M$14&amp;J$15&amp;M$14&amp;N$14&amp;M$14&amp;J18&amp;M$14&amp;P$14&amp;O$14</f>
        <v>{"LinhaID":"Cohab I","RoteiroInicio":"Terminal Urbano","RoteiroFim":"Bairro Cohab I","DiaSemana":"2, 3, 4, 5, 6","Hora":"8:05"},</v>
      </c>
    </row>
    <row r="19" customFormat="false" ht="15" hidden="false" customHeight="false" outlineLevel="0" collapsed="false">
      <c r="F19" s="1" t="s">
        <v>113</v>
      </c>
      <c r="G19" s="1" t="s">
        <v>114</v>
      </c>
      <c r="H19" s="1" t="s">
        <v>115</v>
      </c>
      <c r="I19" s="1" t="s">
        <v>116</v>
      </c>
      <c r="J19" s="67" t="s">
        <v>120</v>
      </c>
      <c r="K19" s="66" t="str">
        <f aca="false">L$14&amp;M$14&amp;F$15&amp;M$14&amp;N$14&amp;M$14&amp;F19&amp;M$14&amp;O$14&amp;M$14&amp;G$15&amp;M$14&amp;N$14&amp;M$14&amp;G19&amp;M$14&amp;O$14&amp;M$14&amp;H$15&amp;M$14&amp;N$14&amp;M$14&amp;H19&amp;M$14&amp;O$14&amp;M$14&amp;I$15&amp;M$14&amp;N$14&amp;M$14&amp;I19&amp;M$14&amp;O$14&amp;M$14&amp;J$15&amp;M$14&amp;N$14&amp;M$14&amp;J19&amp;M$14&amp;P$14&amp;O$14</f>
        <v>{"LinhaID":"Cohab I","RoteiroInicio":"Terminal Urbano","RoteiroFim":"Bairro Cohab I","DiaSemana":"2, 3, 4, 5, 6","Hora":"9:05"},</v>
      </c>
    </row>
    <row r="20" customFormat="false" ht="15" hidden="false" customHeight="false" outlineLevel="0" collapsed="false">
      <c r="F20" s="1" t="s">
        <v>113</v>
      </c>
      <c r="G20" s="1" t="s">
        <v>114</v>
      </c>
      <c r="H20" s="1" t="s">
        <v>115</v>
      </c>
      <c r="I20" s="1" t="s">
        <v>116</v>
      </c>
      <c r="J20" s="67" t="s">
        <v>121</v>
      </c>
      <c r="K20" s="66" t="str">
        <f aca="false">L$14&amp;M$14&amp;F$15&amp;M$14&amp;N$14&amp;M$14&amp;F20&amp;M$14&amp;O$14&amp;M$14&amp;G$15&amp;M$14&amp;N$14&amp;M$14&amp;G20&amp;M$14&amp;O$14&amp;M$14&amp;H$15&amp;M$14&amp;N$14&amp;M$14&amp;H20&amp;M$14&amp;O$14&amp;M$14&amp;I$15&amp;M$14&amp;N$14&amp;M$14&amp;I20&amp;M$14&amp;O$14&amp;M$14&amp;J$15&amp;M$14&amp;N$14&amp;M$14&amp;J20&amp;M$14&amp;P$14&amp;O$14</f>
        <v>{"LinhaID":"Cohab I","RoteiroInicio":"Terminal Urbano","RoteiroFim":"Bairro Cohab I","DiaSemana":"2, 3, 4, 5, 6","Hora":"10:05"},</v>
      </c>
    </row>
    <row r="21" customFormat="false" ht="15" hidden="false" customHeight="false" outlineLevel="0" collapsed="false">
      <c r="F21" s="1" t="s">
        <v>113</v>
      </c>
      <c r="G21" s="1" t="s">
        <v>114</v>
      </c>
      <c r="H21" s="1" t="s">
        <v>115</v>
      </c>
      <c r="I21" s="1" t="s">
        <v>116</v>
      </c>
      <c r="J21" s="67" t="s">
        <v>122</v>
      </c>
      <c r="K21" s="66" t="str">
        <f aca="false">L$14&amp;M$14&amp;F$15&amp;M$14&amp;N$14&amp;M$14&amp;F21&amp;M$14&amp;O$14&amp;M$14&amp;G$15&amp;M$14&amp;N$14&amp;M$14&amp;G21&amp;M$14&amp;O$14&amp;M$14&amp;H$15&amp;M$14&amp;N$14&amp;M$14&amp;H21&amp;M$14&amp;O$14&amp;M$14&amp;I$15&amp;M$14&amp;N$14&amp;M$14&amp;I21&amp;M$14&amp;O$14&amp;M$14&amp;J$15&amp;M$14&amp;N$14&amp;M$14&amp;J21&amp;M$14&amp;P$14&amp;O$14</f>
        <v>{"LinhaID":"Cohab I","RoteiroInicio":"Terminal Urbano","RoteiroFim":"Bairro Cohab I","DiaSemana":"2, 3, 4, 5, 6","Hora":"11:05"},</v>
      </c>
    </row>
    <row r="22" customFormat="false" ht="15" hidden="false" customHeight="false" outlineLevel="0" collapsed="false">
      <c r="F22" s="1" t="s">
        <v>113</v>
      </c>
      <c r="G22" s="1" t="s">
        <v>114</v>
      </c>
      <c r="H22" s="1" t="s">
        <v>115</v>
      </c>
      <c r="I22" s="1" t="s">
        <v>116</v>
      </c>
      <c r="J22" s="67" t="s">
        <v>123</v>
      </c>
      <c r="K22" s="66" t="str">
        <f aca="false">L$14&amp;M$14&amp;F$15&amp;M$14&amp;N$14&amp;M$14&amp;F22&amp;M$14&amp;O$14&amp;M$14&amp;G$15&amp;M$14&amp;N$14&amp;M$14&amp;G22&amp;M$14&amp;O$14&amp;M$14&amp;H$15&amp;M$14&amp;N$14&amp;M$14&amp;H22&amp;M$14&amp;O$14&amp;M$14&amp;I$15&amp;M$14&amp;N$14&amp;M$14&amp;I22&amp;M$14&amp;O$14&amp;M$14&amp;J$15&amp;M$14&amp;N$14&amp;M$14&amp;J22&amp;M$14&amp;P$14&amp;O$14</f>
        <v>{"LinhaID":"Cohab I","RoteiroInicio":"Terminal Urbano","RoteiroFim":"Bairro Cohab I","DiaSemana":"2, 3, 4, 5, 6","Hora":"12:05"},</v>
      </c>
    </row>
    <row r="23" customFormat="false" ht="15" hidden="false" customHeight="false" outlineLevel="0" collapsed="false">
      <c r="F23" s="1" t="s">
        <v>113</v>
      </c>
      <c r="G23" s="1" t="s">
        <v>114</v>
      </c>
      <c r="H23" s="1" t="s">
        <v>115</v>
      </c>
      <c r="I23" s="1" t="s">
        <v>116</v>
      </c>
      <c r="J23" s="67" t="s">
        <v>124</v>
      </c>
      <c r="K23" s="66" t="str">
        <f aca="false">L$14&amp;M$14&amp;F$15&amp;M$14&amp;N$14&amp;M$14&amp;F23&amp;M$14&amp;O$14&amp;M$14&amp;G$15&amp;M$14&amp;N$14&amp;M$14&amp;G23&amp;M$14&amp;O$14&amp;M$14&amp;H$15&amp;M$14&amp;N$14&amp;M$14&amp;H23&amp;M$14&amp;O$14&amp;M$14&amp;I$15&amp;M$14&amp;N$14&amp;M$14&amp;I23&amp;M$14&amp;O$14&amp;M$14&amp;J$15&amp;M$14&amp;N$14&amp;M$14&amp;J23&amp;M$14&amp;P$14&amp;O$14</f>
        <v>{"LinhaID":"Cohab I","RoteiroInicio":"Terminal Urbano","RoteiroFim":"Bairro Cohab I","DiaSemana":"2, 3, 4, 5, 6","Hora":"13:05"},</v>
      </c>
    </row>
    <row r="24" customFormat="false" ht="15" hidden="false" customHeight="false" outlineLevel="0" collapsed="false">
      <c r="F24" s="1" t="s">
        <v>113</v>
      </c>
      <c r="G24" s="1" t="s">
        <v>114</v>
      </c>
      <c r="H24" s="1" t="s">
        <v>115</v>
      </c>
      <c r="I24" s="1" t="s">
        <v>116</v>
      </c>
      <c r="J24" s="67" t="s">
        <v>125</v>
      </c>
      <c r="K24" s="66" t="str">
        <f aca="false">L$14&amp;M$14&amp;F$15&amp;M$14&amp;N$14&amp;M$14&amp;F24&amp;M$14&amp;O$14&amp;M$14&amp;G$15&amp;M$14&amp;N$14&amp;M$14&amp;G24&amp;M$14&amp;O$14&amp;M$14&amp;H$15&amp;M$14&amp;N$14&amp;M$14&amp;H24&amp;M$14&amp;O$14&amp;M$14&amp;I$15&amp;M$14&amp;N$14&amp;M$14&amp;I24&amp;M$14&amp;O$14&amp;M$14&amp;J$15&amp;M$14&amp;N$14&amp;M$14&amp;J24&amp;M$14&amp;P$14&amp;O$14</f>
        <v>{"LinhaID":"Cohab I","RoteiroInicio":"Terminal Urbano","RoteiroFim":"Bairro Cohab I","DiaSemana":"2, 3, 4, 5, 6","Hora":"14:05"},</v>
      </c>
    </row>
    <row r="25" customFormat="false" ht="15" hidden="false" customHeight="false" outlineLevel="0" collapsed="false">
      <c r="F25" s="1" t="s">
        <v>113</v>
      </c>
      <c r="G25" s="1" t="s">
        <v>114</v>
      </c>
      <c r="H25" s="1" t="s">
        <v>115</v>
      </c>
      <c r="I25" s="1" t="s">
        <v>116</v>
      </c>
      <c r="J25" s="67" t="s">
        <v>126</v>
      </c>
      <c r="K25" s="66" t="str">
        <f aca="false">L$14&amp;M$14&amp;F$15&amp;M$14&amp;N$14&amp;M$14&amp;F25&amp;M$14&amp;O$14&amp;M$14&amp;G$15&amp;M$14&amp;N$14&amp;M$14&amp;G25&amp;M$14&amp;O$14&amp;M$14&amp;H$15&amp;M$14&amp;N$14&amp;M$14&amp;H25&amp;M$14&amp;O$14&amp;M$14&amp;I$15&amp;M$14&amp;N$14&amp;M$14&amp;I25&amp;M$14&amp;O$14&amp;M$14&amp;J$15&amp;M$14&amp;N$14&amp;M$14&amp;J25&amp;M$14&amp;P$14&amp;O$14</f>
        <v>{"LinhaID":"Cohab I","RoteiroInicio":"Terminal Urbano","RoteiroFim":"Bairro Cohab I","DiaSemana":"2, 3, 4, 5, 6","Hora":"15:05"},</v>
      </c>
    </row>
    <row r="26" customFormat="false" ht="15" hidden="false" customHeight="false" outlineLevel="0" collapsed="false">
      <c r="F26" s="1" t="s">
        <v>113</v>
      </c>
      <c r="G26" s="1" t="s">
        <v>114</v>
      </c>
      <c r="H26" s="1" t="s">
        <v>115</v>
      </c>
      <c r="I26" s="1" t="s">
        <v>116</v>
      </c>
      <c r="J26" s="67" t="s">
        <v>127</v>
      </c>
      <c r="K26" s="66" t="str">
        <f aca="false">L$14&amp;M$14&amp;F$15&amp;M$14&amp;N$14&amp;M$14&amp;F26&amp;M$14&amp;O$14&amp;M$14&amp;G$15&amp;M$14&amp;N$14&amp;M$14&amp;G26&amp;M$14&amp;O$14&amp;M$14&amp;H$15&amp;M$14&amp;N$14&amp;M$14&amp;H26&amp;M$14&amp;O$14&amp;M$14&amp;I$15&amp;M$14&amp;N$14&amp;M$14&amp;I26&amp;M$14&amp;O$14&amp;M$14&amp;J$15&amp;M$14&amp;N$14&amp;M$14&amp;J26&amp;M$14&amp;P$14&amp;O$14</f>
        <v>{"LinhaID":"Cohab I","RoteiroInicio":"Terminal Urbano","RoteiroFim":"Bairro Cohab I","DiaSemana":"2, 3, 4, 5, 6","Hora":"16:05"},</v>
      </c>
    </row>
    <row r="27" customFormat="false" ht="15" hidden="false" customHeight="false" outlineLevel="0" collapsed="false">
      <c r="F27" s="1" t="s">
        <v>113</v>
      </c>
      <c r="G27" s="1" t="s">
        <v>114</v>
      </c>
      <c r="H27" s="1" t="s">
        <v>115</v>
      </c>
      <c r="I27" s="1" t="s">
        <v>116</v>
      </c>
      <c r="J27" s="67" t="s">
        <v>128</v>
      </c>
      <c r="K27" s="66" t="str">
        <f aca="false">L$14&amp;M$14&amp;F$15&amp;M$14&amp;N$14&amp;M$14&amp;F27&amp;M$14&amp;O$14&amp;M$14&amp;G$15&amp;M$14&amp;N$14&amp;M$14&amp;G27&amp;M$14&amp;O$14&amp;M$14&amp;H$15&amp;M$14&amp;N$14&amp;M$14&amp;H27&amp;M$14&amp;O$14&amp;M$14&amp;I$15&amp;M$14&amp;N$14&amp;M$14&amp;I27&amp;M$14&amp;O$14&amp;M$14&amp;J$15&amp;M$14&amp;N$14&amp;M$14&amp;J27&amp;M$14&amp;P$14&amp;O$14</f>
        <v>{"LinhaID":"Cohab I","RoteiroInicio":"Terminal Urbano","RoteiroFim":"Bairro Cohab I","DiaSemana":"2, 3, 4, 5, 6","Hora":"17:05"},</v>
      </c>
    </row>
    <row r="28" customFormat="false" ht="15" hidden="false" customHeight="false" outlineLevel="0" collapsed="false">
      <c r="F28" s="1" t="s">
        <v>113</v>
      </c>
      <c r="G28" s="1" t="s">
        <v>114</v>
      </c>
      <c r="H28" s="1" t="s">
        <v>115</v>
      </c>
      <c r="I28" s="1" t="s">
        <v>116</v>
      </c>
      <c r="J28" s="67" t="s">
        <v>129</v>
      </c>
      <c r="K28" s="66" t="str">
        <f aca="false">L$14&amp;M$14&amp;F$15&amp;M$14&amp;N$14&amp;M$14&amp;F28&amp;M$14&amp;O$14&amp;M$14&amp;G$15&amp;M$14&amp;N$14&amp;M$14&amp;G28&amp;M$14&amp;O$14&amp;M$14&amp;H$15&amp;M$14&amp;N$14&amp;M$14&amp;H28&amp;M$14&amp;O$14&amp;M$14&amp;I$15&amp;M$14&amp;N$14&amp;M$14&amp;I28&amp;M$14&amp;O$14&amp;M$14&amp;J$15&amp;M$14&amp;N$14&amp;M$14&amp;J28&amp;M$14&amp;P$14&amp;O$14</f>
        <v>{"LinhaID":"Cohab I","RoteiroInicio":"Terminal Urbano","RoteiroFim":"Bairro Cohab I","DiaSemana":"2, 3, 4, 5, 6","Hora":"18:05"},</v>
      </c>
    </row>
    <row r="29" customFormat="false" ht="15" hidden="false" customHeight="false" outlineLevel="0" collapsed="false">
      <c r="F29" s="1" t="s">
        <v>113</v>
      </c>
      <c r="G29" s="1" t="s">
        <v>114</v>
      </c>
      <c r="H29" s="1" t="s">
        <v>115</v>
      </c>
      <c r="I29" s="1" t="s">
        <v>116</v>
      </c>
      <c r="J29" s="67" t="s">
        <v>130</v>
      </c>
      <c r="K29" s="66" t="str">
        <f aca="false">L$14&amp;M$14&amp;F$15&amp;M$14&amp;N$14&amp;M$14&amp;F29&amp;M$14&amp;O$14&amp;M$14&amp;G$15&amp;M$14&amp;N$14&amp;M$14&amp;G29&amp;M$14&amp;O$14&amp;M$14&amp;H$15&amp;M$14&amp;N$14&amp;M$14&amp;H29&amp;M$14&amp;O$14&amp;M$14&amp;I$15&amp;M$14&amp;N$14&amp;M$14&amp;I29&amp;M$14&amp;O$14&amp;M$14&amp;J$15&amp;M$14&amp;N$14&amp;M$14&amp;J29&amp;M$14&amp;P$14&amp;O$14</f>
        <v>{"LinhaID":"Cohab I","RoteiroInicio":"Terminal Urbano","RoteiroFim":"Bairro Cohab I","DiaSemana":"2, 3, 4, 5, 6","Hora":"19:05"},</v>
      </c>
    </row>
    <row r="30" customFormat="false" ht="15" hidden="false" customHeight="false" outlineLevel="0" collapsed="false">
      <c r="F30" s="1" t="s">
        <v>113</v>
      </c>
      <c r="G30" s="1" t="s">
        <v>114</v>
      </c>
      <c r="H30" s="1" t="s">
        <v>115</v>
      </c>
      <c r="I30" s="1" t="n">
        <v>7</v>
      </c>
      <c r="J30" s="67" t="s">
        <v>117</v>
      </c>
      <c r="K30" s="66" t="str">
        <f aca="false">L$14&amp;M$14&amp;F$15&amp;M$14&amp;N$14&amp;M$14&amp;F30&amp;M$14&amp;O$14&amp;M$14&amp;G$15&amp;M$14&amp;N$14&amp;M$14&amp;G30&amp;M$14&amp;O$14&amp;M$14&amp;H$15&amp;M$14&amp;N$14&amp;M$14&amp;H30&amp;M$14&amp;O$14&amp;M$14&amp;I$15&amp;M$14&amp;N$14&amp;M$14&amp;I30&amp;M$14&amp;O$14&amp;M$14&amp;J$15&amp;M$14&amp;N$14&amp;M$14&amp;J30&amp;M$14&amp;P$14&amp;O$14</f>
        <v>{"LinhaID":"Cohab I","RoteiroInicio":"Terminal Urbano","RoteiroFim":"Bairro Cohab I","DiaSemana":"7","Hora":"6:05"},</v>
      </c>
    </row>
    <row r="31" customFormat="false" ht="15" hidden="false" customHeight="false" outlineLevel="0" collapsed="false">
      <c r="F31" s="1" t="s">
        <v>113</v>
      </c>
      <c r="G31" s="1" t="s">
        <v>114</v>
      </c>
      <c r="H31" s="1" t="s">
        <v>115</v>
      </c>
      <c r="I31" s="1" t="n">
        <v>7</v>
      </c>
      <c r="J31" s="67" t="s">
        <v>118</v>
      </c>
      <c r="K31" s="66" t="str">
        <f aca="false">L$14&amp;M$14&amp;F$15&amp;M$14&amp;N$14&amp;M$14&amp;F31&amp;M$14&amp;O$14&amp;M$14&amp;G$15&amp;M$14&amp;N$14&amp;M$14&amp;G31&amp;M$14&amp;O$14&amp;M$14&amp;H$15&amp;M$14&amp;N$14&amp;M$14&amp;H31&amp;M$14&amp;O$14&amp;M$14&amp;I$15&amp;M$14&amp;N$14&amp;M$14&amp;I31&amp;M$14&amp;O$14&amp;M$14&amp;J$15&amp;M$14&amp;N$14&amp;M$14&amp;J31&amp;M$14&amp;P$14&amp;O$14</f>
        <v>{"LinhaID":"Cohab I","RoteiroInicio":"Terminal Urbano","RoteiroFim":"Bairro Cohab I","DiaSemana":"7","Hora":"7:05"},</v>
      </c>
    </row>
    <row r="32" customFormat="false" ht="15" hidden="false" customHeight="false" outlineLevel="0" collapsed="false">
      <c r="F32" s="1" t="s">
        <v>113</v>
      </c>
      <c r="G32" s="1" t="s">
        <v>114</v>
      </c>
      <c r="H32" s="1" t="s">
        <v>115</v>
      </c>
      <c r="I32" s="1" t="n">
        <v>7</v>
      </c>
      <c r="J32" s="67" t="s">
        <v>119</v>
      </c>
      <c r="K32" s="66" t="str">
        <f aca="false">L$14&amp;M$14&amp;F$15&amp;M$14&amp;N$14&amp;M$14&amp;F32&amp;M$14&amp;O$14&amp;M$14&amp;G$15&amp;M$14&amp;N$14&amp;M$14&amp;G32&amp;M$14&amp;O$14&amp;M$14&amp;H$15&amp;M$14&amp;N$14&amp;M$14&amp;H32&amp;M$14&amp;O$14&amp;M$14&amp;I$15&amp;M$14&amp;N$14&amp;M$14&amp;I32&amp;M$14&amp;O$14&amp;M$14&amp;J$15&amp;M$14&amp;N$14&amp;M$14&amp;J32&amp;M$14&amp;P$14&amp;O$14</f>
        <v>{"LinhaID":"Cohab I","RoteiroInicio":"Terminal Urbano","RoteiroFim":"Bairro Cohab I","DiaSemana":"7","Hora":"8:05"},</v>
      </c>
    </row>
    <row r="33" customFormat="false" ht="15" hidden="false" customHeight="false" outlineLevel="0" collapsed="false">
      <c r="F33" s="1" t="s">
        <v>113</v>
      </c>
      <c r="G33" s="1" t="s">
        <v>114</v>
      </c>
      <c r="H33" s="1" t="s">
        <v>115</v>
      </c>
      <c r="I33" s="1" t="n">
        <v>7</v>
      </c>
      <c r="J33" s="67" t="s">
        <v>120</v>
      </c>
      <c r="K33" s="66" t="str">
        <f aca="false">L$14&amp;M$14&amp;F$15&amp;M$14&amp;N$14&amp;M$14&amp;F33&amp;M$14&amp;O$14&amp;M$14&amp;G$15&amp;M$14&amp;N$14&amp;M$14&amp;G33&amp;M$14&amp;O$14&amp;M$14&amp;H$15&amp;M$14&amp;N$14&amp;M$14&amp;H33&amp;M$14&amp;O$14&amp;M$14&amp;I$15&amp;M$14&amp;N$14&amp;M$14&amp;I33&amp;M$14&amp;O$14&amp;M$14&amp;J$15&amp;M$14&amp;N$14&amp;M$14&amp;J33&amp;M$14&amp;P$14&amp;O$14</f>
        <v>{"LinhaID":"Cohab I","RoteiroInicio":"Terminal Urbano","RoteiroFim":"Bairro Cohab I","DiaSemana":"7","Hora":"9:05"},</v>
      </c>
    </row>
    <row r="34" customFormat="false" ht="15" hidden="false" customHeight="false" outlineLevel="0" collapsed="false">
      <c r="F34" s="1" t="s">
        <v>113</v>
      </c>
      <c r="G34" s="1" t="s">
        <v>114</v>
      </c>
      <c r="H34" s="1" t="s">
        <v>115</v>
      </c>
      <c r="I34" s="1" t="n">
        <v>7</v>
      </c>
      <c r="J34" s="67" t="s">
        <v>121</v>
      </c>
      <c r="K34" s="66" t="str">
        <f aca="false">L$14&amp;M$14&amp;F$15&amp;M$14&amp;N$14&amp;M$14&amp;F34&amp;M$14&amp;O$14&amp;M$14&amp;G$15&amp;M$14&amp;N$14&amp;M$14&amp;G34&amp;M$14&amp;O$14&amp;M$14&amp;H$15&amp;M$14&amp;N$14&amp;M$14&amp;H34&amp;M$14&amp;O$14&amp;M$14&amp;I$15&amp;M$14&amp;N$14&amp;M$14&amp;I34&amp;M$14&amp;O$14&amp;M$14&amp;J$15&amp;M$14&amp;N$14&amp;M$14&amp;J34&amp;M$14&amp;P$14&amp;O$14</f>
        <v>{"LinhaID":"Cohab I","RoteiroInicio":"Terminal Urbano","RoteiroFim":"Bairro Cohab I","DiaSemana":"7","Hora":"10:05"},</v>
      </c>
    </row>
    <row r="35" customFormat="false" ht="15" hidden="false" customHeight="false" outlineLevel="0" collapsed="false">
      <c r="F35" s="1" t="s">
        <v>113</v>
      </c>
      <c r="G35" s="1" t="s">
        <v>114</v>
      </c>
      <c r="H35" s="1" t="s">
        <v>115</v>
      </c>
      <c r="I35" s="1" t="n">
        <v>7</v>
      </c>
      <c r="J35" s="67" t="s">
        <v>122</v>
      </c>
      <c r="K35" s="66" t="str">
        <f aca="false">L$14&amp;M$14&amp;F$15&amp;M$14&amp;N$14&amp;M$14&amp;F35&amp;M$14&amp;O$14&amp;M$14&amp;G$15&amp;M$14&amp;N$14&amp;M$14&amp;G35&amp;M$14&amp;O$14&amp;M$14&amp;H$15&amp;M$14&amp;N$14&amp;M$14&amp;H35&amp;M$14&amp;O$14&amp;M$14&amp;I$15&amp;M$14&amp;N$14&amp;M$14&amp;I35&amp;M$14&amp;O$14&amp;M$14&amp;J$15&amp;M$14&amp;N$14&amp;M$14&amp;J35&amp;M$14&amp;P$14&amp;O$14</f>
        <v>{"LinhaID":"Cohab I","RoteiroInicio":"Terminal Urbano","RoteiroFim":"Bairro Cohab I","DiaSemana":"7","Hora":"11:05"},</v>
      </c>
    </row>
    <row r="36" customFormat="false" ht="15" hidden="false" customHeight="false" outlineLevel="0" collapsed="false">
      <c r="F36" s="1" t="s">
        <v>113</v>
      </c>
      <c r="G36" s="1" t="s">
        <v>114</v>
      </c>
      <c r="H36" s="1" t="s">
        <v>115</v>
      </c>
      <c r="I36" s="1" t="n">
        <v>7</v>
      </c>
      <c r="J36" s="67" t="s">
        <v>123</v>
      </c>
      <c r="K36" s="66" t="str">
        <f aca="false">L$14&amp;M$14&amp;F$15&amp;M$14&amp;N$14&amp;M$14&amp;F36&amp;M$14&amp;O$14&amp;M$14&amp;G$15&amp;M$14&amp;N$14&amp;M$14&amp;G36&amp;M$14&amp;O$14&amp;M$14&amp;H$15&amp;M$14&amp;N$14&amp;M$14&amp;H36&amp;M$14&amp;O$14&amp;M$14&amp;I$15&amp;M$14&amp;N$14&amp;M$14&amp;I36&amp;M$14&amp;O$14&amp;M$14&amp;J$15&amp;M$14&amp;N$14&amp;M$14&amp;J36&amp;M$14&amp;P$14&amp;O$14</f>
        <v>{"LinhaID":"Cohab I","RoteiroInicio":"Terminal Urbano","RoteiroFim":"Bairro Cohab I","DiaSemana":"7","Hora":"12:05"},</v>
      </c>
    </row>
    <row r="37" customFormat="false" ht="15" hidden="false" customHeight="false" outlineLevel="0" collapsed="false">
      <c r="F37" s="1" t="s">
        <v>113</v>
      </c>
      <c r="G37" s="1" t="s">
        <v>114</v>
      </c>
      <c r="H37" s="1" t="s">
        <v>115</v>
      </c>
      <c r="I37" s="1" t="n">
        <v>7</v>
      </c>
      <c r="J37" s="67" t="s">
        <v>124</v>
      </c>
      <c r="K37" s="66" t="str">
        <f aca="false">L$14&amp;M$14&amp;F$15&amp;M$14&amp;N$14&amp;M$14&amp;F37&amp;M$14&amp;O$14&amp;M$14&amp;G$15&amp;M$14&amp;N$14&amp;M$14&amp;G37&amp;M$14&amp;O$14&amp;M$14&amp;H$15&amp;M$14&amp;N$14&amp;M$14&amp;H37&amp;M$14&amp;O$14&amp;M$14&amp;I$15&amp;M$14&amp;N$14&amp;M$14&amp;I37&amp;M$14&amp;O$14&amp;M$14&amp;J$15&amp;M$14&amp;N$14&amp;M$14&amp;J37&amp;M$14&amp;P$14&amp;O$14</f>
        <v>{"LinhaID":"Cohab I","RoteiroInicio":"Terminal Urbano","RoteiroFim":"Bairro Cohab I","DiaSemana":"7","Hora":"13:05"},</v>
      </c>
    </row>
    <row r="38" customFormat="false" ht="15" hidden="false" customHeight="false" outlineLevel="0" collapsed="false">
      <c r="F38" s="1" t="s">
        <v>113</v>
      </c>
      <c r="G38" s="1" t="s">
        <v>114</v>
      </c>
      <c r="H38" s="1" t="s">
        <v>115</v>
      </c>
      <c r="I38" s="1" t="n">
        <v>7</v>
      </c>
      <c r="J38" s="67" t="s">
        <v>125</v>
      </c>
      <c r="K38" s="66" t="str">
        <f aca="false">L$14&amp;M$14&amp;F$15&amp;M$14&amp;N$14&amp;M$14&amp;F38&amp;M$14&amp;O$14&amp;M$14&amp;G$15&amp;M$14&amp;N$14&amp;M$14&amp;G38&amp;M$14&amp;O$14&amp;M$14&amp;H$15&amp;M$14&amp;N$14&amp;M$14&amp;H38&amp;M$14&amp;O$14&amp;M$14&amp;I$15&amp;M$14&amp;N$14&amp;M$14&amp;I38&amp;M$14&amp;O$14&amp;M$14&amp;J$15&amp;M$14&amp;N$14&amp;M$14&amp;J38&amp;M$14&amp;P$14&amp;O$14</f>
        <v>{"LinhaID":"Cohab I","RoteiroInicio":"Terminal Urbano","RoteiroFim":"Bairro Cohab I","DiaSemana":"7","Hora":"14:05"},</v>
      </c>
    </row>
    <row r="39" customFormat="false" ht="15" hidden="false" customHeight="false" outlineLevel="0" collapsed="false">
      <c r="F39" s="1" t="s">
        <v>113</v>
      </c>
      <c r="G39" s="1" t="s">
        <v>114</v>
      </c>
      <c r="H39" s="1" t="s">
        <v>115</v>
      </c>
      <c r="I39" s="1" t="n">
        <v>7</v>
      </c>
      <c r="J39" s="67" t="s">
        <v>126</v>
      </c>
      <c r="K39" s="66" t="str">
        <f aca="false">L$14&amp;M$14&amp;F$15&amp;M$14&amp;N$14&amp;M$14&amp;F39&amp;M$14&amp;O$14&amp;M$14&amp;G$15&amp;M$14&amp;N$14&amp;M$14&amp;G39&amp;M$14&amp;O$14&amp;M$14&amp;H$15&amp;M$14&amp;N$14&amp;M$14&amp;H39&amp;M$14&amp;O$14&amp;M$14&amp;I$15&amp;M$14&amp;N$14&amp;M$14&amp;I39&amp;M$14&amp;O$14&amp;M$14&amp;J$15&amp;M$14&amp;N$14&amp;M$14&amp;J39&amp;M$14&amp;P$14&amp;O$14</f>
        <v>{"LinhaID":"Cohab I","RoteiroInicio":"Terminal Urbano","RoteiroFim":"Bairro Cohab I","DiaSemana":"7","Hora":"15:05"},</v>
      </c>
    </row>
    <row r="40" customFormat="false" ht="15" hidden="false" customHeight="false" outlineLevel="0" collapsed="false">
      <c r="F40" s="1" t="s">
        <v>113</v>
      </c>
      <c r="G40" s="1" t="s">
        <v>114</v>
      </c>
      <c r="H40" s="1" t="s">
        <v>115</v>
      </c>
      <c r="I40" s="1" t="n">
        <v>7</v>
      </c>
      <c r="J40" s="67" t="s">
        <v>127</v>
      </c>
      <c r="K40" s="66" t="str">
        <f aca="false">L$14&amp;M$14&amp;F$15&amp;M$14&amp;N$14&amp;M$14&amp;F40&amp;M$14&amp;O$14&amp;M$14&amp;G$15&amp;M$14&amp;N$14&amp;M$14&amp;G40&amp;M$14&amp;O$14&amp;M$14&amp;H$15&amp;M$14&amp;N$14&amp;M$14&amp;H40&amp;M$14&amp;O$14&amp;M$14&amp;I$15&amp;M$14&amp;N$14&amp;M$14&amp;I40&amp;M$14&amp;O$14&amp;M$14&amp;J$15&amp;M$14&amp;N$14&amp;M$14&amp;J40&amp;M$14&amp;P$14&amp;O$14</f>
        <v>{"LinhaID":"Cohab I","RoteiroInicio":"Terminal Urbano","RoteiroFim":"Bairro Cohab I","DiaSemana":"7","Hora":"16:05"},</v>
      </c>
    </row>
    <row r="41" customFormat="false" ht="15" hidden="false" customHeight="false" outlineLevel="0" collapsed="false">
      <c r="F41" s="1" t="s">
        <v>113</v>
      </c>
      <c r="G41" s="1" t="s">
        <v>114</v>
      </c>
      <c r="H41" s="1" t="s">
        <v>115</v>
      </c>
      <c r="I41" s="1" t="n">
        <v>7</v>
      </c>
      <c r="J41" s="67" t="s">
        <v>128</v>
      </c>
      <c r="K41" s="66" t="str">
        <f aca="false">L$14&amp;M$14&amp;F$15&amp;M$14&amp;N$14&amp;M$14&amp;F41&amp;M$14&amp;O$14&amp;M$14&amp;G$15&amp;M$14&amp;N$14&amp;M$14&amp;G41&amp;M$14&amp;O$14&amp;M$14&amp;H$15&amp;M$14&amp;N$14&amp;M$14&amp;H41&amp;M$14&amp;O$14&amp;M$14&amp;I$15&amp;M$14&amp;N$14&amp;M$14&amp;I41&amp;M$14&amp;O$14&amp;M$14&amp;J$15&amp;M$14&amp;N$14&amp;M$14&amp;J41&amp;M$14&amp;P$14&amp;O$14</f>
        <v>{"LinhaID":"Cohab I","RoteiroInicio":"Terminal Urbano","RoteiroFim":"Bairro Cohab I","DiaSemana":"7","Hora":"17:05"},</v>
      </c>
    </row>
    <row r="42" customFormat="false" ht="15" hidden="false" customHeight="false" outlineLevel="0" collapsed="false">
      <c r="F42" s="1" t="s">
        <v>113</v>
      </c>
      <c r="G42" s="1" t="s">
        <v>114</v>
      </c>
      <c r="H42" s="1" t="s">
        <v>115</v>
      </c>
      <c r="I42" s="1" t="n">
        <v>7</v>
      </c>
      <c r="J42" s="67" t="s">
        <v>129</v>
      </c>
      <c r="K42" s="66" t="str">
        <f aca="false">L$14&amp;M$14&amp;F$15&amp;M$14&amp;N$14&amp;M$14&amp;F42&amp;M$14&amp;O$14&amp;M$14&amp;G$15&amp;M$14&amp;N$14&amp;M$14&amp;G42&amp;M$14&amp;O$14&amp;M$14&amp;H$15&amp;M$14&amp;N$14&amp;M$14&amp;H42&amp;M$14&amp;O$14&amp;M$14&amp;I$15&amp;M$14&amp;N$14&amp;M$14&amp;I42&amp;M$14&amp;O$14&amp;M$14&amp;J$15&amp;M$14&amp;N$14&amp;M$14&amp;J42&amp;M$14&amp;P$14&amp;O$14</f>
        <v>{"LinhaID":"Cohab I","RoteiroInicio":"Terminal Urbano","RoteiroFim":"Bairro Cohab I","DiaSemana":"7","Hora":"18:05"},</v>
      </c>
    </row>
    <row r="43" customFormat="false" ht="15" hidden="false" customHeight="false" outlineLevel="0" collapsed="false">
      <c r="F43" s="1" t="s">
        <v>113</v>
      </c>
      <c r="G43" s="1" t="s">
        <v>114</v>
      </c>
      <c r="H43" s="1" t="s">
        <v>115</v>
      </c>
      <c r="I43" s="1" t="s">
        <v>131</v>
      </c>
      <c r="J43" s="67" t="s">
        <v>132</v>
      </c>
      <c r="K43" s="66" t="str">
        <f aca="false">L$14&amp;M$14&amp;F$15&amp;M$14&amp;N$14&amp;M$14&amp;F43&amp;M$14&amp;O$14&amp;M$14&amp;G$15&amp;M$14&amp;N$14&amp;M$14&amp;G43&amp;M$14&amp;O$14&amp;M$14&amp;H$15&amp;M$14&amp;N$14&amp;M$14&amp;H43&amp;M$14&amp;O$14&amp;M$14&amp;I$15&amp;M$14&amp;N$14&amp;M$14&amp;I43&amp;M$14&amp;O$14&amp;M$14&amp;J$15&amp;M$14&amp;N$14&amp;M$14&amp;J43&amp;M$14&amp;P$14&amp;O$14</f>
        <v>{"LinhaID":"Cohab I","RoteiroInicio":"Terminal Urbano","RoteiroFim":"Bairro Cohab I","DiaSemana":"1, 0","Hora":"9:00"},</v>
      </c>
    </row>
    <row r="44" customFormat="false" ht="15" hidden="false" customHeight="false" outlineLevel="0" collapsed="false">
      <c r="F44" s="1" t="s">
        <v>113</v>
      </c>
      <c r="G44" s="1" t="s">
        <v>114</v>
      </c>
      <c r="H44" s="1" t="s">
        <v>115</v>
      </c>
      <c r="I44" s="1" t="s">
        <v>131</v>
      </c>
      <c r="J44" s="67" t="s">
        <v>133</v>
      </c>
      <c r="K44" s="66" t="str">
        <f aca="false">L$14&amp;M$14&amp;F$15&amp;M$14&amp;N$14&amp;M$14&amp;F44&amp;M$14&amp;O$14&amp;M$14&amp;G$15&amp;M$14&amp;N$14&amp;M$14&amp;G44&amp;M$14&amp;O$14&amp;M$14&amp;H$15&amp;M$14&amp;N$14&amp;M$14&amp;H44&amp;M$14&amp;O$14&amp;M$14&amp;I$15&amp;M$14&amp;N$14&amp;M$14&amp;I44&amp;M$14&amp;O$14&amp;M$14&amp;J$15&amp;M$14&amp;N$14&amp;M$14&amp;J44&amp;M$14&amp;P$14&amp;O$14</f>
        <v>{"LinhaID":"Cohab I","RoteiroInicio":"Terminal Urbano","RoteiroFim":"Bairro Cohab I","DiaSemana":"1, 0","Hora":"10:00"},</v>
      </c>
    </row>
    <row r="45" customFormat="false" ht="15" hidden="false" customHeight="false" outlineLevel="0" collapsed="false">
      <c r="F45" s="1" t="s">
        <v>113</v>
      </c>
      <c r="G45" s="1" t="s">
        <v>114</v>
      </c>
      <c r="H45" s="1" t="s">
        <v>115</v>
      </c>
      <c r="I45" s="1" t="s">
        <v>131</v>
      </c>
      <c r="J45" s="67" t="s">
        <v>134</v>
      </c>
      <c r="K45" s="66" t="str">
        <f aca="false">L$14&amp;M$14&amp;F$15&amp;M$14&amp;N$14&amp;M$14&amp;F45&amp;M$14&amp;O$14&amp;M$14&amp;G$15&amp;M$14&amp;N$14&amp;M$14&amp;G45&amp;M$14&amp;O$14&amp;M$14&amp;H$15&amp;M$14&amp;N$14&amp;M$14&amp;H45&amp;M$14&amp;O$14&amp;M$14&amp;I$15&amp;M$14&amp;N$14&amp;M$14&amp;I45&amp;M$14&amp;O$14&amp;M$14&amp;J$15&amp;M$14&amp;N$14&amp;M$14&amp;J45&amp;M$14&amp;P$14&amp;O$14</f>
        <v>{"LinhaID":"Cohab I","RoteiroInicio":"Terminal Urbano","RoteiroFim":"Bairro Cohab I","DiaSemana":"1, 0","Hora":"15:00"},</v>
      </c>
    </row>
    <row r="46" customFormat="false" ht="15" hidden="false" customHeight="false" outlineLevel="0" collapsed="false">
      <c r="F46" s="1" t="s">
        <v>113</v>
      </c>
      <c r="G46" s="1" t="s">
        <v>114</v>
      </c>
      <c r="H46" s="1" t="s">
        <v>115</v>
      </c>
      <c r="I46" s="1" t="s">
        <v>131</v>
      </c>
      <c r="J46" s="67" t="s">
        <v>135</v>
      </c>
      <c r="K46" s="66" t="str">
        <f aca="false">L$14&amp;M$14&amp;F$15&amp;M$14&amp;N$14&amp;M$14&amp;F46&amp;M$14&amp;O$14&amp;M$14&amp;G$15&amp;M$14&amp;N$14&amp;M$14&amp;G46&amp;M$14&amp;O$14&amp;M$14&amp;H$15&amp;M$14&amp;N$14&amp;M$14&amp;H46&amp;M$14&amp;O$14&amp;M$14&amp;I$15&amp;M$14&amp;N$14&amp;M$14&amp;I46&amp;M$14&amp;O$14&amp;M$14&amp;J$15&amp;M$14&amp;N$14&amp;M$14&amp;J46&amp;M$14&amp;P$14&amp;O$14</f>
        <v>{"LinhaID":"Cohab I","RoteiroInicio":"Terminal Urbano","RoteiroFim":"Bairro Cohab I","DiaSemana":"1, 0","Hora":"16:00"},</v>
      </c>
    </row>
    <row r="47" customFormat="false" ht="15" hidden="false" customHeight="false" outlineLevel="0" collapsed="false">
      <c r="F47" s="1" t="s">
        <v>113</v>
      </c>
      <c r="G47" s="1" t="s">
        <v>114</v>
      </c>
      <c r="H47" s="1" t="s">
        <v>115</v>
      </c>
      <c r="I47" s="1" t="s">
        <v>131</v>
      </c>
      <c r="J47" s="67" t="s">
        <v>136</v>
      </c>
      <c r="K47" s="66" t="str">
        <f aca="false">L$14&amp;M$14&amp;F$15&amp;M$14&amp;N$14&amp;M$14&amp;F47&amp;M$14&amp;O$14&amp;M$14&amp;G$15&amp;M$14&amp;N$14&amp;M$14&amp;G47&amp;M$14&amp;O$14&amp;M$14&amp;H$15&amp;M$14&amp;N$14&amp;M$14&amp;H47&amp;M$14&amp;O$14&amp;M$14&amp;I$15&amp;M$14&amp;N$14&amp;M$14&amp;I47&amp;M$14&amp;O$14&amp;M$14&amp;J$15&amp;M$14&amp;N$14&amp;M$14&amp;J47&amp;M$14&amp;P$14&amp;O$14</f>
        <v>{"LinhaID":"Cohab I","RoteiroInicio":"Terminal Urbano","RoteiroFim":"Bairro Cohab I","DiaSemana":"1, 0","Hora":"17:00"},</v>
      </c>
    </row>
    <row r="48" customFormat="false" ht="15" hidden="false" customHeight="false" outlineLevel="0" collapsed="false">
      <c r="F48" s="1" t="s">
        <v>137</v>
      </c>
      <c r="G48" s="1" t="str">
        <f aca="false">G47</f>
        <v>Terminal Urbano</v>
      </c>
      <c r="H48" s="1" t="s">
        <v>138</v>
      </c>
      <c r="I48" s="1" t="s">
        <v>116</v>
      </c>
      <c r="J48" s="67" t="s">
        <v>139</v>
      </c>
      <c r="K48" s="66" t="str">
        <f aca="false">L$14&amp;M$14&amp;F$15&amp;M$14&amp;N$14&amp;M$14&amp;F48&amp;M$14&amp;O$14&amp;M$14&amp;G$15&amp;M$14&amp;N$14&amp;M$14&amp;G48&amp;M$14&amp;O$14&amp;M$14&amp;H$15&amp;M$14&amp;N$14&amp;M$14&amp;H48&amp;M$14&amp;O$14&amp;M$14&amp;I$15&amp;M$14&amp;N$14&amp;M$14&amp;I48&amp;M$14&amp;O$14&amp;M$14&amp;J$15&amp;M$14&amp;N$14&amp;M$14&amp;J48&amp;M$14&amp;P$14&amp;O$14</f>
        <v>{"LinhaID":"Campo Água Verde","RoteiroInicio":"Terminal Urbano","RoteiroFim":"Bairro Campo Água Verde","DiaSemana":"2, 3, 4, 5, 6","Hora":"06:05"},</v>
      </c>
    </row>
    <row r="49" customFormat="false" ht="15" hidden="false" customHeight="false" outlineLevel="0" collapsed="false">
      <c r="F49" s="1" t="s">
        <v>137</v>
      </c>
      <c r="G49" s="1" t="str">
        <f aca="false">G48</f>
        <v>Terminal Urbano</v>
      </c>
      <c r="H49" s="1" t="s">
        <v>138</v>
      </c>
      <c r="I49" s="1" t="s">
        <v>116</v>
      </c>
      <c r="J49" s="67" t="s">
        <v>140</v>
      </c>
      <c r="K49" s="66" t="str">
        <f aca="false">L$14&amp;M$14&amp;F$15&amp;M$14&amp;N$14&amp;M$14&amp;F49&amp;M$14&amp;O$14&amp;M$14&amp;G$15&amp;M$14&amp;N$14&amp;M$14&amp;G49&amp;M$14&amp;O$14&amp;M$14&amp;H$15&amp;M$14&amp;N$14&amp;M$14&amp;H49&amp;M$14&amp;O$14&amp;M$14&amp;I$15&amp;M$14&amp;N$14&amp;M$14&amp;I49&amp;M$14&amp;O$14&amp;M$14&amp;J$15&amp;M$14&amp;N$14&amp;M$14&amp;J49&amp;M$14&amp;P$14&amp;O$14</f>
        <v>{"LinhaID":"Campo Água Verde","RoteiroInicio":"Terminal Urbano","RoteiroFim":"Bairro Campo Água Verde","DiaSemana":"2, 3, 4, 5, 6","Hora":"07:05"},</v>
      </c>
    </row>
    <row r="50" customFormat="false" ht="15" hidden="false" customHeight="false" outlineLevel="0" collapsed="false">
      <c r="F50" s="1" t="s">
        <v>137</v>
      </c>
      <c r="G50" s="1" t="str">
        <f aca="false">G49</f>
        <v>Terminal Urbano</v>
      </c>
      <c r="H50" s="1" t="s">
        <v>138</v>
      </c>
      <c r="I50" s="1" t="s">
        <v>116</v>
      </c>
      <c r="J50" s="67" t="s">
        <v>141</v>
      </c>
      <c r="K50" s="66" t="str">
        <f aca="false">L$14&amp;M$14&amp;F$15&amp;M$14&amp;N$14&amp;M$14&amp;F50&amp;M$14&amp;O$14&amp;M$14&amp;G$15&amp;M$14&amp;N$14&amp;M$14&amp;G50&amp;M$14&amp;O$14&amp;M$14&amp;H$15&amp;M$14&amp;N$14&amp;M$14&amp;H50&amp;M$14&amp;O$14&amp;M$14&amp;I$15&amp;M$14&amp;N$14&amp;M$14&amp;I50&amp;M$14&amp;O$14&amp;M$14&amp;J$15&amp;M$14&amp;N$14&amp;M$14&amp;J50&amp;M$14&amp;P$14&amp;O$14</f>
        <v>{"LinhaID":"Campo Água Verde","RoteiroInicio":"Terminal Urbano","RoteiroFim":"Bairro Campo Água Verde","DiaSemana":"2, 3, 4, 5, 6","Hora":"08:05"},</v>
      </c>
    </row>
    <row r="51" customFormat="false" ht="15" hidden="false" customHeight="false" outlineLevel="0" collapsed="false">
      <c r="F51" s="1" t="s">
        <v>137</v>
      </c>
      <c r="G51" s="1" t="str">
        <f aca="false">G50</f>
        <v>Terminal Urbano</v>
      </c>
      <c r="H51" s="1" t="s">
        <v>138</v>
      </c>
      <c r="I51" s="1" t="s">
        <v>116</v>
      </c>
      <c r="J51" s="67" t="s">
        <v>142</v>
      </c>
      <c r="K51" s="66" t="str">
        <f aca="false">L$14&amp;M$14&amp;F$15&amp;M$14&amp;N$14&amp;M$14&amp;F51&amp;M$14&amp;O$14&amp;M$14&amp;G$15&amp;M$14&amp;N$14&amp;M$14&amp;G51&amp;M$14&amp;O$14&amp;M$14&amp;H$15&amp;M$14&amp;N$14&amp;M$14&amp;H51&amp;M$14&amp;O$14&amp;M$14&amp;I$15&amp;M$14&amp;N$14&amp;M$14&amp;I51&amp;M$14&amp;O$14&amp;M$14&amp;J$15&amp;M$14&amp;N$14&amp;M$14&amp;J51&amp;M$14&amp;P$14&amp;O$14</f>
        <v>{"LinhaID":"Campo Água Verde","RoteiroInicio":"Terminal Urbano","RoteiroFim":"Bairro Campo Água Verde","DiaSemana":"2, 3, 4, 5, 6","Hora":"09:05"},</v>
      </c>
    </row>
    <row r="52" customFormat="false" ht="15" hidden="false" customHeight="false" outlineLevel="0" collapsed="false">
      <c r="F52" s="1" t="s">
        <v>137</v>
      </c>
      <c r="G52" s="1" t="str">
        <f aca="false">G51</f>
        <v>Terminal Urbano</v>
      </c>
      <c r="H52" s="1" t="s">
        <v>138</v>
      </c>
      <c r="I52" s="1" t="s">
        <v>116</v>
      </c>
      <c r="J52" s="67" t="s">
        <v>121</v>
      </c>
      <c r="K52" s="66" t="str">
        <f aca="false">L$14&amp;M$14&amp;F$15&amp;M$14&amp;N$14&amp;M$14&amp;F52&amp;M$14&amp;O$14&amp;M$14&amp;G$15&amp;M$14&amp;N$14&amp;M$14&amp;G52&amp;M$14&amp;O$14&amp;M$14&amp;H$15&amp;M$14&amp;N$14&amp;M$14&amp;H52&amp;M$14&amp;O$14&amp;M$14&amp;I$15&amp;M$14&amp;N$14&amp;M$14&amp;I52&amp;M$14&amp;O$14&amp;M$14&amp;J$15&amp;M$14&amp;N$14&amp;M$14&amp;J52&amp;M$14&amp;P$14&amp;O$14</f>
        <v>{"LinhaID":"Campo Água Verde","RoteiroInicio":"Terminal Urbano","RoteiroFim":"Bairro Campo Água Verde","DiaSemana":"2, 3, 4, 5, 6","Hora":"10:05"},</v>
      </c>
    </row>
    <row r="53" customFormat="false" ht="15" hidden="false" customHeight="false" outlineLevel="0" collapsed="false">
      <c r="F53" s="1" t="s">
        <v>137</v>
      </c>
      <c r="G53" s="1" t="str">
        <f aca="false">G52</f>
        <v>Terminal Urbano</v>
      </c>
      <c r="H53" s="1" t="s">
        <v>138</v>
      </c>
      <c r="I53" s="1" t="s">
        <v>116</v>
      </c>
      <c r="J53" s="67" t="s">
        <v>122</v>
      </c>
      <c r="K53" s="66" t="str">
        <f aca="false">L$14&amp;M$14&amp;F$15&amp;M$14&amp;N$14&amp;M$14&amp;F53&amp;M$14&amp;O$14&amp;M$14&amp;G$15&amp;M$14&amp;N$14&amp;M$14&amp;G53&amp;M$14&amp;O$14&amp;M$14&amp;H$15&amp;M$14&amp;N$14&amp;M$14&amp;H53&amp;M$14&amp;O$14&amp;M$14&amp;I$15&amp;M$14&amp;N$14&amp;M$14&amp;I53&amp;M$14&amp;O$14&amp;M$14&amp;J$15&amp;M$14&amp;N$14&amp;M$14&amp;J53&amp;M$14&amp;P$14&amp;O$14</f>
        <v>{"LinhaID":"Campo Água Verde","RoteiroInicio":"Terminal Urbano","RoteiroFim":"Bairro Campo Água Verde","DiaSemana":"2, 3, 4, 5, 6","Hora":"11:05"},</v>
      </c>
    </row>
    <row r="54" customFormat="false" ht="15" hidden="false" customHeight="false" outlineLevel="0" collapsed="false">
      <c r="F54" s="1" t="s">
        <v>137</v>
      </c>
      <c r="G54" s="1" t="str">
        <f aca="false">G53</f>
        <v>Terminal Urbano</v>
      </c>
      <c r="H54" s="1" t="s">
        <v>138</v>
      </c>
      <c r="I54" s="1" t="s">
        <v>116</v>
      </c>
      <c r="J54" s="67" t="s">
        <v>123</v>
      </c>
      <c r="K54" s="66" t="str">
        <f aca="false">L$14&amp;M$14&amp;F$15&amp;M$14&amp;N$14&amp;M$14&amp;F54&amp;M$14&amp;O$14&amp;M$14&amp;G$15&amp;M$14&amp;N$14&amp;M$14&amp;G54&amp;M$14&amp;O$14&amp;M$14&amp;H$15&amp;M$14&amp;N$14&amp;M$14&amp;H54&amp;M$14&amp;O$14&amp;M$14&amp;I$15&amp;M$14&amp;N$14&amp;M$14&amp;I54&amp;M$14&amp;O$14&amp;M$14&amp;J$15&amp;M$14&amp;N$14&amp;M$14&amp;J54&amp;M$14&amp;P$14&amp;O$14</f>
        <v>{"LinhaID":"Campo Água Verde","RoteiroInicio":"Terminal Urbano","RoteiroFim":"Bairro Campo Água Verde","DiaSemana":"2, 3, 4, 5, 6","Hora":"12:05"},</v>
      </c>
    </row>
    <row r="55" customFormat="false" ht="15" hidden="false" customHeight="false" outlineLevel="0" collapsed="false">
      <c r="F55" s="1" t="s">
        <v>137</v>
      </c>
      <c r="G55" s="1" t="str">
        <f aca="false">G54</f>
        <v>Terminal Urbano</v>
      </c>
      <c r="H55" s="1" t="s">
        <v>138</v>
      </c>
      <c r="I55" s="1" t="s">
        <v>116</v>
      </c>
      <c r="J55" s="67" t="s">
        <v>124</v>
      </c>
      <c r="K55" s="66" t="str">
        <f aca="false">L$14&amp;M$14&amp;F$15&amp;M$14&amp;N$14&amp;M$14&amp;F55&amp;M$14&amp;O$14&amp;M$14&amp;G$15&amp;M$14&amp;N$14&amp;M$14&amp;G55&amp;M$14&amp;O$14&amp;M$14&amp;H$15&amp;M$14&amp;N$14&amp;M$14&amp;H55&amp;M$14&amp;O$14&amp;M$14&amp;I$15&amp;M$14&amp;N$14&amp;M$14&amp;I55&amp;M$14&amp;O$14&amp;M$14&amp;J$15&amp;M$14&amp;N$14&amp;M$14&amp;J55&amp;M$14&amp;P$14&amp;O$14</f>
        <v>{"LinhaID":"Campo Água Verde","RoteiroInicio":"Terminal Urbano","RoteiroFim":"Bairro Campo Água Verde","DiaSemana":"2, 3, 4, 5, 6","Hora":"13:05"},</v>
      </c>
    </row>
    <row r="56" customFormat="false" ht="15" hidden="false" customHeight="false" outlineLevel="0" collapsed="false">
      <c r="F56" s="1" t="s">
        <v>137</v>
      </c>
      <c r="G56" s="1" t="str">
        <f aca="false">G55</f>
        <v>Terminal Urbano</v>
      </c>
      <c r="H56" s="1" t="s">
        <v>138</v>
      </c>
      <c r="I56" s="1" t="s">
        <v>116</v>
      </c>
      <c r="J56" s="67" t="s">
        <v>125</v>
      </c>
      <c r="K56" s="66" t="str">
        <f aca="false">L$14&amp;M$14&amp;F$15&amp;M$14&amp;N$14&amp;M$14&amp;F56&amp;M$14&amp;O$14&amp;M$14&amp;G$15&amp;M$14&amp;N$14&amp;M$14&amp;G56&amp;M$14&amp;O$14&amp;M$14&amp;H$15&amp;M$14&amp;N$14&amp;M$14&amp;H56&amp;M$14&amp;O$14&amp;M$14&amp;I$15&amp;M$14&amp;N$14&amp;M$14&amp;I56&amp;M$14&amp;O$14&amp;M$14&amp;J$15&amp;M$14&amp;N$14&amp;M$14&amp;J56&amp;M$14&amp;P$14&amp;O$14</f>
        <v>{"LinhaID":"Campo Água Verde","RoteiroInicio":"Terminal Urbano","RoteiroFim":"Bairro Campo Água Verde","DiaSemana":"2, 3, 4, 5, 6","Hora":"14:05"},</v>
      </c>
    </row>
    <row r="57" customFormat="false" ht="15" hidden="false" customHeight="false" outlineLevel="0" collapsed="false">
      <c r="F57" s="1" t="s">
        <v>137</v>
      </c>
      <c r="G57" s="1" t="str">
        <f aca="false">G56</f>
        <v>Terminal Urbano</v>
      </c>
      <c r="H57" s="1" t="s">
        <v>138</v>
      </c>
      <c r="I57" s="1" t="s">
        <v>116</v>
      </c>
      <c r="J57" s="67" t="s">
        <v>126</v>
      </c>
      <c r="K57" s="66" t="str">
        <f aca="false">L$14&amp;M$14&amp;F$15&amp;M$14&amp;N$14&amp;M$14&amp;F57&amp;M$14&amp;O$14&amp;M$14&amp;G$15&amp;M$14&amp;N$14&amp;M$14&amp;G57&amp;M$14&amp;O$14&amp;M$14&amp;H$15&amp;M$14&amp;N$14&amp;M$14&amp;H57&amp;M$14&amp;O$14&amp;M$14&amp;I$15&amp;M$14&amp;N$14&amp;M$14&amp;I57&amp;M$14&amp;O$14&amp;M$14&amp;J$15&amp;M$14&amp;N$14&amp;M$14&amp;J57&amp;M$14&amp;P$14&amp;O$14</f>
        <v>{"LinhaID":"Campo Água Verde","RoteiroInicio":"Terminal Urbano","RoteiroFim":"Bairro Campo Água Verde","DiaSemana":"2, 3, 4, 5, 6","Hora":"15:05"},</v>
      </c>
    </row>
    <row r="58" customFormat="false" ht="15" hidden="false" customHeight="false" outlineLevel="0" collapsed="false">
      <c r="F58" s="1" t="s">
        <v>137</v>
      </c>
      <c r="G58" s="1" t="str">
        <f aca="false">G57</f>
        <v>Terminal Urbano</v>
      </c>
      <c r="H58" s="1" t="s">
        <v>138</v>
      </c>
      <c r="I58" s="1" t="s">
        <v>116</v>
      </c>
      <c r="J58" s="67" t="s">
        <v>127</v>
      </c>
      <c r="K58" s="66" t="str">
        <f aca="false">L$14&amp;M$14&amp;F$15&amp;M$14&amp;N$14&amp;M$14&amp;F58&amp;M$14&amp;O$14&amp;M$14&amp;G$15&amp;M$14&amp;N$14&amp;M$14&amp;G58&amp;M$14&amp;O$14&amp;M$14&amp;H$15&amp;M$14&amp;N$14&amp;M$14&amp;H58&amp;M$14&amp;O$14&amp;M$14&amp;I$15&amp;M$14&amp;N$14&amp;M$14&amp;I58&amp;M$14&amp;O$14&amp;M$14&amp;J$15&amp;M$14&amp;N$14&amp;M$14&amp;J58&amp;M$14&amp;P$14&amp;O$14</f>
        <v>{"LinhaID":"Campo Água Verde","RoteiroInicio":"Terminal Urbano","RoteiroFim":"Bairro Campo Água Verde","DiaSemana":"2, 3, 4, 5, 6","Hora":"16:05"},</v>
      </c>
    </row>
    <row r="59" customFormat="false" ht="15" hidden="false" customHeight="false" outlineLevel="0" collapsed="false">
      <c r="F59" s="1" t="s">
        <v>137</v>
      </c>
      <c r="G59" s="1" t="str">
        <f aca="false">G58</f>
        <v>Terminal Urbano</v>
      </c>
      <c r="H59" s="1" t="s">
        <v>138</v>
      </c>
      <c r="I59" s="1" t="s">
        <v>116</v>
      </c>
      <c r="J59" s="67" t="s">
        <v>128</v>
      </c>
      <c r="K59" s="66" t="str">
        <f aca="false">L$14&amp;M$14&amp;F$15&amp;M$14&amp;N$14&amp;M$14&amp;F59&amp;M$14&amp;O$14&amp;M$14&amp;G$15&amp;M$14&amp;N$14&amp;M$14&amp;G59&amp;M$14&amp;O$14&amp;M$14&amp;H$15&amp;M$14&amp;N$14&amp;M$14&amp;H59&amp;M$14&amp;O$14&amp;M$14&amp;I$15&amp;M$14&amp;N$14&amp;M$14&amp;I59&amp;M$14&amp;O$14&amp;M$14&amp;J$15&amp;M$14&amp;N$14&amp;M$14&amp;J59&amp;M$14&amp;P$14&amp;O$14</f>
        <v>{"LinhaID":"Campo Água Verde","RoteiroInicio":"Terminal Urbano","RoteiroFim":"Bairro Campo Água Verde","DiaSemana":"2, 3, 4, 5, 6","Hora":"17:05"},</v>
      </c>
    </row>
    <row r="60" customFormat="false" ht="15" hidden="false" customHeight="false" outlineLevel="0" collapsed="false">
      <c r="F60" s="1" t="s">
        <v>137</v>
      </c>
      <c r="G60" s="1" t="str">
        <f aca="false">G59</f>
        <v>Terminal Urbano</v>
      </c>
      <c r="H60" s="1" t="s">
        <v>138</v>
      </c>
      <c r="I60" s="1" t="s">
        <v>116</v>
      </c>
      <c r="J60" s="67" t="s">
        <v>129</v>
      </c>
      <c r="K60" s="66" t="str">
        <f aca="false">L$14&amp;M$14&amp;F$15&amp;M$14&amp;N$14&amp;M$14&amp;F60&amp;M$14&amp;O$14&amp;M$14&amp;G$15&amp;M$14&amp;N$14&amp;M$14&amp;G60&amp;M$14&amp;O$14&amp;M$14&amp;H$15&amp;M$14&amp;N$14&amp;M$14&amp;H60&amp;M$14&amp;O$14&amp;M$14&amp;I$15&amp;M$14&amp;N$14&amp;M$14&amp;I60&amp;M$14&amp;O$14&amp;M$14&amp;J$15&amp;M$14&amp;N$14&amp;M$14&amp;J60&amp;M$14&amp;P$14&amp;O$14</f>
        <v>{"LinhaID":"Campo Água Verde","RoteiroInicio":"Terminal Urbano","RoteiroFim":"Bairro Campo Água Verde","DiaSemana":"2, 3, 4, 5, 6","Hora":"18:05"},</v>
      </c>
    </row>
    <row r="61" customFormat="false" ht="15" hidden="false" customHeight="false" outlineLevel="0" collapsed="false">
      <c r="F61" s="1" t="s">
        <v>137</v>
      </c>
      <c r="G61" s="1" t="str">
        <f aca="false">G60</f>
        <v>Terminal Urbano</v>
      </c>
      <c r="H61" s="1" t="s">
        <v>138</v>
      </c>
      <c r="I61" s="1" t="s">
        <v>116</v>
      </c>
      <c r="J61" s="67" t="s">
        <v>130</v>
      </c>
      <c r="K61" s="66" t="str">
        <f aca="false">L$14&amp;M$14&amp;F$15&amp;M$14&amp;N$14&amp;M$14&amp;F61&amp;M$14&amp;O$14&amp;M$14&amp;G$15&amp;M$14&amp;N$14&amp;M$14&amp;G61&amp;M$14&amp;O$14&amp;M$14&amp;H$15&amp;M$14&amp;N$14&amp;M$14&amp;H61&amp;M$14&amp;O$14&amp;M$14&amp;I$15&amp;M$14&amp;N$14&amp;M$14&amp;I61&amp;M$14&amp;O$14&amp;M$14&amp;J$15&amp;M$14&amp;N$14&amp;M$14&amp;J61&amp;M$14&amp;P$14&amp;O$14</f>
        <v>{"LinhaID":"Campo Água Verde","RoteiroInicio":"Terminal Urbano","RoteiroFim":"Bairro Campo Água Verde","DiaSemana":"2, 3, 4, 5, 6","Hora":"19:05"},</v>
      </c>
    </row>
    <row r="62" customFormat="false" ht="15" hidden="false" customHeight="false" outlineLevel="0" collapsed="false">
      <c r="F62" s="1" t="str">
        <f aca="false">F61</f>
        <v>Campo Água Verde</v>
      </c>
      <c r="G62" s="1" t="str">
        <f aca="false">H61</f>
        <v>Bairro Campo Água Verde</v>
      </c>
      <c r="H62" s="1" t="str">
        <f aca="false">G61</f>
        <v>Terminal Urbano</v>
      </c>
      <c r="I62" s="1" t="str">
        <f aca="false">I61</f>
        <v>2, 3, 4, 5, 6</v>
      </c>
      <c r="J62" s="67" t="s">
        <v>143</v>
      </c>
      <c r="K62" s="66" t="str">
        <f aca="false">L$14&amp;M$14&amp;F$15&amp;M$14&amp;N$14&amp;M$14&amp;F62&amp;M$14&amp;O$14&amp;M$14&amp;G$15&amp;M$14&amp;N$14&amp;M$14&amp;G62&amp;M$14&amp;O$14&amp;M$14&amp;H$15&amp;M$14&amp;N$14&amp;M$14&amp;H62&amp;M$14&amp;O$14&amp;M$14&amp;I$15&amp;M$14&amp;N$14&amp;M$14&amp;I62&amp;M$14&amp;O$14&amp;M$14&amp;J$15&amp;M$14&amp;N$14&amp;M$14&amp;J62&amp;M$14&amp;P$14&amp;O$14</f>
        <v>{"LinhaID":"Campo Água Verde","RoteiroInicio":"Bairro Campo Água Verde","RoteiroFim":"Terminal Urbano","DiaSemana":"2, 3, 4, 5, 6","Hora":"06:35"},</v>
      </c>
    </row>
    <row r="63" customFormat="false" ht="15" hidden="false" customHeight="false" outlineLevel="0" collapsed="false">
      <c r="F63" s="1" t="str">
        <f aca="false">F62</f>
        <v>Campo Água Verde</v>
      </c>
      <c r="G63" s="1" t="str">
        <f aca="false">G62</f>
        <v>Bairro Campo Água Verde</v>
      </c>
      <c r="H63" s="1" t="str">
        <f aca="false">H62</f>
        <v>Terminal Urbano</v>
      </c>
      <c r="I63" s="1" t="str">
        <f aca="false">I62</f>
        <v>2, 3, 4, 5, 6</v>
      </c>
      <c r="J63" s="67" t="s">
        <v>144</v>
      </c>
      <c r="K63" s="66" t="str">
        <f aca="false">L$14&amp;M$14&amp;F$15&amp;M$14&amp;N$14&amp;M$14&amp;F63&amp;M$14&amp;O$14&amp;M$14&amp;G$15&amp;M$14&amp;N$14&amp;M$14&amp;G63&amp;M$14&amp;O$14&amp;M$14&amp;H$15&amp;M$14&amp;N$14&amp;M$14&amp;H63&amp;M$14&amp;O$14&amp;M$14&amp;I$15&amp;M$14&amp;N$14&amp;M$14&amp;I63&amp;M$14&amp;O$14&amp;M$14&amp;J$15&amp;M$14&amp;N$14&amp;M$14&amp;J63&amp;M$14&amp;P$14&amp;O$14</f>
        <v>{"LinhaID":"Campo Água Verde","RoteiroInicio":"Bairro Campo Água Verde","RoteiroFim":"Terminal Urbano","DiaSemana":"2, 3, 4, 5, 6","Hora":"07:35"},</v>
      </c>
    </row>
    <row r="64" customFormat="false" ht="15" hidden="false" customHeight="false" outlineLevel="0" collapsed="false">
      <c r="F64" s="1" t="str">
        <f aca="false">F63</f>
        <v>Campo Água Verde</v>
      </c>
      <c r="G64" s="1" t="str">
        <f aca="false">G63</f>
        <v>Bairro Campo Água Verde</v>
      </c>
      <c r="H64" s="1" t="str">
        <f aca="false">H63</f>
        <v>Terminal Urbano</v>
      </c>
      <c r="I64" s="1" t="str">
        <f aca="false">I63</f>
        <v>2, 3, 4, 5, 6</v>
      </c>
      <c r="J64" s="67" t="s">
        <v>145</v>
      </c>
      <c r="K64" s="66" t="str">
        <f aca="false">L$14&amp;M$14&amp;F$15&amp;M$14&amp;N$14&amp;M$14&amp;F64&amp;M$14&amp;O$14&amp;M$14&amp;G$15&amp;M$14&amp;N$14&amp;M$14&amp;G64&amp;M$14&amp;O$14&amp;M$14&amp;H$15&amp;M$14&amp;N$14&amp;M$14&amp;H64&amp;M$14&amp;O$14&amp;M$14&amp;I$15&amp;M$14&amp;N$14&amp;M$14&amp;I64&amp;M$14&amp;O$14&amp;M$14&amp;J$15&amp;M$14&amp;N$14&amp;M$14&amp;J64&amp;M$14&amp;P$14&amp;O$14</f>
        <v>{"LinhaID":"Campo Água Verde","RoteiroInicio":"Bairro Campo Água Verde","RoteiroFim":"Terminal Urbano","DiaSemana":"2, 3, 4, 5, 6","Hora":"08:35"},</v>
      </c>
    </row>
    <row r="65" customFormat="false" ht="15" hidden="false" customHeight="false" outlineLevel="0" collapsed="false">
      <c r="F65" s="1" t="str">
        <f aca="false">F64</f>
        <v>Campo Água Verde</v>
      </c>
      <c r="G65" s="1" t="str">
        <f aca="false">G64</f>
        <v>Bairro Campo Água Verde</v>
      </c>
      <c r="H65" s="1" t="str">
        <f aca="false">H64</f>
        <v>Terminal Urbano</v>
      </c>
      <c r="I65" s="1" t="str">
        <f aca="false">I64</f>
        <v>2, 3, 4, 5, 6</v>
      </c>
      <c r="J65" s="67" t="s">
        <v>146</v>
      </c>
      <c r="K65" s="66" t="str">
        <f aca="false">L$14&amp;M$14&amp;F$15&amp;M$14&amp;N$14&amp;M$14&amp;F65&amp;M$14&amp;O$14&amp;M$14&amp;G$15&amp;M$14&amp;N$14&amp;M$14&amp;G65&amp;M$14&amp;O$14&amp;M$14&amp;H$15&amp;M$14&amp;N$14&amp;M$14&amp;H65&amp;M$14&amp;O$14&amp;M$14&amp;I$15&amp;M$14&amp;N$14&amp;M$14&amp;I65&amp;M$14&amp;O$14&amp;M$14&amp;J$15&amp;M$14&amp;N$14&amp;M$14&amp;J65&amp;M$14&amp;P$14&amp;O$14</f>
        <v>{"LinhaID":"Campo Água Verde","RoteiroInicio":"Bairro Campo Água Verde","RoteiroFim":"Terminal Urbano","DiaSemana":"2, 3, 4, 5, 6","Hora":"09:35"},</v>
      </c>
    </row>
    <row r="66" customFormat="false" ht="15" hidden="false" customHeight="false" outlineLevel="0" collapsed="false">
      <c r="F66" s="1" t="str">
        <f aca="false">F65</f>
        <v>Campo Água Verde</v>
      </c>
      <c r="G66" s="1" t="str">
        <f aca="false">G65</f>
        <v>Bairro Campo Água Verde</v>
      </c>
      <c r="H66" s="1" t="str">
        <f aca="false">H65</f>
        <v>Terminal Urbano</v>
      </c>
      <c r="I66" s="1" t="str">
        <f aca="false">I65</f>
        <v>2, 3, 4, 5, 6</v>
      </c>
      <c r="J66" s="67" t="s">
        <v>147</v>
      </c>
      <c r="K66" s="66" t="str">
        <f aca="false">L$14&amp;M$14&amp;F$15&amp;M$14&amp;N$14&amp;M$14&amp;F66&amp;M$14&amp;O$14&amp;M$14&amp;G$15&amp;M$14&amp;N$14&amp;M$14&amp;G66&amp;M$14&amp;O$14&amp;M$14&amp;H$15&amp;M$14&amp;N$14&amp;M$14&amp;H66&amp;M$14&amp;O$14&amp;M$14&amp;I$15&amp;M$14&amp;N$14&amp;M$14&amp;I66&amp;M$14&amp;O$14&amp;M$14&amp;J$15&amp;M$14&amp;N$14&amp;M$14&amp;J66&amp;M$14&amp;P$14&amp;O$14</f>
        <v>{"LinhaID":"Campo Água Verde","RoteiroInicio":"Bairro Campo Água Verde","RoteiroFim":"Terminal Urbano","DiaSemana":"2, 3, 4, 5, 6","Hora":"10:35"},</v>
      </c>
    </row>
    <row r="67" customFormat="false" ht="15" hidden="false" customHeight="false" outlineLevel="0" collapsed="false">
      <c r="F67" s="1" t="str">
        <f aca="false">F66</f>
        <v>Campo Água Verde</v>
      </c>
      <c r="G67" s="1" t="str">
        <f aca="false">G66</f>
        <v>Bairro Campo Água Verde</v>
      </c>
      <c r="H67" s="1" t="str">
        <f aca="false">H66</f>
        <v>Terminal Urbano</v>
      </c>
      <c r="I67" s="1" t="str">
        <f aca="false">I66</f>
        <v>2, 3, 4, 5, 6</v>
      </c>
      <c r="J67" s="67" t="s">
        <v>148</v>
      </c>
      <c r="K67" s="66" t="str">
        <f aca="false">L$14&amp;M$14&amp;F$15&amp;M$14&amp;N$14&amp;M$14&amp;F67&amp;M$14&amp;O$14&amp;M$14&amp;G$15&amp;M$14&amp;N$14&amp;M$14&amp;G67&amp;M$14&amp;O$14&amp;M$14&amp;H$15&amp;M$14&amp;N$14&amp;M$14&amp;H67&amp;M$14&amp;O$14&amp;M$14&amp;I$15&amp;M$14&amp;N$14&amp;M$14&amp;I67&amp;M$14&amp;O$14&amp;M$14&amp;J$15&amp;M$14&amp;N$14&amp;M$14&amp;J67&amp;M$14&amp;P$14&amp;O$14</f>
        <v>{"LinhaID":"Campo Água Verde","RoteiroInicio":"Bairro Campo Água Verde","RoteiroFim":"Terminal Urbano","DiaSemana":"2, 3, 4, 5, 6","Hora":"11:35"},</v>
      </c>
    </row>
    <row r="68" customFormat="false" ht="15" hidden="false" customHeight="false" outlineLevel="0" collapsed="false">
      <c r="F68" s="1" t="str">
        <f aca="false">F67</f>
        <v>Campo Água Verde</v>
      </c>
      <c r="G68" s="1" t="str">
        <f aca="false">G67</f>
        <v>Bairro Campo Água Verde</v>
      </c>
      <c r="H68" s="1" t="str">
        <f aca="false">H67</f>
        <v>Terminal Urbano</v>
      </c>
      <c r="I68" s="1" t="str">
        <f aca="false">I67</f>
        <v>2, 3, 4, 5, 6</v>
      </c>
      <c r="J68" s="67" t="s">
        <v>149</v>
      </c>
      <c r="K68" s="66" t="str">
        <f aca="false">L$14&amp;M$14&amp;F$15&amp;M$14&amp;N$14&amp;M$14&amp;F68&amp;M$14&amp;O$14&amp;M$14&amp;G$15&amp;M$14&amp;N$14&amp;M$14&amp;G68&amp;M$14&amp;O$14&amp;M$14&amp;H$15&amp;M$14&amp;N$14&amp;M$14&amp;H68&amp;M$14&amp;O$14&amp;M$14&amp;I$15&amp;M$14&amp;N$14&amp;M$14&amp;I68&amp;M$14&amp;O$14&amp;M$14&amp;J$15&amp;M$14&amp;N$14&amp;M$14&amp;J68&amp;M$14&amp;P$14&amp;O$14</f>
        <v>{"LinhaID":"Campo Água Verde","RoteiroInicio":"Bairro Campo Água Verde","RoteiroFim":"Terminal Urbano","DiaSemana":"2, 3, 4, 5, 6","Hora":"12:35"},</v>
      </c>
    </row>
    <row r="69" customFormat="false" ht="15" hidden="false" customHeight="false" outlineLevel="0" collapsed="false">
      <c r="F69" s="1" t="str">
        <f aca="false">F68</f>
        <v>Campo Água Verde</v>
      </c>
      <c r="G69" s="1" t="str">
        <f aca="false">G68</f>
        <v>Bairro Campo Água Verde</v>
      </c>
      <c r="H69" s="1" t="str">
        <f aca="false">H68</f>
        <v>Terminal Urbano</v>
      </c>
      <c r="I69" s="1" t="str">
        <f aca="false">I68</f>
        <v>2, 3, 4, 5, 6</v>
      </c>
      <c r="J69" s="67" t="s">
        <v>150</v>
      </c>
      <c r="K69" s="66" t="str">
        <f aca="false">L$14&amp;M$14&amp;F$15&amp;M$14&amp;N$14&amp;M$14&amp;F69&amp;M$14&amp;O$14&amp;M$14&amp;G$15&amp;M$14&amp;N$14&amp;M$14&amp;G69&amp;M$14&amp;O$14&amp;M$14&amp;H$15&amp;M$14&amp;N$14&amp;M$14&amp;H69&amp;M$14&amp;O$14&amp;M$14&amp;I$15&amp;M$14&amp;N$14&amp;M$14&amp;I69&amp;M$14&amp;O$14&amp;M$14&amp;J$15&amp;M$14&amp;N$14&amp;M$14&amp;J69&amp;M$14&amp;P$14&amp;O$14</f>
        <v>{"LinhaID":"Campo Água Verde","RoteiroInicio":"Bairro Campo Água Verde","RoteiroFim":"Terminal Urbano","DiaSemana":"2, 3, 4, 5, 6","Hora":"13:35"},</v>
      </c>
    </row>
    <row r="70" customFormat="false" ht="15" hidden="false" customHeight="false" outlineLevel="0" collapsed="false">
      <c r="F70" s="1" t="str">
        <f aca="false">F69</f>
        <v>Campo Água Verde</v>
      </c>
      <c r="G70" s="1" t="str">
        <f aca="false">G69</f>
        <v>Bairro Campo Água Verde</v>
      </c>
      <c r="H70" s="1" t="str">
        <f aca="false">H69</f>
        <v>Terminal Urbano</v>
      </c>
      <c r="I70" s="1" t="str">
        <f aca="false">I69</f>
        <v>2, 3, 4, 5, 6</v>
      </c>
      <c r="J70" s="67" t="s">
        <v>151</v>
      </c>
      <c r="K70" s="66" t="str">
        <f aca="false">L$14&amp;M$14&amp;F$15&amp;M$14&amp;N$14&amp;M$14&amp;F70&amp;M$14&amp;O$14&amp;M$14&amp;G$15&amp;M$14&amp;N$14&amp;M$14&amp;G70&amp;M$14&amp;O$14&amp;M$14&amp;H$15&amp;M$14&amp;N$14&amp;M$14&amp;H70&amp;M$14&amp;O$14&amp;M$14&amp;I$15&amp;M$14&amp;N$14&amp;M$14&amp;I70&amp;M$14&amp;O$14&amp;M$14&amp;J$15&amp;M$14&amp;N$14&amp;M$14&amp;J70&amp;M$14&amp;P$14&amp;O$14</f>
        <v>{"LinhaID":"Campo Água Verde","RoteiroInicio":"Bairro Campo Água Verde","RoteiroFim":"Terminal Urbano","DiaSemana":"2, 3, 4, 5, 6","Hora":"14:35"},</v>
      </c>
    </row>
    <row r="71" customFormat="false" ht="15" hidden="false" customHeight="false" outlineLevel="0" collapsed="false">
      <c r="F71" s="1" t="str">
        <f aca="false">F70</f>
        <v>Campo Água Verde</v>
      </c>
      <c r="G71" s="1" t="str">
        <f aca="false">G70</f>
        <v>Bairro Campo Água Verde</v>
      </c>
      <c r="H71" s="1" t="str">
        <f aca="false">H70</f>
        <v>Terminal Urbano</v>
      </c>
      <c r="I71" s="1" t="str">
        <f aca="false">I70</f>
        <v>2, 3, 4, 5, 6</v>
      </c>
      <c r="J71" s="67" t="s">
        <v>152</v>
      </c>
      <c r="K71" s="66" t="str">
        <f aca="false">L$14&amp;M$14&amp;F$15&amp;M$14&amp;N$14&amp;M$14&amp;F71&amp;M$14&amp;O$14&amp;M$14&amp;G$15&amp;M$14&amp;N$14&amp;M$14&amp;G71&amp;M$14&amp;O$14&amp;M$14&amp;H$15&amp;M$14&amp;N$14&amp;M$14&amp;H71&amp;M$14&amp;O$14&amp;M$14&amp;I$15&amp;M$14&amp;N$14&amp;M$14&amp;I71&amp;M$14&amp;O$14&amp;M$14&amp;J$15&amp;M$14&amp;N$14&amp;M$14&amp;J71&amp;M$14&amp;P$14&amp;O$14</f>
        <v>{"LinhaID":"Campo Água Verde","RoteiroInicio":"Bairro Campo Água Verde","RoteiroFim":"Terminal Urbano","DiaSemana":"2, 3, 4, 5, 6","Hora":"15:35"},</v>
      </c>
    </row>
    <row r="72" customFormat="false" ht="15" hidden="false" customHeight="false" outlineLevel="0" collapsed="false">
      <c r="F72" s="1" t="str">
        <f aca="false">F71</f>
        <v>Campo Água Verde</v>
      </c>
      <c r="G72" s="1" t="str">
        <f aca="false">G71</f>
        <v>Bairro Campo Água Verde</v>
      </c>
      <c r="H72" s="1" t="str">
        <f aca="false">H71</f>
        <v>Terminal Urbano</v>
      </c>
      <c r="I72" s="1" t="str">
        <f aca="false">I71</f>
        <v>2, 3, 4, 5, 6</v>
      </c>
      <c r="J72" s="67" t="s">
        <v>153</v>
      </c>
      <c r="K72" s="66" t="str">
        <f aca="false">L$14&amp;M$14&amp;F$15&amp;M$14&amp;N$14&amp;M$14&amp;F72&amp;M$14&amp;O$14&amp;M$14&amp;G$15&amp;M$14&amp;N$14&amp;M$14&amp;G72&amp;M$14&amp;O$14&amp;M$14&amp;H$15&amp;M$14&amp;N$14&amp;M$14&amp;H72&amp;M$14&amp;O$14&amp;M$14&amp;I$15&amp;M$14&amp;N$14&amp;M$14&amp;I72&amp;M$14&amp;O$14&amp;M$14&amp;J$15&amp;M$14&amp;N$14&amp;M$14&amp;J72&amp;M$14&amp;P$14&amp;O$14</f>
        <v>{"LinhaID":"Campo Água Verde","RoteiroInicio":"Bairro Campo Água Verde","RoteiroFim":"Terminal Urbano","DiaSemana":"2, 3, 4, 5, 6","Hora":"16:35"},</v>
      </c>
    </row>
    <row r="73" customFormat="false" ht="15" hidden="false" customHeight="false" outlineLevel="0" collapsed="false">
      <c r="F73" s="1" t="str">
        <f aca="false">F72</f>
        <v>Campo Água Verde</v>
      </c>
      <c r="G73" s="1" t="str">
        <f aca="false">G72</f>
        <v>Bairro Campo Água Verde</v>
      </c>
      <c r="H73" s="1" t="str">
        <f aca="false">H72</f>
        <v>Terminal Urbano</v>
      </c>
      <c r="I73" s="1" t="str">
        <f aca="false">I72</f>
        <v>2, 3, 4, 5, 6</v>
      </c>
      <c r="J73" s="67" t="s">
        <v>154</v>
      </c>
      <c r="K73" s="66" t="str">
        <f aca="false">L$14&amp;M$14&amp;F$15&amp;M$14&amp;N$14&amp;M$14&amp;F73&amp;M$14&amp;O$14&amp;M$14&amp;G$15&amp;M$14&amp;N$14&amp;M$14&amp;G73&amp;M$14&amp;O$14&amp;M$14&amp;H$15&amp;M$14&amp;N$14&amp;M$14&amp;H73&amp;M$14&amp;O$14&amp;M$14&amp;I$15&amp;M$14&amp;N$14&amp;M$14&amp;I73&amp;M$14&amp;O$14&amp;M$14&amp;J$15&amp;M$14&amp;N$14&amp;M$14&amp;J73&amp;M$14&amp;P$14&amp;O$14</f>
        <v>{"LinhaID":"Campo Água Verde","RoteiroInicio":"Bairro Campo Água Verde","RoteiroFim":"Terminal Urbano","DiaSemana":"2, 3, 4, 5, 6","Hora":"17:35"},</v>
      </c>
    </row>
    <row r="74" customFormat="false" ht="15" hidden="false" customHeight="false" outlineLevel="0" collapsed="false">
      <c r="F74" s="1" t="str">
        <f aca="false">F73</f>
        <v>Campo Água Verde</v>
      </c>
      <c r="G74" s="1" t="str">
        <f aca="false">G73</f>
        <v>Bairro Campo Água Verde</v>
      </c>
      <c r="H74" s="1" t="str">
        <f aca="false">H73</f>
        <v>Terminal Urbano</v>
      </c>
      <c r="I74" s="1" t="str">
        <f aca="false">I73</f>
        <v>2, 3, 4, 5, 6</v>
      </c>
      <c r="J74" s="67" t="s">
        <v>155</v>
      </c>
      <c r="K74" s="66" t="str">
        <f aca="false">L$14&amp;M$14&amp;F$15&amp;M$14&amp;N$14&amp;M$14&amp;F74&amp;M$14&amp;O$14&amp;M$14&amp;G$15&amp;M$14&amp;N$14&amp;M$14&amp;G74&amp;M$14&amp;O$14&amp;M$14&amp;H$15&amp;M$14&amp;N$14&amp;M$14&amp;H74&amp;M$14&amp;O$14&amp;M$14&amp;I$15&amp;M$14&amp;N$14&amp;M$14&amp;I74&amp;M$14&amp;O$14&amp;M$14&amp;J$15&amp;M$14&amp;N$14&amp;M$14&amp;J74&amp;M$14&amp;P$14&amp;O$14</f>
        <v>{"LinhaID":"Campo Água Verde","RoteiroInicio":"Bairro Campo Água Verde","RoteiroFim":"Terminal Urbano","DiaSemana":"2, 3, 4, 5, 6","Hora":"18:35"},</v>
      </c>
    </row>
    <row r="75" customFormat="false" ht="15" hidden="false" customHeight="false" outlineLevel="0" collapsed="false">
      <c r="F75" s="1" t="str">
        <f aca="false">F74</f>
        <v>Campo Água Verde</v>
      </c>
      <c r="G75" s="1" t="str">
        <f aca="false">G74</f>
        <v>Bairro Campo Água Verde</v>
      </c>
      <c r="H75" s="1" t="str">
        <f aca="false">H74</f>
        <v>Terminal Urbano</v>
      </c>
      <c r="I75" s="1" t="str">
        <f aca="false">I74</f>
        <v>2, 3, 4, 5, 6</v>
      </c>
      <c r="J75" s="67" t="s">
        <v>156</v>
      </c>
      <c r="K75" s="66" t="str">
        <f aca="false">L$14&amp;M$14&amp;F$15&amp;M$14&amp;N$14&amp;M$14&amp;F75&amp;M$14&amp;O$14&amp;M$14&amp;G$15&amp;M$14&amp;N$14&amp;M$14&amp;G75&amp;M$14&amp;O$14&amp;M$14&amp;H$15&amp;M$14&amp;N$14&amp;M$14&amp;H75&amp;M$14&amp;O$14&amp;M$14&amp;I$15&amp;M$14&amp;N$14&amp;M$14&amp;I75&amp;M$14&amp;O$14&amp;M$14&amp;J$15&amp;M$14&amp;N$14&amp;M$14&amp;J75&amp;M$14&amp;P$14&amp;O$14</f>
        <v>{"LinhaID":"Campo Água Verde","RoteiroInicio":"Bairro Campo Água Verde","RoteiroFim":"Terminal Urbano","DiaSemana":"2, 3, 4, 5, 6","Hora":"19:35"},</v>
      </c>
    </row>
    <row r="76" customFormat="false" ht="15" hidden="false" customHeight="false" outlineLevel="0" collapsed="false">
      <c r="F76" s="1" t="str">
        <f aca="false">F75</f>
        <v>Campo Água Verde</v>
      </c>
      <c r="G76" s="1" t="str">
        <f aca="false">H75</f>
        <v>Terminal Urbano</v>
      </c>
      <c r="H76" s="1" t="str">
        <f aca="false">G75</f>
        <v>Bairro Campo Água Verde</v>
      </c>
      <c r="I76" s="1" t="n">
        <v>7</v>
      </c>
      <c r="J76" s="67" t="s">
        <v>139</v>
      </c>
      <c r="K76" s="66" t="str">
        <f aca="false">L$14&amp;M$14&amp;F$15&amp;M$14&amp;N$14&amp;M$14&amp;F76&amp;M$14&amp;O$14&amp;M$14&amp;G$15&amp;M$14&amp;N$14&amp;M$14&amp;G76&amp;M$14&amp;O$14&amp;M$14&amp;H$15&amp;M$14&amp;N$14&amp;M$14&amp;H76&amp;M$14&amp;O$14&amp;M$14&amp;I$15&amp;M$14&amp;N$14&amp;M$14&amp;I76&amp;M$14&amp;O$14&amp;M$14&amp;J$15&amp;M$14&amp;N$14&amp;M$14&amp;J76&amp;M$14&amp;P$14&amp;O$14</f>
        <v>{"LinhaID":"Campo Água Verde","RoteiroInicio":"Terminal Urbano","RoteiroFim":"Bairro Campo Água Verde","DiaSemana":"7","Hora":"06:05"},</v>
      </c>
    </row>
    <row r="77" customFormat="false" ht="15" hidden="false" customHeight="false" outlineLevel="0" collapsed="false">
      <c r="F77" s="1" t="str">
        <f aca="false">F76</f>
        <v>Campo Água Verde</v>
      </c>
      <c r="G77" s="1" t="str">
        <f aca="false">G76</f>
        <v>Terminal Urbano</v>
      </c>
      <c r="H77" s="1" t="str">
        <f aca="false">H76</f>
        <v>Bairro Campo Água Verde</v>
      </c>
      <c r="I77" s="1" t="n">
        <f aca="false">I76</f>
        <v>7</v>
      </c>
      <c r="J77" s="67" t="s">
        <v>140</v>
      </c>
      <c r="K77" s="66" t="str">
        <f aca="false">L$14&amp;M$14&amp;F$15&amp;M$14&amp;N$14&amp;M$14&amp;F77&amp;M$14&amp;O$14&amp;M$14&amp;G$15&amp;M$14&amp;N$14&amp;M$14&amp;G77&amp;M$14&amp;O$14&amp;M$14&amp;H$15&amp;M$14&amp;N$14&amp;M$14&amp;H77&amp;M$14&amp;O$14&amp;M$14&amp;I$15&amp;M$14&amp;N$14&amp;M$14&amp;I77&amp;M$14&amp;O$14&amp;M$14&amp;J$15&amp;M$14&amp;N$14&amp;M$14&amp;J77&amp;M$14&amp;P$14&amp;O$14</f>
        <v>{"LinhaID":"Campo Água Verde","RoteiroInicio":"Terminal Urbano","RoteiroFim":"Bairro Campo Água Verde","DiaSemana":"7","Hora":"07:05"},</v>
      </c>
    </row>
    <row r="78" customFormat="false" ht="15" hidden="false" customHeight="false" outlineLevel="0" collapsed="false">
      <c r="F78" s="1" t="str">
        <f aca="false">F77</f>
        <v>Campo Água Verde</v>
      </c>
      <c r="G78" s="1" t="str">
        <f aca="false">G77</f>
        <v>Terminal Urbano</v>
      </c>
      <c r="H78" s="1" t="str">
        <f aca="false">H77</f>
        <v>Bairro Campo Água Verde</v>
      </c>
      <c r="I78" s="1" t="n">
        <f aca="false">I77</f>
        <v>7</v>
      </c>
      <c r="J78" s="67" t="s">
        <v>141</v>
      </c>
      <c r="K78" s="66" t="str">
        <f aca="false">L$14&amp;M$14&amp;F$15&amp;M$14&amp;N$14&amp;M$14&amp;F78&amp;M$14&amp;O$14&amp;M$14&amp;G$15&amp;M$14&amp;N$14&amp;M$14&amp;G78&amp;M$14&amp;O$14&amp;M$14&amp;H$15&amp;M$14&amp;N$14&amp;M$14&amp;H78&amp;M$14&amp;O$14&amp;M$14&amp;I$15&amp;M$14&amp;N$14&amp;M$14&amp;I78&amp;M$14&amp;O$14&amp;M$14&amp;J$15&amp;M$14&amp;N$14&amp;M$14&amp;J78&amp;M$14&amp;P$14&amp;O$14</f>
        <v>{"LinhaID":"Campo Água Verde","RoteiroInicio":"Terminal Urbano","RoteiroFim":"Bairro Campo Água Verde","DiaSemana":"7","Hora":"08:05"},</v>
      </c>
    </row>
    <row r="79" customFormat="false" ht="15" hidden="false" customHeight="false" outlineLevel="0" collapsed="false">
      <c r="F79" s="1" t="str">
        <f aca="false">F78</f>
        <v>Campo Água Verde</v>
      </c>
      <c r="G79" s="1" t="str">
        <f aca="false">G78</f>
        <v>Terminal Urbano</v>
      </c>
      <c r="H79" s="1" t="str">
        <f aca="false">H78</f>
        <v>Bairro Campo Água Verde</v>
      </c>
      <c r="I79" s="1" t="n">
        <f aca="false">I78</f>
        <v>7</v>
      </c>
      <c r="J79" s="67" t="s">
        <v>142</v>
      </c>
      <c r="K79" s="66" t="str">
        <f aca="false">L$14&amp;M$14&amp;F$15&amp;M$14&amp;N$14&amp;M$14&amp;F79&amp;M$14&amp;O$14&amp;M$14&amp;G$15&amp;M$14&amp;N$14&amp;M$14&amp;G79&amp;M$14&amp;O$14&amp;M$14&amp;H$15&amp;M$14&amp;N$14&amp;M$14&amp;H79&amp;M$14&amp;O$14&amp;M$14&amp;I$15&amp;M$14&amp;N$14&amp;M$14&amp;I79&amp;M$14&amp;O$14&amp;M$14&amp;J$15&amp;M$14&amp;N$14&amp;M$14&amp;J79&amp;M$14&amp;P$14&amp;O$14</f>
        <v>{"LinhaID":"Campo Água Verde","RoteiroInicio":"Terminal Urbano","RoteiroFim":"Bairro Campo Água Verde","DiaSemana":"7","Hora":"09:05"},</v>
      </c>
    </row>
    <row r="80" customFormat="false" ht="15" hidden="false" customHeight="false" outlineLevel="0" collapsed="false">
      <c r="F80" s="1" t="str">
        <f aca="false">F79</f>
        <v>Campo Água Verde</v>
      </c>
      <c r="G80" s="1" t="str">
        <f aca="false">G79</f>
        <v>Terminal Urbano</v>
      </c>
      <c r="H80" s="1" t="str">
        <f aca="false">H79</f>
        <v>Bairro Campo Água Verde</v>
      </c>
      <c r="I80" s="1" t="n">
        <f aca="false">I79</f>
        <v>7</v>
      </c>
      <c r="J80" s="67" t="s">
        <v>121</v>
      </c>
      <c r="K80" s="66" t="str">
        <f aca="false">L$14&amp;M$14&amp;F$15&amp;M$14&amp;N$14&amp;M$14&amp;F80&amp;M$14&amp;O$14&amp;M$14&amp;G$15&amp;M$14&amp;N$14&amp;M$14&amp;G80&amp;M$14&amp;O$14&amp;M$14&amp;H$15&amp;M$14&amp;N$14&amp;M$14&amp;H80&amp;M$14&amp;O$14&amp;M$14&amp;I$15&amp;M$14&amp;N$14&amp;M$14&amp;I80&amp;M$14&amp;O$14&amp;M$14&amp;J$15&amp;M$14&amp;N$14&amp;M$14&amp;J80&amp;M$14&amp;P$14&amp;O$14</f>
        <v>{"LinhaID":"Campo Água Verde","RoteiroInicio":"Terminal Urbano","RoteiroFim":"Bairro Campo Água Verde","DiaSemana":"7","Hora":"10:05"},</v>
      </c>
    </row>
    <row r="81" customFormat="false" ht="15" hidden="false" customHeight="false" outlineLevel="0" collapsed="false">
      <c r="F81" s="1" t="str">
        <f aca="false">F80</f>
        <v>Campo Água Verde</v>
      </c>
      <c r="G81" s="1" t="str">
        <f aca="false">G80</f>
        <v>Terminal Urbano</v>
      </c>
      <c r="H81" s="1" t="str">
        <f aca="false">H80</f>
        <v>Bairro Campo Água Verde</v>
      </c>
      <c r="I81" s="1" t="n">
        <f aca="false">I80</f>
        <v>7</v>
      </c>
      <c r="J81" s="67" t="s">
        <v>122</v>
      </c>
      <c r="K81" s="66" t="str">
        <f aca="false">L$14&amp;M$14&amp;F$15&amp;M$14&amp;N$14&amp;M$14&amp;F81&amp;M$14&amp;O$14&amp;M$14&amp;G$15&amp;M$14&amp;N$14&amp;M$14&amp;G81&amp;M$14&amp;O$14&amp;M$14&amp;H$15&amp;M$14&amp;N$14&amp;M$14&amp;H81&amp;M$14&amp;O$14&amp;M$14&amp;I$15&amp;M$14&amp;N$14&amp;M$14&amp;I81&amp;M$14&amp;O$14&amp;M$14&amp;J$15&amp;M$14&amp;N$14&amp;M$14&amp;J81&amp;M$14&amp;P$14&amp;O$14</f>
        <v>{"LinhaID":"Campo Água Verde","RoteiroInicio":"Terminal Urbano","RoteiroFim":"Bairro Campo Água Verde","DiaSemana":"7","Hora":"11:05"},</v>
      </c>
    </row>
    <row r="82" customFormat="false" ht="15" hidden="false" customHeight="false" outlineLevel="0" collapsed="false">
      <c r="F82" s="1" t="str">
        <f aca="false">F81</f>
        <v>Campo Água Verde</v>
      </c>
      <c r="G82" s="1" t="str">
        <f aca="false">G81</f>
        <v>Terminal Urbano</v>
      </c>
      <c r="H82" s="1" t="str">
        <f aca="false">H81</f>
        <v>Bairro Campo Água Verde</v>
      </c>
      <c r="I82" s="1" t="n">
        <f aca="false">I81</f>
        <v>7</v>
      </c>
      <c r="J82" s="67" t="s">
        <v>123</v>
      </c>
      <c r="K82" s="66" t="str">
        <f aca="false">L$14&amp;M$14&amp;F$15&amp;M$14&amp;N$14&amp;M$14&amp;F82&amp;M$14&amp;O$14&amp;M$14&amp;G$15&amp;M$14&amp;N$14&amp;M$14&amp;G82&amp;M$14&amp;O$14&amp;M$14&amp;H$15&amp;M$14&amp;N$14&amp;M$14&amp;H82&amp;M$14&amp;O$14&amp;M$14&amp;I$15&amp;M$14&amp;N$14&amp;M$14&amp;I82&amp;M$14&amp;O$14&amp;M$14&amp;J$15&amp;M$14&amp;N$14&amp;M$14&amp;J82&amp;M$14&amp;P$14&amp;O$14</f>
        <v>{"LinhaID":"Campo Água Verde","RoteiroInicio":"Terminal Urbano","RoteiroFim":"Bairro Campo Água Verde","DiaSemana":"7","Hora":"12:05"},</v>
      </c>
    </row>
    <row r="83" customFormat="false" ht="15" hidden="false" customHeight="false" outlineLevel="0" collapsed="false">
      <c r="F83" s="1" t="str">
        <f aca="false">F82</f>
        <v>Campo Água Verde</v>
      </c>
      <c r="G83" s="1" t="str">
        <f aca="false">G82</f>
        <v>Terminal Urbano</v>
      </c>
      <c r="H83" s="1" t="str">
        <f aca="false">H82</f>
        <v>Bairro Campo Água Verde</v>
      </c>
      <c r="I83" s="1" t="n">
        <f aca="false">I82</f>
        <v>7</v>
      </c>
      <c r="J83" s="67" t="s">
        <v>124</v>
      </c>
      <c r="K83" s="66" t="str">
        <f aca="false">L$14&amp;M$14&amp;F$15&amp;M$14&amp;N$14&amp;M$14&amp;F83&amp;M$14&amp;O$14&amp;M$14&amp;G$15&amp;M$14&amp;N$14&amp;M$14&amp;G83&amp;M$14&amp;O$14&amp;M$14&amp;H$15&amp;M$14&amp;N$14&amp;M$14&amp;H83&amp;M$14&amp;O$14&amp;M$14&amp;I$15&amp;M$14&amp;N$14&amp;M$14&amp;I83&amp;M$14&amp;O$14&amp;M$14&amp;J$15&amp;M$14&amp;N$14&amp;M$14&amp;J83&amp;M$14&amp;P$14&amp;O$14</f>
        <v>{"LinhaID":"Campo Água Verde","RoteiroInicio":"Terminal Urbano","RoteiroFim":"Bairro Campo Água Verde","DiaSemana":"7","Hora":"13:05"},</v>
      </c>
    </row>
    <row r="84" customFormat="false" ht="15" hidden="false" customHeight="false" outlineLevel="0" collapsed="false">
      <c r="F84" s="1" t="str">
        <f aca="false">F83</f>
        <v>Campo Água Verde</v>
      </c>
      <c r="G84" s="1" t="str">
        <f aca="false">G83</f>
        <v>Terminal Urbano</v>
      </c>
      <c r="H84" s="1" t="str">
        <f aca="false">H83</f>
        <v>Bairro Campo Água Verde</v>
      </c>
      <c r="I84" s="1" t="n">
        <f aca="false">I83</f>
        <v>7</v>
      </c>
      <c r="J84" s="67" t="s">
        <v>125</v>
      </c>
      <c r="K84" s="66" t="str">
        <f aca="false">L$14&amp;M$14&amp;F$15&amp;M$14&amp;N$14&amp;M$14&amp;F84&amp;M$14&amp;O$14&amp;M$14&amp;G$15&amp;M$14&amp;N$14&amp;M$14&amp;G84&amp;M$14&amp;O$14&amp;M$14&amp;H$15&amp;M$14&amp;N$14&amp;M$14&amp;H84&amp;M$14&amp;O$14&amp;M$14&amp;I$15&amp;M$14&amp;N$14&amp;M$14&amp;I84&amp;M$14&amp;O$14&amp;M$14&amp;J$15&amp;M$14&amp;N$14&amp;M$14&amp;J84&amp;M$14&amp;P$14&amp;O$14</f>
        <v>{"LinhaID":"Campo Água Verde","RoteiroInicio":"Terminal Urbano","RoteiroFim":"Bairro Campo Água Verde","DiaSemana":"7","Hora":"14:05"},</v>
      </c>
    </row>
    <row r="85" customFormat="false" ht="15" hidden="false" customHeight="false" outlineLevel="0" collapsed="false">
      <c r="F85" s="1" t="str">
        <f aca="false">F84</f>
        <v>Campo Água Verde</v>
      </c>
      <c r="G85" s="1" t="str">
        <f aca="false">G84</f>
        <v>Terminal Urbano</v>
      </c>
      <c r="H85" s="1" t="str">
        <f aca="false">H84</f>
        <v>Bairro Campo Água Verde</v>
      </c>
      <c r="I85" s="1" t="n">
        <f aca="false">I84</f>
        <v>7</v>
      </c>
      <c r="J85" s="67" t="s">
        <v>126</v>
      </c>
      <c r="K85" s="66" t="str">
        <f aca="false">L$14&amp;M$14&amp;F$15&amp;M$14&amp;N$14&amp;M$14&amp;F85&amp;M$14&amp;O$14&amp;M$14&amp;G$15&amp;M$14&amp;N$14&amp;M$14&amp;G85&amp;M$14&amp;O$14&amp;M$14&amp;H$15&amp;M$14&amp;N$14&amp;M$14&amp;H85&amp;M$14&amp;O$14&amp;M$14&amp;I$15&amp;M$14&amp;N$14&amp;M$14&amp;I85&amp;M$14&amp;O$14&amp;M$14&amp;J$15&amp;M$14&amp;N$14&amp;M$14&amp;J85&amp;M$14&amp;P$14&amp;O$14</f>
        <v>{"LinhaID":"Campo Água Verde","RoteiroInicio":"Terminal Urbano","RoteiroFim":"Bairro Campo Água Verde","DiaSemana":"7","Hora":"15:05"},</v>
      </c>
    </row>
    <row r="86" customFormat="false" ht="15" hidden="false" customHeight="false" outlineLevel="0" collapsed="false">
      <c r="F86" s="1" t="str">
        <f aca="false">F85</f>
        <v>Campo Água Verde</v>
      </c>
      <c r="G86" s="1" t="str">
        <f aca="false">G85</f>
        <v>Terminal Urbano</v>
      </c>
      <c r="H86" s="1" t="str">
        <f aca="false">H85</f>
        <v>Bairro Campo Água Verde</v>
      </c>
      <c r="I86" s="1" t="n">
        <f aca="false">I85</f>
        <v>7</v>
      </c>
      <c r="J86" s="67" t="s">
        <v>127</v>
      </c>
      <c r="K86" s="66" t="str">
        <f aca="false">L$14&amp;M$14&amp;F$15&amp;M$14&amp;N$14&amp;M$14&amp;F86&amp;M$14&amp;O$14&amp;M$14&amp;G$15&amp;M$14&amp;N$14&amp;M$14&amp;G86&amp;M$14&amp;O$14&amp;M$14&amp;H$15&amp;M$14&amp;N$14&amp;M$14&amp;H86&amp;M$14&amp;O$14&amp;M$14&amp;I$15&amp;M$14&amp;N$14&amp;M$14&amp;I86&amp;M$14&amp;O$14&amp;M$14&amp;J$15&amp;M$14&amp;N$14&amp;M$14&amp;J86&amp;M$14&amp;P$14&amp;O$14</f>
        <v>{"LinhaID":"Campo Água Verde","RoteiroInicio":"Terminal Urbano","RoteiroFim":"Bairro Campo Água Verde","DiaSemana":"7","Hora":"16:05"},</v>
      </c>
    </row>
    <row r="87" customFormat="false" ht="15" hidden="false" customHeight="false" outlineLevel="0" collapsed="false">
      <c r="F87" s="1" t="str">
        <f aca="false">F86</f>
        <v>Campo Água Verde</v>
      </c>
      <c r="G87" s="1" t="str">
        <f aca="false">G86</f>
        <v>Terminal Urbano</v>
      </c>
      <c r="H87" s="1" t="str">
        <f aca="false">H86</f>
        <v>Bairro Campo Água Verde</v>
      </c>
      <c r="I87" s="1" t="n">
        <f aca="false">I86</f>
        <v>7</v>
      </c>
      <c r="J87" s="67" t="s">
        <v>128</v>
      </c>
      <c r="K87" s="66" t="str">
        <f aca="false">L$14&amp;M$14&amp;F$15&amp;M$14&amp;N$14&amp;M$14&amp;F87&amp;M$14&amp;O$14&amp;M$14&amp;G$15&amp;M$14&amp;N$14&amp;M$14&amp;G87&amp;M$14&amp;O$14&amp;M$14&amp;H$15&amp;M$14&amp;N$14&amp;M$14&amp;H87&amp;M$14&amp;O$14&amp;M$14&amp;I$15&amp;M$14&amp;N$14&amp;M$14&amp;I87&amp;M$14&amp;O$14&amp;M$14&amp;J$15&amp;M$14&amp;N$14&amp;M$14&amp;J87&amp;M$14&amp;P$14&amp;O$14</f>
        <v>{"LinhaID":"Campo Água Verde","RoteiroInicio":"Terminal Urbano","RoteiroFim":"Bairro Campo Água Verde","DiaSemana":"7","Hora":"17:05"},</v>
      </c>
    </row>
    <row r="88" customFormat="false" ht="15" hidden="false" customHeight="false" outlineLevel="0" collapsed="false">
      <c r="F88" s="1" t="str">
        <f aca="false">F87</f>
        <v>Campo Água Verde</v>
      </c>
      <c r="G88" s="1" t="str">
        <f aca="false">G87</f>
        <v>Terminal Urbano</v>
      </c>
      <c r="H88" s="1" t="str">
        <f aca="false">H87</f>
        <v>Bairro Campo Água Verde</v>
      </c>
      <c r="I88" s="1" t="n">
        <f aca="false">I87</f>
        <v>7</v>
      </c>
      <c r="J88" s="67" t="s">
        <v>129</v>
      </c>
      <c r="K88" s="66" t="str">
        <f aca="false">L$14&amp;M$14&amp;F$15&amp;M$14&amp;N$14&amp;M$14&amp;F88&amp;M$14&amp;O$14&amp;M$14&amp;G$15&amp;M$14&amp;N$14&amp;M$14&amp;G88&amp;M$14&amp;O$14&amp;M$14&amp;H$15&amp;M$14&amp;N$14&amp;M$14&amp;H88&amp;M$14&amp;O$14&amp;M$14&amp;I$15&amp;M$14&amp;N$14&amp;M$14&amp;I88&amp;M$14&amp;O$14&amp;M$14&amp;J$15&amp;M$14&amp;N$14&amp;M$14&amp;J88&amp;M$14&amp;P$14&amp;O$14</f>
        <v>{"LinhaID":"Campo Água Verde","RoteiroInicio":"Terminal Urbano","RoteiroFim":"Bairro Campo Água Verde","DiaSemana":"7","Hora":"18:05"},</v>
      </c>
    </row>
    <row r="89" customFormat="false" ht="15" hidden="false" customHeight="false" outlineLevel="0" collapsed="false">
      <c r="F89" s="1" t="str">
        <f aca="false">F88</f>
        <v>Campo Água Verde</v>
      </c>
      <c r="G89" s="1" t="str">
        <f aca="false">H88</f>
        <v>Bairro Campo Água Verde</v>
      </c>
      <c r="H89" s="1" t="str">
        <f aca="false">G88</f>
        <v>Terminal Urbano</v>
      </c>
      <c r="I89" s="1" t="n">
        <v>7</v>
      </c>
      <c r="J89" s="67" t="s">
        <v>143</v>
      </c>
      <c r="K89" s="66" t="str">
        <f aca="false">L$14&amp;M$14&amp;F$15&amp;M$14&amp;N$14&amp;M$14&amp;F89&amp;M$14&amp;O$14&amp;M$14&amp;G$15&amp;M$14&amp;N$14&amp;M$14&amp;G89&amp;M$14&amp;O$14&amp;M$14&amp;H$15&amp;M$14&amp;N$14&amp;M$14&amp;H89&amp;M$14&amp;O$14&amp;M$14&amp;I$15&amp;M$14&amp;N$14&amp;M$14&amp;I89&amp;M$14&amp;O$14&amp;M$14&amp;J$15&amp;M$14&amp;N$14&amp;M$14&amp;J89&amp;M$14&amp;P$14&amp;O$14</f>
        <v>{"LinhaID":"Campo Água Verde","RoteiroInicio":"Bairro Campo Água Verde","RoteiroFim":"Terminal Urbano","DiaSemana":"7","Hora":"06:35"},</v>
      </c>
    </row>
    <row r="90" customFormat="false" ht="15" hidden="false" customHeight="false" outlineLevel="0" collapsed="false">
      <c r="F90" s="1" t="str">
        <f aca="false">F89</f>
        <v>Campo Água Verde</v>
      </c>
      <c r="G90" s="1" t="str">
        <f aca="false">G89</f>
        <v>Bairro Campo Água Verde</v>
      </c>
      <c r="H90" s="1" t="str">
        <f aca="false">H89</f>
        <v>Terminal Urbano</v>
      </c>
      <c r="I90" s="1" t="n">
        <f aca="false">I89</f>
        <v>7</v>
      </c>
      <c r="J90" s="67" t="s">
        <v>144</v>
      </c>
      <c r="K90" s="66" t="str">
        <f aca="false">L$14&amp;M$14&amp;F$15&amp;M$14&amp;N$14&amp;M$14&amp;F90&amp;M$14&amp;O$14&amp;M$14&amp;G$15&amp;M$14&amp;N$14&amp;M$14&amp;G90&amp;M$14&amp;O$14&amp;M$14&amp;H$15&amp;M$14&amp;N$14&amp;M$14&amp;H90&amp;M$14&amp;O$14&amp;M$14&amp;I$15&amp;M$14&amp;N$14&amp;M$14&amp;I90&amp;M$14&amp;O$14&amp;M$14&amp;J$15&amp;M$14&amp;N$14&amp;M$14&amp;J90&amp;M$14&amp;P$14&amp;O$14</f>
        <v>{"LinhaID":"Campo Água Verde","RoteiroInicio":"Bairro Campo Água Verde","RoteiroFim":"Terminal Urbano","DiaSemana":"7","Hora":"07:35"},</v>
      </c>
    </row>
    <row r="91" customFormat="false" ht="15" hidden="false" customHeight="false" outlineLevel="0" collapsed="false">
      <c r="F91" s="1" t="str">
        <f aca="false">F90</f>
        <v>Campo Água Verde</v>
      </c>
      <c r="G91" s="1" t="str">
        <f aca="false">G90</f>
        <v>Bairro Campo Água Verde</v>
      </c>
      <c r="H91" s="1" t="str">
        <f aca="false">H90</f>
        <v>Terminal Urbano</v>
      </c>
      <c r="I91" s="1" t="n">
        <f aca="false">I90</f>
        <v>7</v>
      </c>
      <c r="J91" s="67" t="s">
        <v>145</v>
      </c>
      <c r="K91" s="66" t="str">
        <f aca="false">L$14&amp;M$14&amp;F$15&amp;M$14&amp;N$14&amp;M$14&amp;F91&amp;M$14&amp;O$14&amp;M$14&amp;G$15&amp;M$14&amp;N$14&amp;M$14&amp;G91&amp;M$14&amp;O$14&amp;M$14&amp;H$15&amp;M$14&amp;N$14&amp;M$14&amp;H91&amp;M$14&amp;O$14&amp;M$14&amp;I$15&amp;M$14&amp;N$14&amp;M$14&amp;I91&amp;M$14&amp;O$14&amp;M$14&amp;J$15&amp;M$14&amp;N$14&amp;M$14&amp;J91&amp;M$14&amp;P$14&amp;O$14</f>
        <v>{"LinhaID":"Campo Água Verde","RoteiroInicio":"Bairro Campo Água Verde","RoteiroFim":"Terminal Urbano","DiaSemana":"7","Hora":"08:35"},</v>
      </c>
    </row>
    <row r="92" customFormat="false" ht="15" hidden="false" customHeight="false" outlineLevel="0" collapsed="false">
      <c r="F92" s="1" t="str">
        <f aca="false">F91</f>
        <v>Campo Água Verde</v>
      </c>
      <c r="G92" s="1" t="str">
        <f aca="false">G91</f>
        <v>Bairro Campo Água Verde</v>
      </c>
      <c r="H92" s="1" t="str">
        <f aca="false">H91</f>
        <v>Terminal Urbano</v>
      </c>
      <c r="I92" s="1" t="n">
        <f aca="false">I91</f>
        <v>7</v>
      </c>
      <c r="J92" s="67" t="s">
        <v>146</v>
      </c>
      <c r="K92" s="66" t="str">
        <f aca="false">L$14&amp;M$14&amp;F$15&amp;M$14&amp;N$14&amp;M$14&amp;F92&amp;M$14&amp;O$14&amp;M$14&amp;G$15&amp;M$14&amp;N$14&amp;M$14&amp;G92&amp;M$14&amp;O$14&amp;M$14&amp;H$15&amp;M$14&amp;N$14&amp;M$14&amp;H92&amp;M$14&amp;O$14&amp;M$14&amp;I$15&amp;M$14&amp;N$14&amp;M$14&amp;I92&amp;M$14&amp;O$14&amp;M$14&amp;J$15&amp;M$14&amp;N$14&amp;M$14&amp;J92&amp;M$14&amp;P$14&amp;O$14</f>
        <v>{"LinhaID":"Campo Água Verde","RoteiroInicio":"Bairro Campo Água Verde","RoteiroFim":"Terminal Urbano","DiaSemana":"7","Hora":"09:35"},</v>
      </c>
    </row>
    <row r="93" customFormat="false" ht="15" hidden="false" customHeight="false" outlineLevel="0" collapsed="false">
      <c r="F93" s="1" t="str">
        <f aca="false">F92</f>
        <v>Campo Água Verde</v>
      </c>
      <c r="G93" s="1" t="str">
        <f aca="false">G92</f>
        <v>Bairro Campo Água Verde</v>
      </c>
      <c r="H93" s="1" t="str">
        <f aca="false">H92</f>
        <v>Terminal Urbano</v>
      </c>
      <c r="I93" s="1" t="n">
        <f aca="false">I92</f>
        <v>7</v>
      </c>
      <c r="J93" s="67" t="s">
        <v>147</v>
      </c>
      <c r="K93" s="66" t="str">
        <f aca="false">L$14&amp;M$14&amp;F$15&amp;M$14&amp;N$14&amp;M$14&amp;F93&amp;M$14&amp;O$14&amp;M$14&amp;G$15&amp;M$14&amp;N$14&amp;M$14&amp;G93&amp;M$14&amp;O$14&amp;M$14&amp;H$15&amp;M$14&amp;N$14&amp;M$14&amp;H93&amp;M$14&amp;O$14&amp;M$14&amp;I$15&amp;M$14&amp;N$14&amp;M$14&amp;I93&amp;M$14&amp;O$14&amp;M$14&amp;J$15&amp;M$14&amp;N$14&amp;M$14&amp;J93&amp;M$14&amp;P$14&amp;O$14</f>
        <v>{"LinhaID":"Campo Água Verde","RoteiroInicio":"Bairro Campo Água Verde","RoteiroFim":"Terminal Urbano","DiaSemana":"7","Hora":"10:35"},</v>
      </c>
    </row>
    <row r="94" customFormat="false" ht="15" hidden="false" customHeight="false" outlineLevel="0" collapsed="false">
      <c r="F94" s="1" t="str">
        <f aca="false">F93</f>
        <v>Campo Água Verde</v>
      </c>
      <c r="G94" s="1" t="str">
        <f aca="false">G93</f>
        <v>Bairro Campo Água Verde</v>
      </c>
      <c r="H94" s="1" t="str">
        <f aca="false">H93</f>
        <v>Terminal Urbano</v>
      </c>
      <c r="I94" s="1" t="n">
        <f aca="false">I93</f>
        <v>7</v>
      </c>
      <c r="J94" s="67" t="s">
        <v>148</v>
      </c>
      <c r="K94" s="66" t="str">
        <f aca="false">L$14&amp;M$14&amp;F$15&amp;M$14&amp;N$14&amp;M$14&amp;F94&amp;M$14&amp;O$14&amp;M$14&amp;G$15&amp;M$14&amp;N$14&amp;M$14&amp;G94&amp;M$14&amp;O$14&amp;M$14&amp;H$15&amp;M$14&amp;N$14&amp;M$14&amp;H94&amp;M$14&amp;O$14&amp;M$14&amp;I$15&amp;M$14&amp;N$14&amp;M$14&amp;I94&amp;M$14&amp;O$14&amp;M$14&amp;J$15&amp;M$14&amp;N$14&amp;M$14&amp;J94&amp;M$14&amp;P$14&amp;O$14</f>
        <v>{"LinhaID":"Campo Água Verde","RoteiroInicio":"Bairro Campo Água Verde","RoteiroFim":"Terminal Urbano","DiaSemana":"7","Hora":"11:35"},</v>
      </c>
    </row>
    <row r="95" customFormat="false" ht="15" hidden="false" customHeight="false" outlineLevel="0" collapsed="false">
      <c r="F95" s="1" t="str">
        <f aca="false">F94</f>
        <v>Campo Água Verde</v>
      </c>
      <c r="G95" s="1" t="str">
        <f aca="false">G94</f>
        <v>Bairro Campo Água Verde</v>
      </c>
      <c r="H95" s="1" t="str">
        <f aca="false">H94</f>
        <v>Terminal Urbano</v>
      </c>
      <c r="I95" s="1" t="n">
        <f aca="false">I94</f>
        <v>7</v>
      </c>
      <c r="J95" s="67" t="s">
        <v>149</v>
      </c>
      <c r="K95" s="66" t="str">
        <f aca="false">L$14&amp;M$14&amp;F$15&amp;M$14&amp;N$14&amp;M$14&amp;F95&amp;M$14&amp;O$14&amp;M$14&amp;G$15&amp;M$14&amp;N$14&amp;M$14&amp;G95&amp;M$14&amp;O$14&amp;M$14&amp;H$15&amp;M$14&amp;N$14&amp;M$14&amp;H95&amp;M$14&amp;O$14&amp;M$14&amp;I$15&amp;M$14&amp;N$14&amp;M$14&amp;I95&amp;M$14&amp;O$14&amp;M$14&amp;J$15&amp;M$14&amp;N$14&amp;M$14&amp;J95&amp;M$14&amp;P$14&amp;O$14</f>
        <v>{"LinhaID":"Campo Água Verde","RoteiroInicio":"Bairro Campo Água Verde","RoteiroFim":"Terminal Urbano","DiaSemana":"7","Hora":"12:35"},</v>
      </c>
    </row>
    <row r="96" customFormat="false" ht="15" hidden="false" customHeight="false" outlineLevel="0" collapsed="false">
      <c r="F96" s="1" t="str">
        <f aca="false">F95</f>
        <v>Campo Água Verde</v>
      </c>
      <c r="G96" s="1" t="str">
        <f aca="false">G95</f>
        <v>Bairro Campo Água Verde</v>
      </c>
      <c r="H96" s="1" t="str">
        <f aca="false">H95</f>
        <v>Terminal Urbano</v>
      </c>
      <c r="I96" s="1" t="n">
        <f aca="false">I95</f>
        <v>7</v>
      </c>
      <c r="J96" s="67" t="s">
        <v>150</v>
      </c>
      <c r="K96" s="66" t="str">
        <f aca="false">L$14&amp;M$14&amp;F$15&amp;M$14&amp;N$14&amp;M$14&amp;F96&amp;M$14&amp;O$14&amp;M$14&amp;G$15&amp;M$14&amp;N$14&amp;M$14&amp;G96&amp;M$14&amp;O$14&amp;M$14&amp;H$15&amp;M$14&amp;N$14&amp;M$14&amp;H96&amp;M$14&amp;O$14&amp;M$14&amp;I$15&amp;M$14&amp;N$14&amp;M$14&amp;I96&amp;M$14&amp;O$14&amp;M$14&amp;J$15&amp;M$14&amp;N$14&amp;M$14&amp;J96&amp;M$14&amp;P$14&amp;O$14</f>
        <v>{"LinhaID":"Campo Água Verde","RoteiroInicio":"Bairro Campo Água Verde","RoteiroFim":"Terminal Urbano","DiaSemana":"7","Hora":"13:35"},</v>
      </c>
    </row>
    <row r="97" customFormat="false" ht="15" hidden="false" customHeight="false" outlineLevel="0" collapsed="false">
      <c r="F97" s="1" t="str">
        <f aca="false">F96</f>
        <v>Campo Água Verde</v>
      </c>
      <c r="G97" s="1" t="str">
        <f aca="false">G96</f>
        <v>Bairro Campo Água Verde</v>
      </c>
      <c r="H97" s="1" t="str">
        <f aca="false">H96</f>
        <v>Terminal Urbano</v>
      </c>
      <c r="I97" s="1" t="n">
        <f aca="false">I96</f>
        <v>7</v>
      </c>
      <c r="J97" s="67" t="s">
        <v>151</v>
      </c>
      <c r="K97" s="66" t="str">
        <f aca="false">L$14&amp;M$14&amp;F$15&amp;M$14&amp;N$14&amp;M$14&amp;F97&amp;M$14&amp;O$14&amp;M$14&amp;G$15&amp;M$14&amp;N$14&amp;M$14&amp;G97&amp;M$14&amp;O$14&amp;M$14&amp;H$15&amp;M$14&amp;N$14&amp;M$14&amp;H97&amp;M$14&amp;O$14&amp;M$14&amp;I$15&amp;M$14&amp;N$14&amp;M$14&amp;I97&amp;M$14&amp;O$14&amp;M$14&amp;J$15&amp;M$14&amp;N$14&amp;M$14&amp;J97&amp;M$14&amp;P$14&amp;O$14</f>
        <v>{"LinhaID":"Campo Água Verde","RoteiroInicio":"Bairro Campo Água Verde","RoteiroFim":"Terminal Urbano","DiaSemana":"7","Hora":"14:35"},</v>
      </c>
    </row>
    <row r="98" customFormat="false" ht="15" hidden="false" customHeight="false" outlineLevel="0" collapsed="false">
      <c r="F98" s="1" t="str">
        <f aca="false">F97</f>
        <v>Campo Água Verde</v>
      </c>
      <c r="G98" s="1" t="str">
        <f aca="false">G97</f>
        <v>Bairro Campo Água Verde</v>
      </c>
      <c r="H98" s="1" t="str">
        <f aca="false">H97</f>
        <v>Terminal Urbano</v>
      </c>
      <c r="I98" s="1" t="n">
        <f aca="false">I97</f>
        <v>7</v>
      </c>
      <c r="J98" s="67" t="s">
        <v>152</v>
      </c>
      <c r="K98" s="66" t="str">
        <f aca="false">L$14&amp;M$14&amp;F$15&amp;M$14&amp;N$14&amp;M$14&amp;F98&amp;M$14&amp;O$14&amp;M$14&amp;G$15&amp;M$14&amp;N$14&amp;M$14&amp;G98&amp;M$14&amp;O$14&amp;M$14&amp;H$15&amp;M$14&amp;N$14&amp;M$14&amp;H98&amp;M$14&amp;O$14&amp;M$14&amp;I$15&amp;M$14&amp;N$14&amp;M$14&amp;I98&amp;M$14&amp;O$14&amp;M$14&amp;J$15&amp;M$14&amp;N$14&amp;M$14&amp;J98&amp;M$14&amp;P$14&amp;O$14</f>
        <v>{"LinhaID":"Campo Água Verde","RoteiroInicio":"Bairro Campo Água Verde","RoteiroFim":"Terminal Urbano","DiaSemana":"7","Hora":"15:35"},</v>
      </c>
    </row>
    <row r="99" customFormat="false" ht="15" hidden="false" customHeight="false" outlineLevel="0" collapsed="false">
      <c r="F99" s="1" t="str">
        <f aca="false">F98</f>
        <v>Campo Água Verde</v>
      </c>
      <c r="G99" s="1" t="str">
        <f aca="false">G98</f>
        <v>Bairro Campo Água Verde</v>
      </c>
      <c r="H99" s="1" t="str">
        <f aca="false">H98</f>
        <v>Terminal Urbano</v>
      </c>
      <c r="I99" s="1" t="n">
        <f aca="false">I98</f>
        <v>7</v>
      </c>
      <c r="J99" s="67" t="s">
        <v>153</v>
      </c>
      <c r="K99" s="66" t="str">
        <f aca="false">L$14&amp;M$14&amp;F$15&amp;M$14&amp;N$14&amp;M$14&amp;F99&amp;M$14&amp;O$14&amp;M$14&amp;G$15&amp;M$14&amp;N$14&amp;M$14&amp;G99&amp;M$14&amp;O$14&amp;M$14&amp;H$15&amp;M$14&amp;N$14&amp;M$14&amp;H99&amp;M$14&amp;O$14&amp;M$14&amp;I$15&amp;M$14&amp;N$14&amp;M$14&amp;I99&amp;M$14&amp;O$14&amp;M$14&amp;J$15&amp;M$14&amp;N$14&amp;M$14&amp;J99&amp;M$14&amp;P$14&amp;O$14</f>
        <v>{"LinhaID":"Campo Água Verde","RoteiroInicio":"Bairro Campo Água Verde","RoteiroFim":"Terminal Urbano","DiaSemana":"7","Hora":"16:35"},</v>
      </c>
    </row>
    <row r="100" customFormat="false" ht="15" hidden="false" customHeight="false" outlineLevel="0" collapsed="false">
      <c r="F100" s="1" t="str">
        <f aca="false">F99</f>
        <v>Campo Água Verde</v>
      </c>
      <c r="G100" s="1" t="str">
        <f aca="false">G99</f>
        <v>Bairro Campo Água Verde</v>
      </c>
      <c r="H100" s="1" t="str">
        <f aca="false">H99</f>
        <v>Terminal Urbano</v>
      </c>
      <c r="I100" s="1" t="n">
        <f aca="false">I99</f>
        <v>7</v>
      </c>
      <c r="J100" s="67" t="s">
        <v>154</v>
      </c>
      <c r="K100" s="66" t="str">
        <f aca="false">L$14&amp;M$14&amp;F$15&amp;M$14&amp;N$14&amp;M$14&amp;F100&amp;M$14&amp;O$14&amp;M$14&amp;G$15&amp;M$14&amp;N$14&amp;M$14&amp;G100&amp;M$14&amp;O$14&amp;M$14&amp;H$15&amp;M$14&amp;N$14&amp;M$14&amp;H100&amp;M$14&amp;O$14&amp;M$14&amp;I$15&amp;M$14&amp;N$14&amp;M$14&amp;I100&amp;M$14&amp;O$14&amp;M$14&amp;J$15&amp;M$14&amp;N$14&amp;M$14&amp;J100&amp;M$14&amp;P$14&amp;O$14</f>
        <v>{"LinhaID":"Campo Água Verde","RoteiroInicio":"Bairro Campo Água Verde","RoteiroFim":"Terminal Urbano","DiaSemana":"7","Hora":"17:35"},</v>
      </c>
    </row>
    <row r="101" customFormat="false" ht="15" hidden="false" customHeight="false" outlineLevel="0" collapsed="false">
      <c r="F101" s="1" t="str">
        <f aca="false">F100</f>
        <v>Campo Água Verde</v>
      </c>
      <c r="G101" s="1" t="str">
        <f aca="false">G100</f>
        <v>Bairro Campo Água Verde</v>
      </c>
      <c r="H101" s="1" t="str">
        <f aca="false">H100</f>
        <v>Terminal Urbano</v>
      </c>
      <c r="I101" s="1" t="n">
        <f aca="false">I100</f>
        <v>7</v>
      </c>
      <c r="J101" s="67" t="s">
        <v>155</v>
      </c>
      <c r="K101" s="66" t="str">
        <f aca="false">L$14&amp;M$14&amp;F$15&amp;M$14&amp;N$14&amp;M$14&amp;F101&amp;M$14&amp;O$14&amp;M$14&amp;G$15&amp;M$14&amp;N$14&amp;M$14&amp;G101&amp;M$14&amp;O$14&amp;M$14&amp;H$15&amp;M$14&amp;N$14&amp;M$14&amp;H101&amp;M$14&amp;O$14&amp;M$14&amp;I$15&amp;M$14&amp;N$14&amp;M$14&amp;I101&amp;M$14&amp;O$14&amp;M$14&amp;J$15&amp;M$14&amp;N$14&amp;M$14&amp;J101&amp;M$14&amp;P$14&amp;O$14</f>
        <v>{"LinhaID":"Campo Água Verde","RoteiroInicio":"Bairro Campo Água Verde","RoteiroFim":"Terminal Urbano","DiaSemana":"7","Hora":"18:35"},</v>
      </c>
    </row>
    <row r="102" customFormat="false" ht="15" hidden="false" customHeight="false" outlineLevel="0" collapsed="false">
      <c r="F102" s="1" t="str">
        <f aca="false">F101</f>
        <v>Campo Água Verde</v>
      </c>
      <c r="G102" s="1" t="str">
        <f aca="false">H101</f>
        <v>Terminal Urbano</v>
      </c>
      <c r="H102" s="1" t="str">
        <f aca="false">G101</f>
        <v>Bairro Campo Água Verde</v>
      </c>
      <c r="I102" s="1" t="s">
        <v>157</v>
      </c>
      <c r="J102" s="67" t="s">
        <v>140</v>
      </c>
      <c r="K102" s="66" t="str">
        <f aca="false">L$14&amp;M$14&amp;F$15&amp;M$14&amp;N$14&amp;M$14&amp;F102&amp;M$14&amp;O$14&amp;M$14&amp;G$15&amp;M$14&amp;N$14&amp;M$14&amp;G102&amp;M$14&amp;O$14&amp;M$14&amp;H$15&amp;M$14&amp;N$14&amp;M$14&amp;H102&amp;M$14&amp;O$14&amp;M$14&amp;I$15&amp;M$14&amp;N$14&amp;M$14&amp;I102&amp;M$14&amp;O$14&amp;M$14&amp;J$15&amp;M$14&amp;N$14&amp;M$14&amp;J102&amp;M$14&amp;P$14&amp;O$14</f>
        <v>{"LinhaID":"Campo Água Verde","RoteiroInicio":"Terminal Urbano","RoteiroFim":"Bairro Campo Água Verde","DiaSemana":"0, 1","Hora":"07:05"},</v>
      </c>
    </row>
    <row r="103" customFormat="false" ht="15" hidden="false" customHeight="false" outlineLevel="0" collapsed="false">
      <c r="F103" s="1" t="str">
        <f aca="false">F102</f>
        <v>Campo Água Verde</v>
      </c>
      <c r="G103" s="1" t="str">
        <f aca="false">G102</f>
        <v>Terminal Urbano</v>
      </c>
      <c r="H103" s="1" t="str">
        <f aca="false">H102</f>
        <v>Bairro Campo Água Verde</v>
      </c>
      <c r="I103" s="1" t="str">
        <f aca="false">I102</f>
        <v>0, 1</v>
      </c>
      <c r="J103" s="67" t="s">
        <v>142</v>
      </c>
      <c r="K103" s="66" t="str">
        <f aca="false">L$14&amp;M$14&amp;F$15&amp;M$14&amp;N$14&amp;M$14&amp;F103&amp;M$14&amp;O$14&amp;M$14&amp;G$15&amp;M$14&amp;N$14&amp;M$14&amp;G103&amp;M$14&amp;O$14&amp;M$14&amp;H$15&amp;M$14&amp;N$14&amp;M$14&amp;H103&amp;M$14&amp;O$14&amp;M$14&amp;I$15&amp;M$14&amp;N$14&amp;M$14&amp;I103&amp;M$14&amp;O$14&amp;M$14&amp;J$15&amp;M$14&amp;N$14&amp;M$14&amp;J103&amp;M$14&amp;P$14&amp;O$14</f>
        <v>{"LinhaID":"Campo Água Verde","RoteiroInicio":"Terminal Urbano","RoteiroFim":"Bairro Campo Água Verde","DiaSemana":"0, 1","Hora":"09:05"},</v>
      </c>
    </row>
    <row r="104" customFormat="false" ht="15" hidden="false" customHeight="false" outlineLevel="0" collapsed="false">
      <c r="F104" s="1" t="str">
        <f aca="false">F103</f>
        <v>Campo Água Verde</v>
      </c>
      <c r="G104" s="1" t="str">
        <f aca="false">G103</f>
        <v>Terminal Urbano</v>
      </c>
      <c r="H104" s="1" t="str">
        <f aca="false">H103</f>
        <v>Bairro Campo Água Verde</v>
      </c>
      <c r="I104" s="1" t="str">
        <f aca="false">I103</f>
        <v>0, 1</v>
      </c>
      <c r="J104" s="67" t="s">
        <v>124</v>
      </c>
      <c r="K104" s="66" t="str">
        <f aca="false">L$14&amp;M$14&amp;F$15&amp;M$14&amp;N$14&amp;M$14&amp;F104&amp;M$14&amp;O$14&amp;M$14&amp;G$15&amp;M$14&amp;N$14&amp;M$14&amp;G104&amp;M$14&amp;O$14&amp;M$14&amp;H$15&amp;M$14&amp;N$14&amp;M$14&amp;H104&amp;M$14&amp;O$14&amp;M$14&amp;I$15&amp;M$14&amp;N$14&amp;M$14&amp;I104&amp;M$14&amp;O$14&amp;M$14&amp;J$15&amp;M$14&amp;N$14&amp;M$14&amp;J104&amp;M$14&amp;P$14&amp;O$14</f>
        <v>{"LinhaID":"Campo Água Verde","RoteiroInicio":"Terminal Urbano","RoteiroFim":"Bairro Campo Água Verde","DiaSemana":"0, 1","Hora":"13:05"},</v>
      </c>
    </row>
    <row r="105" customFormat="false" ht="15" hidden="false" customHeight="false" outlineLevel="0" collapsed="false">
      <c r="F105" s="1" t="str">
        <f aca="false">F104</f>
        <v>Campo Água Verde</v>
      </c>
      <c r="G105" s="1" t="str">
        <f aca="false">G104</f>
        <v>Terminal Urbano</v>
      </c>
      <c r="H105" s="1" t="str">
        <f aca="false">H104</f>
        <v>Bairro Campo Água Verde</v>
      </c>
      <c r="I105" s="1" t="str">
        <f aca="false">I104</f>
        <v>0, 1</v>
      </c>
      <c r="J105" s="67" t="s">
        <v>127</v>
      </c>
      <c r="K105" s="66" t="str">
        <f aca="false">L$14&amp;M$14&amp;F$15&amp;M$14&amp;N$14&amp;M$14&amp;F105&amp;M$14&amp;O$14&amp;M$14&amp;G$15&amp;M$14&amp;N$14&amp;M$14&amp;G105&amp;M$14&amp;O$14&amp;M$14&amp;H$15&amp;M$14&amp;N$14&amp;M$14&amp;H105&amp;M$14&amp;O$14&amp;M$14&amp;I$15&amp;M$14&amp;N$14&amp;M$14&amp;I105&amp;M$14&amp;O$14&amp;M$14&amp;J$15&amp;M$14&amp;N$14&amp;M$14&amp;J105&amp;M$14&amp;P$14&amp;O$14</f>
        <v>{"LinhaID":"Campo Água Verde","RoteiroInicio":"Terminal Urbano","RoteiroFim":"Bairro Campo Água Verde","DiaSemana":"0, 1","Hora":"16:05"},</v>
      </c>
    </row>
    <row r="106" customFormat="false" ht="15" hidden="false" customHeight="false" outlineLevel="0" collapsed="false">
      <c r="F106" s="1" t="str">
        <f aca="false">F105</f>
        <v>Campo Água Verde</v>
      </c>
      <c r="G106" s="1" t="str">
        <f aca="false">G105</f>
        <v>Terminal Urbano</v>
      </c>
      <c r="H106" s="1" t="str">
        <f aca="false">H105</f>
        <v>Bairro Campo Água Verde</v>
      </c>
      <c r="I106" s="1" t="str">
        <f aca="false">I105</f>
        <v>0, 1</v>
      </c>
      <c r="J106" s="67" t="s">
        <v>128</v>
      </c>
      <c r="K106" s="66" t="str">
        <f aca="false">L$14&amp;M$14&amp;F$15&amp;M$14&amp;N$14&amp;M$14&amp;F106&amp;M$14&amp;O$14&amp;M$14&amp;G$15&amp;M$14&amp;N$14&amp;M$14&amp;G106&amp;M$14&amp;O$14&amp;M$14&amp;H$15&amp;M$14&amp;N$14&amp;M$14&amp;H106&amp;M$14&amp;O$14&amp;M$14&amp;I$15&amp;M$14&amp;N$14&amp;M$14&amp;I106&amp;M$14&amp;O$14&amp;M$14&amp;J$15&amp;M$14&amp;N$14&amp;M$14&amp;J106&amp;M$14&amp;P$14&amp;O$14</f>
        <v>{"LinhaID":"Campo Água Verde","RoteiroInicio":"Terminal Urbano","RoteiroFim":"Bairro Campo Água Verde","DiaSemana":"0, 1","Hora":"17:05"},</v>
      </c>
    </row>
    <row r="107" customFormat="false" ht="15" hidden="false" customHeight="false" outlineLevel="0" collapsed="false">
      <c r="F107" s="1" t="str">
        <f aca="false">F106</f>
        <v>Campo Água Verde</v>
      </c>
      <c r="G107" s="1" t="str">
        <f aca="false">H106</f>
        <v>Bairro Campo Água Verde</v>
      </c>
      <c r="H107" s="1" t="str">
        <f aca="false">G106</f>
        <v>Terminal Urbano</v>
      </c>
      <c r="I107" s="1" t="s">
        <v>157</v>
      </c>
      <c r="J107" s="67" t="s">
        <v>158</v>
      </c>
      <c r="K107" s="66" t="str">
        <f aca="false">L$14&amp;M$14&amp;F$15&amp;M$14&amp;N$14&amp;M$14&amp;F107&amp;M$14&amp;O$14&amp;M$14&amp;G$15&amp;M$14&amp;N$14&amp;M$14&amp;G107&amp;M$14&amp;O$14&amp;M$14&amp;H$15&amp;M$14&amp;N$14&amp;M$14&amp;H107&amp;M$14&amp;O$14&amp;M$14&amp;I$15&amp;M$14&amp;N$14&amp;M$14&amp;I107&amp;M$14&amp;O$14&amp;M$14&amp;J$15&amp;M$14&amp;N$14&amp;M$14&amp;J107&amp;M$14&amp;P$14&amp;O$14</f>
        <v>{"LinhaID":"Campo Água Verde","RoteiroInicio":"Bairro Campo Água Verde","RoteiroFim":"Terminal Urbano","DiaSemana":"0, 1","Hora":"09:00"},</v>
      </c>
    </row>
    <row r="108" customFormat="false" ht="15" hidden="false" customHeight="false" outlineLevel="0" collapsed="false">
      <c r="F108" s="1" t="str">
        <f aca="false">F107</f>
        <v>Campo Água Verde</v>
      </c>
      <c r="G108" s="1" t="str">
        <f aca="false">G107</f>
        <v>Bairro Campo Água Verde</v>
      </c>
      <c r="H108" s="1" t="str">
        <f aca="false">H107</f>
        <v>Terminal Urbano</v>
      </c>
      <c r="I108" s="1" t="str">
        <f aca="false">I107</f>
        <v>0, 1</v>
      </c>
      <c r="J108" s="67" t="s">
        <v>133</v>
      </c>
      <c r="K108" s="66" t="str">
        <f aca="false">L$14&amp;M$14&amp;F$15&amp;M$14&amp;N$14&amp;M$14&amp;F108&amp;M$14&amp;O$14&amp;M$14&amp;G$15&amp;M$14&amp;N$14&amp;M$14&amp;G108&amp;M$14&amp;O$14&amp;M$14&amp;H$15&amp;M$14&amp;N$14&amp;M$14&amp;H108&amp;M$14&amp;O$14&amp;M$14&amp;I$15&amp;M$14&amp;N$14&amp;M$14&amp;I108&amp;M$14&amp;O$14&amp;M$14&amp;J$15&amp;M$14&amp;N$14&amp;M$14&amp;J108&amp;M$14&amp;P$14&amp;O$14</f>
        <v>{"LinhaID":"Campo Água Verde","RoteiroInicio":"Bairro Campo Água Verde","RoteiroFim":"Terminal Urbano","DiaSemana":"0, 1","Hora":"10:00"},</v>
      </c>
    </row>
    <row r="109" customFormat="false" ht="15" hidden="false" customHeight="false" outlineLevel="0" collapsed="false">
      <c r="F109" s="1" t="str">
        <f aca="false">F108</f>
        <v>Campo Água Verde</v>
      </c>
      <c r="G109" s="1" t="str">
        <f aca="false">G108</f>
        <v>Bairro Campo Água Verde</v>
      </c>
      <c r="H109" s="1" t="str">
        <f aca="false">H108</f>
        <v>Terminal Urbano</v>
      </c>
      <c r="I109" s="1" t="str">
        <f aca="false">I108</f>
        <v>0, 1</v>
      </c>
      <c r="J109" s="67" t="s">
        <v>134</v>
      </c>
      <c r="K109" s="66" t="str">
        <f aca="false">L$14&amp;M$14&amp;F$15&amp;M$14&amp;N$14&amp;M$14&amp;F109&amp;M$14&amp;O$14&amp;M$14&amp;G$15&amp;M$14&amp;N$14&amp;M$14&amp;G109&amp;M$14&amp;O$14&amp;M$14&amp;H$15&amp;M$14&amp;N$14&amp;M$14&amp;H109&amp;M$14&amp;O$14&amp;M$14&amp;I$15&amp;M$14&amp;N$14&amp;M$14&amp;I109&amp;M$14&amp;O$14&amp;M$14&amp;J$15&amp;M$14&amp;N$14&amp;M$14&amp;J109&amp;M$14&amp;P$14&amp;O$14</f>
        <v>{"LinhaID":"Campo Água Verde","RoteiroInicio":"Bairro Campo Água Verde","RoteiroFim":"Terminal Urbano","DiaSemana":"0, 1","Hora":"15:00"},</v>
      </c>
    </row>
    <row r="110" customFormat="false" ht="15" hidden="false" customHeight="false" outlineLevel="0" collapsed="false">
      <c r="F110" s="1" t="str">
        <f aca="false">F109</f>
        <v>Campo Água Verde</v>
      </c>
      <c r="G110" s="1" t="str">
        <f aca="false">G109</f>
        <v>Bairro Campo Água Verde</v>
      </c>
      <c r="H110" s="1" t="str">
        <f aca="false">H109</f>
        <v>Terminal Urbano</v>
      </c>
      <c r="I110" s="1" t="str">
        <f aca="false">I109</f>
        <v>0, 1</v>
      </c>
      <c r="J110" s="67" t="s">
        <v>135</v>
      </c>
      <c r="K110" s="66" t="str">
        <f aca="false">L$14&amp;M$14&amp;F$15&amp;M$14&amp;N$14&amp;M$14&amp;F110&amp;M$14&amp;O$14&amp;M$14&amp;G$15&amp;M$14&amp;N$14&amp;M$14&amp;G110&amp;M$14&amp;O$14&amp;M$14&amp;H$15&amp;M$14&amp;N$14&amp;M$14&amp;H110&amp;M$14&amp;O$14&amp;M$14&amp;I$15&amp;M$14&amp;N$14&amp;M$14&amp;I110&amp;M$14&amp;O$14&amp;M$14&amp;J$15&amp;M$14&amp;N$14&amp;M$14&amp;J110&amp;M$14&amp;P$14&amp;O$14</f>
        <v>{"LinhaID":"Campo Água Verde","RoteiroInicio":"Bairro Campo Água Verde","RoteiroFim":"Terminal Urbano","DiaSemana":"0, 1","Hora":"16:00"},</v>
      </c>
    </row>
    <row r="111" customFormat="false" ht="15" hidden="false" customHeight="false" outlineLevel="0" collapsed="false">
      <c r="F111" s="1" t="str">
        <f aca="false">F110</f>
        <v>Campo Água Verde</v>
      </c>
      <c r="G111" s="1" t="str">
        <f aca="false">G110</f>
        <v>Bairro Campo Água Verde</v>
      </c>
      <c r="H111" s="1" t="str">
        <f aca="false">H110</f>
        <v>Terminal Urbano</v>
      </c>
      <c r="I111" s="1" t="str">
        <f aca="false">I110</f>
        <v>0, 1</v>
      </c>
      <c r="J111" s="67" t="s">
        <v>136</v>
      </c>
      <c r="K111" s="66" t="str">
        <f aca="false">L$14&amp;M$14&amp;F$15&amp;M$14&amp;N$14&amp;M$14&amp;F111&amp;M$14&amp;O$14&amp;M$14&amp;G$15&amp;M$14&amp;N$14&amp;M$14&amp;G111&amp;M$14&amp;O$14&amp;M$14&amp;H$15&amp;M$14&amp;N$14&amp;M$14&amp;H111&amp;M$14&amp;O$14&amp;M$14&amp;I$15&amp;M$14&amp;N$14&amp;M$14&amp;I111&amp;M$14&amp;O$14&amp;M$14&amp;J$15&amp;M$14&amp;N$14&amp;M$14&amp;J111&amp;M$14&amp;P$14&amp;O$14</f>
        <v>{"LinhaID":"Campo Água Verde","RoteiroInicio":"Bairro Campo Água Verde","RoteiroFim":"Terminal Urbano","DiaSemana":"0, 1","Hora":"17:00"},</v>
      </c>
    </row>
    <row r="112" customFormat="false" ht="15" hidden="false" customHeight="false" outlineLevel="0" collapsed="false">
      <c r="F112" s="1" t="s">
        <v>159</v>
      </c>
      <c r="G112" s="1" t="s">
        <v>114</v>
      </c>
      <c r="H112" s="1" t="s">
        <v>160</v>
      </c>
      <c r="I112" s="1" t="str">
        <f aca="false">I111</f>
        <v>0, 1</v>
      </c>
      <c r="J112" s="67" t="s">
        <v>161</v>
      </c>
      <c r="K112" s="66" t="str">
        <f aca="false">L$14&amp;M$14&amp;F$15&amp;M$14&amp;N$14&amp;M$14&amp;F112&amp;M$14&amp;O$14&amp;M$14&amp;G$15&amp;M$14&amp;N$14&amp;M$14&amp;G112&amp;M$14&amp;O$14&amp;M$14&amp;H$15&amp;M$14&amp;N$14&amp;M$14&amp;H112&amp;M$14&amp;O$14&amp;M$14&amp;I$15&amp;M$14&amp;N$14&amp;M$14&amp;I112&amp;M$14&amp;O$14&amp;M$14&amp;J$15&amp;M$14&amp;N$14&amp;M$14&amp;J112&amp;M$14&amp;P$14&amp;O$14</f>
        <v>{"LinhaID":"Cohab II","RoteiroInicio":"Terminal Urbano","RoteiroFim":"Bairro Cohab II","DiaSemana":"0, 1","Hora":"06:30"},</v>
      </c>
    </row>
    <row r="113" customFormat="false" ht="15" hidden="false" customHeight="false" outlineLevel="0" collapsed="false">
      <c r="F113" s="1" t="s">
        <v>159</v>
      </c>
      <c r="G113" s="1" t="s">
        <v>114</v>
      </c>
      <c r="H113" s="1" t="s">
        <v>160</v>
      </c>
      <c r="I113" s="1" t="str">
        <f aca="false">I112</f>
        <v>0, 1</v>
      </c>
      <c r="J113" s="67" t="s">
        <v>162</v>
      </c>
      <c r="K113" s="66" t="str">
        <f aca="false">L$14&amp;M$14&amp;F$15&amp;M$14&amp;N$14&amp;M$14&amp;F113&amp;M$14&amp;O$14&amp;M$14&amp;G$15&amp;M$14&amp;N$14&amp;M$14&amp;G113&amp;M$14&amp;O$14&amp;M$14&amp;H$15&amp;M$14&amp;N$14&amp;M$14&amp;H113&amp;M$14&amp;O$14&amp;M$14&amp;I$15&amp;M$14&amp;N$14&amp;M$14&amp;I113&amp;M$14&amp;O$14&amp;M$14&amp;J$15&amp;M$14&amp;N$14&amp;M$14&amp;J113&amp;M$14&amp;P$14&amp;O$14</f>
        <v>{"LinhaID":"Cohab II","RoteiroInicio":"Terminal Urbano","RoteiroFim":"Bairro Cohab II","DiaSemana":"0, 1","Hora":"07:30"},</v>
      </c>
    </row>
    <row r="114" customFormat="false" ht="15" hidden="false" customHeight="false" outlineLevel="0" collapsed="false">
      <c r="F114" s="1" t="s">
        <v>159</v>
      </c>
      <c r="G114" s="1" t="s">
        <v>114</v>
      </c>
      <c r="H114" s="1" t="s">
        <v>160</v>
      </c>
      <c r="I114" s="1" t="str">
        <f aca="false">I113</f>
        <v>0, 1</v>
      </c>
      <c r="J114" s="67" t="s">
        <v>163</v>
      </c>
      <c r="K114" s="66" t="str">
        <f aca="false">L$14&amp;M$14&amp;F$15&amp;M$14&amp;N$14&amp;M$14&amp;F114&amp;M$14&amp;O$14&amp;M$14&amp;G$15&amp;M$14&amp;N$14&amp;M$14&amp;G114&amp;M$14&amp;O$14&amp;M$14&amp;H$15&amp;M$14&amp;N$14&amp;M$14&amp;H114&amp;M$14&amp;O$14&amp;M$14&amp;I$15&amp;M$14&amp;N$14&amp;M$14&amp;I114&amp;M$14&amp;O$14&amp;M$14&amp;J$15&amp;M$14&amp;N$14&amp;M$14&amp;J114&amp;M$14&amp;P$14&amp;O$14</f>
        <v>{"LinhaID":"Cohab II","RoteiroInicio":"Terminal Urbano","RoteiroFim":"Bairro Cohab II","DiaSemana":"0, 1","Hora":"08:30"},</v>
      </c>
    </row>
    <row r="115" customFormat="false" ht="15" hidden="false" customHeight="false" outlineLevel="0" collapsed="false">
      <c r="F115" s="1" t="s">
        <v>159</v>
      </c>
      <c r="G115" s="1" t="s">
        <v>114</v>
      </c>
      <c r="H115" s="1" t="s">
        <v>160</v>
      </c>
      <c r="I115" s="1" t="str">
        <f aca="false">I114</f>
        <v>0, 1</v>
      </c>
      <c r="J115" s="67" t="s">
        <v>164</v>
      </c>
      <c r="K115" s="66" t="str">
        <f aca="false">L$14&amp;M$14&amp;F$15&amp;M$14&amp;N$14&amp;M$14&amp;F115&amp;M$14&amp;O$14&amp;M$14&amp;G$15&amp;M$14&amp;N$14&amp;M$14&amp;G115&amp;M$14&amp;O$14&amp;M$14&amp;H$15&amp;M$14&amp;N$14&amp;M$14&amp;H115&amp;M$14&amp;O$14&amp;M$14&amp;I$15&amp;M$14&amp;N$14&amp;M$14&amp;I115&amp;M$14&amp;O$14&amp;M$14&amp;J$15&amp;M$14&amp;N$14&amp;M$14&amp;J115&amp;M$14&amp;P$14&amp;O$14</f>
        <v>{"LinhaID":"Cohab II","RoteiroInicio":"Terminal Urbano","RoteiroFim":"Bairro Cohab II","DiaSemana":"0, 1","Hora":"09:30"},</v>
      </c>
    </row>
    <row r="116" customFormat="false" ht="15" hidden="false" customHeight="false" outlineLevel="0" collapsed="false">
      <c r="F116" s="1" t="s">
        <v>159</v>
      </c>
      <c r="G116" s="1" t="s">
        <v>114</v>
      </c>
      <c r="H116" s="1" t="s">
        <v>160</v>
      </c>
      <c r="I116" s="1" t="str">
        <f aca="false">I115</f>
        <v>0, 1</v>
      </c>
      <c r="J116" s="67" t="s">
        <v>165</v>
      </c>
      <c r="K116" s="66" t="str">
        <f aca="false">L$14&amp;M$14&amp;F$15&amp;M$14&amp;N$14&amp;M$14&amp;F116&amp;M$14&amp;O$14&amp;M$14&amp;G$15&amp;M$14&amp;N$14&amp;M$14&amp;G116&amp;M$14&amp;O$14&amp;M$14&amp;H$15&amp;M$14&amp;N$14&amp;M$14&amp;H116&amp;M$14&amp;O$14&amp;M$14&amp;I$15&amp;M$14&amp;N$14&amp;M$14&amp;I116&amp;M$14&amp;O$14&amp;M$14&amp;J$15&amp;M$14&amp;N$14&amp;M$14&amp;J116&amp;M$14&amp;P$14&amp;O$14</f>
        <v>{"LinhaID":"Cohab II","RoteiroInicio":"Terminal Urbano","RoteiroFim":"Bairro Cohab II","DiaSemana":"0, 1","Hora":"10:30"},</v>
      </c>
    </row>
    <row r="117" customFormat="false" ht="15" hidden="false" customHeight="false" outlineLevel="0" collapsed="false">
      <c r="F117" s="1" t="s">
        <v>159</v>
      </c>
      <c r="G117" s="1" t="s">
        <v>114</v>
      </c>
      <c r="H117" s="1" t="s">
        <v>160</v>
      </c>
      <c r="I117" s="1" t="str">
        <f aca="false">I116</f>
        <v>0, 1</v>
      </c>
      <c r="J117" s="67" t="s">
        <v>166</v>
      </c>
      <c r="K117" s="66" t="str">
        <f aca="false">L$14&amp;M$14&amp;F$15&amp;M$14&amp;N$14&amp;M$14&amp;F117&amp;M$14&amp;O$14&amp;M$14&amp;G$15&amp;M$14&amp;N$14&amp;M$14&amp;G117&amp;M$14&amp;O$14&amp;M$14&amp;H$15&amp;M$14&amp;N$14&amp;M$14&amp;H117&amp;M$14&amp;O$14&amp;M$14&amp;I$15&amp;M$14&amp;N$14&amp;M$14&amp;I117&amp;M$14&amp;O$14&amp;M$14&amp;J$15&amp;M$14&amp;N$14&amp;M$14&amp;J117&amp;M$14&amp;P$14&amp;O$14</f>
        <v>{"LinhaID":"Cohab II","RoteiroInicio":"Terminal Urbano","RoteiroFim":"Bairro Cohab II","DiaSemana":"0, 1","Hora":"11:30"},</v>
      </c>
    </row>
    <row r="118" customFormat="false" ht="15" hidden="false" customHeight="false" outlineLevel="0" collapsed="false">
      <c r="F118" s="1" t="s">
        <v>159</v>
      </c>
      <c r="G118" s="1" t="s">
        <v>114</v>
      </c>
      <c r="H118" s="1" t="s">
        <v>160</v>
      </c>
      <c r="I118" s="1" t="str">
        <f aca="false">I117</f>
        <v>0, 1</v>
      </c>
      <c r="J118" s="67" t="s">
        <v>167</v>
      </c>
      <c r="K118" s="66" t="str">
        <f aca="false">L$14&amp;M$14&amp;F$15&amp;M$14&amp;N$14&amp;M$14&amp;F118&amp;M$14&amp;O$14&amp;M$14&amp;G$15&amp;M$14&amp;N$14&amp;M$14&amp;G118&amp;M$14&amp;O$14&amp;M$14&amp;H$15&amp;M$14&amp;N$14&amp;M$14&amp;H118&amp;M$14&amp;O$14&amp;M$14&amp;I$15&amp;M$14&amp;N$14&amp;M$14&amp;I118&amp;M$14&amp;O$14&amp;M$14&amp;J$15&amp;M$14&amp;N$14&amp;M$14&amp;J118&amp;M$14&amp;P$14&amp;O$14</f>
        <v>{"LinhaID":"Cohab II","RoteiroInicio":"Terminal Urbano","RoteiroFim":"Bairro Cohab II","DiaSemana":"0, 1","Hora":"12:30"},</v>
      </c>
    </row>
    <row r="119" customFormat="false" ht="15" hidden="false" customHeight="false" outlineLevel="0" collapsed="false">
      <c r="F119" s="1" t="s">
        <v>159</v>
      </c>
      <c r="G119" s="1" t="s">
        <v>114</v>
      </c>
      <c r="H119" s="1" t="s">
        <v>160</v>
      </c>
      <c r="I119" s="1" t="str">
        <f aca="false">I118</f>
        <v>0, 1</v>
      </c>
      <c r="J119" s="67" t="s">
        <v>168</v>
      </c>
      <c r="K119" s="66" t="str">
        <f aca="false">L$14&amp;M$14&amp;F$15&amp;M$14&amp;N$14&amp;M$14&amp;F119&amp;M$14&amp;O$14&amp;M$14&amp;G$15&amp;M$14&amp;N$14&amp;M$14&amp;G119&amp;M$14&amp;O$14&amp;M$14&amp;H$15&amp;M$14&amp;N$14&amp;M$14&amp;H119&amp;M$14&amp;O$14&amp;M$14&amp;I$15&amp;M$14&amp;N$14&amp;M$14&amp;I119&amp;M$14&amp;O$14&amp;M$14&amp;J$15&amp;M$14&amp;N$14&amp;M$14&amp;J119&amp;M$14&amp;P$14&amp;O$14</f>
        <v>{"LinhaID":"Cohab II","RoteiroInicio":"Terminal Urbano","RoteiroFim":"Bairro Cohab II","DiaSemana":"0, 1","Hora":"13:30"},</v>
      </c>
    </row>
    <row r="120" customFormat="false" ht="15" hidden="false" customHeight="false" outlineLevel="0" collapsed="false">
      <c r="F120" s="1" t="s">
        <v>159</v>
      </c>
      <c r="G120" s="1" t="s">
        <v>114</v>
      </c>
      <c r="H120" s="1" t="s">
        <v>160</v>
      </c>
      <c r="I120" s="1" t="str">
        <f aca="false">I119</f>
        <v>0, 1</v>
      </c>
      <c r="J120" s="67" t="s">
        <v>169</v>
      </c>
      <c r="K120" s="66" t="str">
        <f aca="false">L$14&amp;M$14&amp;F$15&amp;M$14&amp;N$14&amp;M$14&amp;F120&amp;M$14&amp;O$14&amp;M$14&amp;G$15&amp;M$14&amp;N$14&amp;M$14&amp;G120&amp;M$14&amp;O$14&amp;M$14&amp;H$15&amp;M$14&amp;N$14&amp;M$14&amp;H120&amp;M$14&amp;O$14&amp;M$14&amp;I$15&amp;M$14&amp;N$14&amp;M$14&amp;I120&amp;M$14&amp;O$14&amp;M$14&amp;J$15&amp;M$14&amp;N$14&amp;M$14&amp;J120&amp;M$14&amp;P$14&amp;O$14</f>
        <v>{"LinhaID":"Cohab II","RoteiroInicio":"Terminal Urbano","RoteiroFim":"Bairro Cohab II","DiaSemana":"0, 1","Hora":"14:30"},</v>
      </c>
    </row>
    <row r="121" customFormat="false" ht="15" hidden="false" customHeight="false" outlineLevel="0" collapsed="false">
      <c r="F121" s="1" t="s">
        <v>159</v>
      </c>
      <c r="G121" s="1" t="s">
        <v>114</v>
      </c>
      <c r="H121" s="1" t="s">
        <v>160</v>
      </c>
      <c r="I121" s="1" t="str">
        <f aca="false">I120</f>
        <v>0, 1</v>
      </c>
      <c r="J121" s="67" t="s">
        <v>170</v>
      </c>
      <c r="K121" s="66" t="str">
        <f aca="false">L$14&amp;M$14&amp;F$15&amp;M$14&amp;N$14&amp;M$14&amp;F121&amp;M$14&amp;O$14&amp;M$14&amp;G$15&amp;M$14&amp;N$14&amp;M$14&amp;G121&amp;M$14&amp;O$14&amp;M$14&amp;H$15&amp;M$14&amp;N$14&amp;M$14&amp;H121&amp;M$14&amp;O$14&amp;M$14&amp;I$15&amp;M$14&amp;N$14&amp;M$14&amp;I121&amp;M$14&amp;O$14&amp;M$14&amp;J$15&amp;M$14&amp;N$14&amp;M$14&amp;J121&amp;M$14&amp;P$14&amp;O$14</f>
        <v>{"LinhaID":"Cohab II","RoteiroInicio":"Terminal Urbano","RoteiroFim":"Bairro Cohab II","DiaSemana":"0, 1","Hora":"15:30"},</v>
      </c>
    </row>
    <row r="122" customFormat="false" ht="15" hidden="false" customHeight="false" outlineLevel="0" collapsed="false">
      <c r="F122" s="1" t="s">
        <v>159</v>
      </c>
      <c r="G122" s="1" t="s">
        <v>114</v>
      </c>
      <c r="H122" s="1" t="s">
        <v>160</v>
      </c>
      <c r="I122" s="1" t="str">
        <f aca="false">I121</f>
        <v>0, 1</v>
      </c>
      <c r="J122" s="67" t="s">
        <v>171</v>
      </c>
      <c r="K122" s="66" t="str">
        <f aca="false">L$14&amp;M$14&amp;F$15&amp;M$14&amp;N$14&amp;M$14&amp;F122&amp;M$14&amp;O$14&amp;M$14&amp;G$15&amp;M$14&amp;N$14&amp;M$14&amp;G122&amp;M$14&amp;O$14&amp;M$14&amp;H$15&amp;M$14&amp;N$14&amp;M$14&amp;H122&amp;M$14&amp;O$14&amp;M$14&amp;I$15&amp;M$14&amp;N$14&amp;M$14&amp;I122&amp;M$14&amp;O$14&amp;M$14&amp;J$15&amp;M$14&amp;N$14&amp;M$14&amp;J122&amp;M$14&amp;P$14&amp;O$14</f>
        <v>{"LinhaID":"Cohab II","RoteiroInicio":"Terminal Urbano","RoteiroFim":"Bairro Cohab II","DiaSemana":"0, 1","Hora":"16:30"},</v>
      </c>
    </row>
    <row r="123" customFormat="false" ht="15" hidden="false" customHeight="false" outlineLevel="0" collapsed="false">
      <c r="F123" s="1" t="s">
        <v>159</v>
      </c>
      <c r="G123" s="1" t="s">
        <v>114</v>
      </c>
      <c r="H123" s="1" t="s">
        <v>160</v>
      </c>
      <c r="I123" s="1" t="str">
        <f aca="false">I122</f>
        <v>0, 1</v>
      </c>
      <c r="J123" s="67" t="s">
        <v>172</v>
      </c>
      <c r="K123" s="66" t="str">
        <f aca="false">L$14&amp;M$14&amp;F$15&amp;M$14&amp;N$14&amp;M$14&amp;F123&amp;M$14&amp;O$14&amp;M$14&amp;G$15&amp;M$14&amp;N$14&amp;M$14&amp;G123&amp;M$14&amp;O$14&amp;M$14&amp;H$15&amp;M$14&amp;N$14&amp;M$14&amp;H123&amp;M$14&amp;O$14&amp;M$14&amp;I$15&amp;M$14&amp;N$14&amp;M$14&amp;I123&amp;M$14&amp;O$14&amp;M$14&amp;J$15&amp;M$14&amp;N$14&amp;M$14&amp;J123&amp;M$14&amp;P$14&amp;O$14</f>
        <v>{"LinhaID":"Cohab II","RoteiroInicio":"Terminal Urbano","RoteiroFim":"Bairro Cohab II","DiaSemana":"0, 1","Hora":"17:30"},</v>
      </c>
    </row>
    <row r="124" customFormat="false" ht="15" hidden="false" customHeight="false" outlineLevel="0" collapsed="false">
      <c r="F124" s="1" t="s">
        <v>159</v>
      </c>
      <c r="G124" s="1" t="s">
        <v>114</v>
      </c>
      <c r="H124" s="1" t="s">
        <v>160</v>
      </c>
      <c r="I124" s="1" t="str">
        <f aca="false">I123</f>
        <v>0, 1</v>
      </c>
      <c r="J124" s="67" t="s">
        <v>173</v>
      </c>
      <c r="K124" s="66" t="str">
        <f aca="false">L$14&amp;M$14&amp;F$15&amp;M$14&amp;N$14&amp;M$14&amp;F124&amp;M$14&amp;O$14&amp;M$14&amp;G$15&amp;M$14&amp;N$14&amp;M$14&amp;G124&amp;M$14&amp;O$14&amp;M$14&amp;H$15&amp;M$14&amp;N$14&amp;M$14&amp;H124&amp;M$14&amp;O$14&amp;M$14&amp;I$15&amp;M$14&amp;N$14&amp;M$14&amp;I124&amp;M$14&amp;O$14&amp;M$14&amp;J$15&amp;M$14&amp;N$14&amp;M$14&amp;J124&amp;M$14&amp;P$14&amp;O$14</f>
        <v>{"LinhaID":"Cohab II","RoteiroInicio":"Terminal Urbano","RoteiroFim":"Bairro Cohab II","DiaSemana":"0, 1","Hora":"18:30"},</v>
      </c>
    </row>
    <row r="125" customFormat="false" ht="15" hidden="false" customHeight="false" outlineLevel="0" collapsed="false">
      <c r="F125" s="1" t="s">
        <v>159</v>
      </c>
      <c r="G125" s="1" t="s">
        <v>114</v>
      </c>
      <c r="H125" s="1" t="s">
        <v>160</v>
      </c>
      <c r="I125" s="1" t="str">
        <f aca="false">I124</f>
        <v>0, 1</v>
      </c>
      <c r="J125" s="67" t="s">
        <v>174</v>
      </c>
      <c r="K125" s="66" t="str">
        <f aca="false">L$14&amp;M$14&amp;F$15&amp;M$14&amp;N$14&amp;M$14&amp;F125&amp;M$14&amp;O$14&amp;M$14&amp;G$15&amp;M$14&amp;N$14&amp;M$14&amp;G125&amp;M$14&amp;O$14&amp;M$14&amp;H$15&amp;M$14&amp;N$14&amp;M$14&amp;H125&amp;M$14&amp;O$14&amp;M$14&amp;I$15&amp;M$14&amp;N$14&amp;M$14&amp;I125&amp;M$14&amp;O$14&amp;M$14&amp;J$15&amp;M$14&amp;N$14&amp;M$14&amp;J125&amp;M$14&amp;P$14&amp;O$14</f>
        <v>{"LinhaID":"Cohab II","RoteiroInicio":"Terminal Urbano","RoteiroFim":"Bairro Cohab II","DiaSemana":"0, 1","Hora":"19:30"},</v>
      </c>
    </row>
    <row r="126" customFormat="false" ht="15" hidden="false" customHeight="false" outlineLevel="0" collapsed="false">
      <c r="F126" s="1" t="s">
        <v>159</v>
      </c>
      <c r="G126" s="1" t="s">
        <v>114</v>
      </c>
      <c r="H126" s="1" t="s">
        <v>160</v>
      </c>
      <c r="I126" s="1" t="n">
        <v>7</v>
      </c>
      <c r="J126" s="67" t="s">
        <v>161</v>
      </c>
      <c r="K126" s="66" t="str">
        <f aca="false">L$14&amp;M$14&amp;F$15&amp;M$14&amp;N$14&amp;M$14&amp;F126&amp;M$14&amp;O$14&amp;M$14&amp;G$15&amp;M$14&amp;N$14&amp;M$14&amp;G126&amp;M$14&amp;O$14&amp;M$14&amp;H$15&amp;M$14&amp;N$14&amp;M$14&amp;H126&amp;M$14&amp;O$14&amp;M$14&amp;I$15&amp;M$14&amp;N$14&amp;M$14&amp;I126&amp;M$14&amp;O$14&amp;M$14&amp;J$15&amp;M$14&amp;N$14&amp;M$14&amp;J126&amp;M$14&amp;P$14&amp;O$14</f>
        <v>{"LinhaID":"Cohab II","RoteiroInicio":"Terminal Urbano","RoteiroFim":"Bairro Cohab II","DiaSemana":"7","Hora":"06:30"},</v>
      </c>
    </row>
    <row r="127" customFormat="false" ht="15" hidden="false" customHeight="false" outlineLevel="0" collapsed="false">
      <c r="F127" s="1" t="s">
        <v>159</v>
      </c>
      <c r="G127" s="1" t="s">
        <v>114</v>
      </c>
      <c r="H127" s="1" t="s">
        <v>160</v>
      </c>
      <c r="I127" s="1" t="n">
        <v>7</v>
      </c>
      <c r="J127" s="67" t="s">
        <v>162</v>
      </c>
      <c r="K127" s="66" t="str">
        <f aca="false">L$14&amp;M$14&amp;F$15&amp;M$14&amp;N$14&amp;M$14&amp;F127&amp;M$14&amp;O$14&amp;M$14&amp;G$15&amp;M$14&amp;N$14&amp;M$14&amp;G127&amp;M$14&amp;O$14&amp;M$14&amp;H$15&amp;M$14&amp;N$14&amp;M$14&amp;H127&amp;M$14&amp;O$14&amp;M$14&amp;I$15&amp;M$14&amp;N$14&amp;M$14&amp;I127&amp;M$14&amp;O$14&amp;M$14&amp;J$15&amp;M$14&amp;N$14&amp;M$14&amp;J127&amp;M$14&amp;P$14&amp;O$14</f>
        <v>{"LinhaID":"Cohab II","RoteiroInicio":"Terminal Urbano","RoteiroFim":"Bairro Cohab II","DiaSemana":"7","Hora":"07:30"},</v>
      </c>
    </row>
    <row r="128" customFormat="false" ht="15" hidden="false" customHeight="false" outlineLevel="0" collapsed="false">
      <c r="F128" s="1" t="s">
        <v>159</v>
      </c>
      <c r="G128" s="1" t="s">
        <v>114</v>
      </c>
      <c r="H128" s="1" t="s">
        <v>160</v>
      </c>
      <c r="I128" s="1" t="n">
        <v>7</v>
      </c>
      <c r="J128" s="67" t="s">
        <v>163</v>
      </c>
      <c r="K128" s="66" t="str">
        <f aca="false">L$14&amp;M$14&amp;F$15&amp;M$14&amp;N$14&amp;M$14&amp;F128&amp;M$14&amp;O$14&amp;M$14&amp;G$15&amp;M$14&amp;N$14&amp;M$14&amp;G128&amp;M$14&amp;O$14&amp;M$14&amp;H$15&amp;M$14&amp;N$14&amp;M$14&amp;H128&amp;M$14&amp;O$14&amp;M$14&amp;I$15&amp;M$14&amp;N$14&amp;M$14&amp;I128&amp;M$14&amp;O$14&amp;M$14&amp;J$15&amp;M$14&amp;N$14&amp;M$14&amp;J128&amp;M$14&amp;P$14&amp;O$14</f>
        <v>{"LinhaID":"Cohab II","RoteiroInicio":"Terminal Urbano","RoteiroFim":"Bairro Cohab II","DiaSemana":"7","Hora":"08:30"},</v>
      </c>
    </row>
    <row r="129" customFormat="false" ht="15" hidden="false" customHeight="false" outlineLevel="0" collapsed="false">
      <c r="F129" s="1" t="s">
        <v>159</v>
      </c>
      <c r="G129" s="1" t="s">
        <v>114</v>
      </c>
      <c r="H129" s="1" t="s">
        <v>160</v>
      </c>
      <c r="I129" s="1" t="n">
        <v>7</v>
      </c>
      <c r="J129" s="67" t="s">
        <v>164</v>
      </c>
      <c r="K129" s="66" t="str">
        <f aca="false">L$14&amp;M$14&amp;F$15&amp;M$14&amp;N$14&amp;M$14&amp;F129&amp;M$14&amp;O$14&amp;M$14&amp;G$15&amp;M$14&amp;N$14&amp;M$14&amp;G129&amp;M$14&amp;O$14&amp;M$14&amp;H$15&amp;M$14&amp;N$14&amp;M$14&amp;H129&amp;M$14&amp;O$14&amp;M$14&amp;I$15&amp;M$14&amp;N$14&amp;M$14&amp;I129&amp;M$14&amp;O$14&amp;M$14&amp;J$15&amp;M$14&amp;N$14&amp;M$14&amp;J129&amp;M$14&amp;P$14&amp;O$14</f>
        <v>{"LinhaID":"Cohab II","RoteiroInicio":"Terminal Urbano","RoteiroFim":"Bairro Cohab II","DiaSemana":"7","Hora":"09:30"},</v>
      </c>
    </row>
    <row r="130" customFormat="false" ht="15" hidden="false" customHeight="false" outlineLevel="0" collapsed="false">
      <c r="F130" s="1" t="s">
        <v>159</v>
      </c>
      <c r="G130" s="1" t="s">
        <v>114</v>
      </c>
      <c r="H130" s="1" t="s">
        <v>160</v>
      </c>
      <c r="I130" s="1" t="n">
        <v>7</v>
      </c>
      <c r="J130" s="67" t="s">
        <v>165</v>
      </c>
      <c r="K130" s="66" t="str">
        <f aca="false">L$14&amp;M$14&amp;F$15&amp;M$14&amp;N$14&amp;M$14&amp;F130&amp;M$14&amp;O$14&amp;M$14&amp;G$15&amp;M$14&amp;N$14&amp;M$14&amp;G130&amp;M$14&amp;O$14&amp;M$14&amp;H$15&amp;M$14&amp;N$14&amp;M$14&amp;H130&amp;M$14&amp;O$14&amp;M$14&amp;I$15&amp;M$14&amp;N$14&amp;M$14&amp;I130&amp;M$14&amp;O$14&amp;M$14&amp;J$15&amp;M$14&amp;N$14&amp;M$14&amp;J130&amp;M$14&amp;P$14&amp;O$14</f>
        <v>{"LinhaID":"Cohab II","RoteiroInicio":"Terminal Urbano","RoteiroFim":"Bairro Cohab II","DiaSemana":"7","Hora":"10:30"},</v>
      </c>
    </row>
    <row r="131" customFormat="false" ht="15" hidden="false" customHeight="false" outlineLevel="0" collapsed="false">
      <c r="F131" s="1" t="s">
        <v>159</v>
      </c>
      <c r="G131" s="1" t="s">
        <v>114</v>
      </c>
      <c r="H131" s="1" t="s">
        <v>160</v>
      </c>
      <c r="I131" s="1" t="n">
        <v>7</v>
      </c>
      <c r="J131" s="67" t="s">
        <v>166</v>
      </c>
      <c r="K131" s="66" t="str">
        <f aca="false">L$14&amp;M$14&amp;F$15&amp;M$14&amp;N$14&amp;M$14&amp;F131&amp;M$14&amp;O$14&amp;M$14&amp;G$15&amp;M$14&amp;N$14&amp;M$14&amp;G131&amp;M$14&amp;O$14&amp;M$14&amp;H$15&amp;M$14&amp;N$14&amp;M$14&amp;H131&amp;M$14&amp;O$14&amp;M$14&amp;I$15&amp;M$14&amp;N$14&amp;M$14&amp;I131&amp;M$14&amp;O$14&amp;M$14&amp;J$15&amp;M$14&amp;N$14&amp;M$14&amp;J131&amp;M$14&amp;P$14&amp;O$14</f>
        <v>{"LinhaID":"Cohab II","RoteiroInicio":"Terminal Urbano","RoteiroFim":"Bairro Cohab II","DiaSemana":"7","Hora":"11:30"},</v>
      </c>
    </row>
    <row r="132" customFormat="false" ht="15" hidden="false" customHeight="false" outlineLevel="0" collapsed="false">
      <c r="F132" s="1" t="s">
        <v>159</v>
      </c>
      <c r="G132" s="1" t="s">
        <v>114</v>
      </c>
      <c r="H132" s="1" t="s">
        <v>160</v>
      </c>
      <c r="I132" s="1" t="n">
        <v>7</v>
      </c>
      <c r="J132" s="67" t="s">
        <v>167</v>
      </c>
      <c r="K132" s="66" t="str">
        <f aca="false">L$14&amp;M$14&amp;F$15&amp;M$14&amp;N$14&amp;M$14&amp;F132&amp;M$14&amp;O$14&amp;M$14&amp;G$15&amp;M$14&amp;N$14&amp;M$14&amp;G132&amp;M$14&amp;O$14&amp;M$14&amp;H$15&amp;M$14&amp;N$14&amp;M$14&amp;H132&amp;M$14&amp;O$14&amp;M$14&amp;I$15&amp;M$14&amp;N$14&amp;M$14&amp;I132&amp;M$14&amp;O$14&amp;M$14&amp;J$15&amp;M$14&amp;N$14&amp;M$14&amp;J132&amp;M$14&amp;P$14&amp;O$14</f>
        <v>{"LinhaID":"Cohab II","RoteiroInicio":"Terminal Urbano","RoteiroFim":"Bairro Cohab II","DiaSemana":"7","Hora":"12:30"},</v>
      </c>
    </row>
    <row r="133" customFormat="false" ht="15" hidden="false" customHeight="false" outlineLevel="0" collapsed="false">
      <c r="F133" s="1" t="s">
        <v>159</v>
      </c>
      <c r="G133" s="1" t="s">
        <v>114</v>
      </c>
      <c r="H133" s="1" t="s">
        <v>160</v>
      </c>
      <c r="I133" s="1" t="n">
        <v>7</v>
      </c>
      <c r="J133" s="67" t="s">
        <v>168</v>
      </c>
      <c r="K133" s="66" t="str">
        <f aca="false">L$14&amp;M$14&amp;F$15&amp;M$14&amp;N$14&amp;M$14&amp;F133&amp;M$14&amp;O$14&amp;M$14&amp;G$15&amp;M$14&amp;N$14&amp;M$14&amp;G133&amp;M$14&amp;O$14&amp;M$14&amp;H$15&amp;M$14&amp;N$14&amp;M$14&amp;H133&amp;M$14&amp;O$14&amp;M$14&amp;I$15&amp;M$14&amp;N$14&amp;M$14&amp;I133&amp;M$14&amp;O$14&amp;M$14&amp;J$15&amp;M$14&amp;N$14&amp;M$14&amp;J133&amp;M$14&amp;P$14&amp;O$14</f>
        <v>{"LinhaID":"Cohab II","RoteiroInicio":"Terminal Urbano","RoteiroFim":"Bairro Cohab II","DiaSemana":"7","Hora":"13:30"},</v>
      </c>
    </row>
    <row r="134" customFormat="false" ht="15" hidden="false" customHeight="false" outlineLevel="0" collapsed="false">
      <c r="F134" s="1" t="s">
        <v>159</v>
      </c>
      <c r="G134" s="1" t="s">
        <v>114</v>
      </c>
      <c r="H134" s="1" t="s">
        <v>160</v>
      </c>
      <c r="I134" s="1" t="n">
        <v>7</v>
      </c>
      <c r="J134" s="67" t="s">
        <v>169</v>
      </c>
      <c r="K134" s="66" t="str">
        <f aca="false">L$14&amp;M$14&amp;F$15&amp;M$14&amp;N$14&amp;M$14&amp;F134&amp;M$14&amp;O$14&amp;M$14&amp;G$15&amp;M$14&amp;N$14&amp;M$14&amp;G134&amp;M$14&amp;O$14&amp;M$14&amp;H$15&amp;M$14&amp;N$14&amp;M$14&amp;H134&amp;M$14&amp;O$14&amp;M$14&amp;I$15&amp;M$14&amp;N$14&amp;M$14&amp;I134&amp;M$14&amp;O$14&amp;M$14&amp;J$15&amp;M$14&amp;N$14&amp;M$14&amp;J134&amp;M$14&amp;P$14&amp;O$14</f>
        <v>{"LinhaID":"Cohab II","RoteiroInicio":"Terminal Urbano","RoteiroFim":"Bairro Cohab II","DiaSemana":"7","Hora":"14:30"},</v>
      </c>
    </row>
    <row r="135" customFormat="false" ht="15" hidden="false" customHeight="false" outlineLevel="0" collapsed="false">
      <c r="F135" s="1" t="s">
        <v>159</v>
      </c>
      <c r="G135" s="1" t="s">
        <v>114</v>
      </c>
      <c r="H135" s="1" t="s">
        <v>160</v>
      </c>
      <c r="I135" s="1" t="n">
        <v>7</v>
      </c>
      <c r="J135" s="67" t="s">
        <v>170</v>
      </c>
      <c r="K135" s="66" t="str">
        <f aca="false">L$14&amp;M$14&amp;F$15&amp;M$14&amp;N$14&amp;M$14&amp;F135&amp;M$14&amp;O$14&amp;M$14&amp;G$15&amp;M$14&amp;N$14&amp;M$14&amp;G135&amp;M$14&amp;O$14&amp;M$14&amp;H$15&amp;M$14&amp;N$14&amp;M$14&amp;H135&amp;M$14&amp;O$14&amp;M$14&amp;I$15&amp;M$14&amp;N$14&amp;M$14&amp;I135&amp;M$14&amp;O$14&amp;M$14&amp;J$15&amp;M$14&amp;N$14&amp;M$14&amp;J135&amp;M$14&amp;P$14&amp;O$14</f>
        <v>{"LinhaID":"Cohab II","RoteiroInicio":"Terminal Urbano","RoteiroFim":"Bairro Cohab II","DiaSemana":"7","Hora":"15:30"},</v>
      </c>
    </row>
    <row r="136" customFormat="false" ht="15" hidden="false" customHeight="false" outlineLevel="0" collapsed="false">
      <c r="F136" s="1" t="s">
        <v>159</v>
      </c>
      <c r="G136" s="1" t="s">
        <v>114</v>
      </c>
      <c r="H136" s="1" t="s">
        <v>160</v>
      </c>
      <c r="I136" s="1" t="n">
        <v>7</v>
      </c>
      <c r="J136" s="67" t="s">
        <v>171</v>
      </c>
      <c r="K136" s="66" t="str">
        <f aca="false">L$14&amp;M$14&amp;F$15&amp;M$14&amp;N$14&amp;M$14&amp;F136&amp;M$14&amp;O$14&amp;M$14&amp;G$15&amp;M$14&amp;N$14&amp;M$14&amp;G136&amp;M$14&amp;O$14&amp;M$14&amp;H$15&amp;M$14&amp;N$14&amp;M$14&amp;H136&amp;M$14&amp;O$14&amp;M$14&amp;I$15&amp;M$14&amp;N$14&amp;M$14&amp;I136&amp;M$14&amp;O$14&amp;M$14&amp;J$15&amp;M$14&amp;N$14&amp;M$14&amp;J136&amp;M$14&amp;P$14&amp;O$14</f>
        <v>{"LinhaID":"Cohab II","RoteiroInicio":"Terminal Urbano","RoteiroFim":"Bairro Cohab II","DiaSemana":"7","Hora":"16:30"},</v>
      </c>
    </row>
    <row r="137" customFormat="false" ht="15" hidden="false" customHeight="false" outlineLevel="0" collapsed="false">
      <c r="F137" s="1" t="s">
        <v>159</v>
      </c>
      <c r="G137" s="1" t="s">
        <v>114</v>
      </c>
      <c r="H137" s="1" t="s">
        <v>160</v>
      </c>
      <c r="I137" s="1" t="n">
        <v>7</v>
      </c>
      <c r="J137" s="67" t="s">
        <v>172</v>
      </c>
      <c r="K137" s="66" t="str">
        <f aca="false">L$14&amp;M$14&amp;F$15&amp;M$14&amp;N$14&amp;M$14&amp;F137&amp;M$14&amp;O$14&amp;M$14&amp;G$15&amp;M$14&amp;N$14&amp;M$14&amp;G137&amp;M$14&amp;O$14&amp;M$14&amp;H$15&amp;M$14&amp;N$14&amp;M$14&amp;H137&amp;M$14&amp;O$14&amp;M$14&amp;I$15&amp;M$14&amp;N$14&amp;M$14&amp;I137&amp;M$14&amp;O$14&amp;M$14&amp;J$15&amp;M$14&amp;N$14&amp;M$14&amp;J137&amp;M$14&amp;P$14&amp;O$14</f>
        <v>{"LinhaID":"Cohab II","RoteiroInicio":"Terminal Urbano","RoteiroFim":"Bairro Cohab II","DiaSemana":"7","Hora":"17:30"},</v>
      </c>
    </row>
    <row r="138" customFormat="false" ht="15" hidden="false" customHeight="false" outlineLevel="0" collapsed="false">
      <c r="F138" s="1" t="s">
        <v>159</v>
      </c>
      <c r="G138" s="1" t="s">
        <v>114</v>
      </c>
      <c r="H138" s="1" t="s">
        <v>160</v>
      </c>
      <c r="I138" s="1" t="n">
        <v>7</v>
      </c>
      <c r="J138" s="67" t="s">
        <v>173</v>
      </c>
      <c r="K138" s="66" t="str">
        <f aca="false">L$14&amp;M$14&amp;F$15&amp;M$14&amp;N$14&amp;M$14&amp;F138&amp;M$14&amp;O$14&amp;M$14&amp;G$15&amp;M$14&amp;N$14&amp;M$14&amp;G138&amp;M$14&amp;O$14&amp;M$14&amp;H$15&amp;M$14&amp;N$14&amp;M$14&amp;H138&amp;M$14&amp;O$14&amp;M$14&amp;I$15&amp;M$14&amp;N$14&amp;M$14&amp;I138&amp;M$14&amp;O$14&amp;M$14&amp;J$15&amp;M$14&amp;N$14&amp;M$14&amp;J138&amp;M$14&amp;P$14&amp;O$14</f>
        <v>{"LinhaID":"Cohab II","RoteiroInicio":"Terminal Urbano","RoteiroFim":"Bairro Cohab II","DiaSemana":"7","Hora":"18:30"},</v>
      </c>
    </row>
    <row r="139" customFormat="false" ht="15" hidden="false" customHeight="false" outlineLevel="0" collapsed="false">
      <c r="F139" s="1" t="s">
        <v>159</v>
      </c>
      <c r="G139" s="1" t="s">
        <v>114</v>
      </c>
      <c r="H139" s="1" t="s">
        <v>160</v>
      </c>
      <c r="I139" s="1" t="s">
        <v>157</v>
      </c>
      <c r="J139" s="67" t="s">
        <v>158</v>
      </c>
      <c r="K139" s="66" t="str">
        <f aca="false">L$14&amp;M$14&amp;F$15&amp;M$14&amp;N$14&amp;M$14&amp;F139&amp;M$14&amp;O$14&amp;M$14&amp;G$15&amp;M$14&amp;N$14&amp;M$14&amp;G139&amp;M$14&amp;O$14&amp;M$14&amp;H$15&amp;M$14&amp;N$14&amp;M$14&amp;H139&amp;M$14&amp;O$14&amp;M$14&amp;I$15&amp;M$14&amp;N$14&amp;M$14&amp;I139&amp;M$14&amp;O$14&amp;M$14&amp;J$15&amp;M$14&amp;N$14&amp;M$14&amp;J139&amp;M$14&amp;P$14&amp;O$14</f>
        <v>{"LinhaID":"Cohab II","RoteiroInicio":"Terminal Urbano","RoteiroFim":"Bairro Cohab II","DiaSemana":"0, 1","Hora":"09:00"},</v>
      </c>
    </row>
    <row r="140" customFormat="false" ht="15" hidden="false" customHeight="false" outlineLevel="0" collapsed="false">
      <c r="F140" s="1" t="s">
        <v>159</v>
      </c>
      <c r="G140" s="1" t="s">
        <v>114</v>
      </c>
      <c r="H140" s="1" t="s">
        <v>160</v>
      </c>
      <c r="I140" s="1" t="s">
        <v>157</v>
      </c>
      <c r="J140" s="67" t="s">
        <v>133</v>
      </c>
      <c r="K140" s="66" t="str">
        <f aca="false">L$14&amp;M$14&amp;F$15&amp;M$14&amp;N$14&amp;M$14&amp;F140&amp;M$14&amp;O$14&amp;M$14&amp;G$15&amp;M$14&amp;N$14&amp;M$14&amp;G140&amp;M$14&amp;O$14&amp;M$14&amp;H$15&amp;M$14&amp;N$14&amp;M$14&amp;H140&amp;M$14&amp;O$14&amp;M$14&amp;I$15&amp;M$14&amp;N$14&amp;M$14&amp;I140&amp;M$14&amp;O$14&amp;M$14&amp;J$15&amp;M$14&amp;N$14&amp;M$14&amp;J140&amp;M$14&amp;P$14&amp;O$14</f>
        <v>{"LinhaID":"Cohab II","RoteiroInicio":"Terminal Urbano","RoteiroFim":"Bairro Cohab II","DiaSemana":"0, 1","Hora":"10:00"},</v>
      </c>
    </row>
    <row r="141" customFormat="false" ht="15" hidden="false" customHeight="false" outlineLevel="0" collapsed="false">
      <c r="F141" s="1" t="s">
        <v>159</v>
      </c>
      <c r="G141" s="1" t="s">
        <v>114</v>
      </c>
      <c r="H141" s="1" t="s">
        <v>160</v>
      </c>
      <c r="I141" s="1" t="s">
        <v>157</v>
      </c>
      <c r="J141" s="67" t="s">
        <v>134</v>
      </c>
      <c r="K141" s="66" t="str">
        <f aca="false">L$14&amp;M$14&amp;F$15&amp;M$14&amp;N$14&amp;M$14&amp;F141&amp;M$14&amp;O$14&amp;M$14&amp;G$15&amp;M$14&amp;N$14&amp;M$14&amp;G141&amp;M$14&amp;O$14&amp;M$14&amp;H$15&amp;M$14&amp;N$14&amp;M$14&amp;H141&amp;M$14&amp;O$14&amp;M$14&amp;I$15&amp;M$14&amp;N$14&amp;M$14&amp;I141&amp;M$14&amp;O$14&amp;M$14&amp;J$15&amp;M$14&amp;N$14&amp;M$14&amp;J141&amp;M$14&amp;P$14&amp;O$14</f>
        <v>{"LinhaID":"Cohab II","RoteiroInicio":"Terminal Urbano","RoteiroFim":"Bairro Cohab II","DiaSemana":"0, 1","Hora":"15:00"},</v>
      </c>
    </row>
    <row r="142" customFormat="false" ht="15" hidden="false" customHeight="false" outlineLevel="0" collapsed="false">
      <c r="F142" s="1" t="s">
        <v>159</v>
      </c>
      <c r="G142" s="1" t="s">
        <v>114</v>
      </c>
      <c r="H142" s="1" t="s">
        <v>160</v>
      </c>
      <c r="I142" s="1" t="s">
        <v>157</v>
      </c>
      <c r="J142" s="67" t="s">
        <v>135</v>
      </c>
      <c r="K142" s="66" t="str">
        <f aca="false">L$14&amp;M$14&amp;F$15&amp;M$14&amp;N$14&amp;M$14&amp;F142&amp;M$14&amp;O$14&amp;M$14&amp;G$15&amp;M$14&amp;N$14&amp;M$14&amp;G142&amp;M$14&amp;O$14&amp;M$14&amp;H$15&amp;M$14&amp;N$14&amp;M$14&amp;H142&amp;M$14&amp;O$14&amp;M$14&amp;I$15&amp;M$14&amp;N$14&amp;M$14&amp;I142&amp;M$14&amp;O$14&amp;M$14&amp;J$15&amp;M$14&amp;N$14&amp;M$14&amp;J142&amp;M$14&amp;P$14&amp;O$14</f>
        <v>{"LinhaID":"Cohab II","RoteiroInicio":"Terminal Urbano","RoteiroFim":"Bairro Cohab II","DiaSemana":"0, 1","Hora":"16:00"},</v>
      </c>
    </row>
    <row r="143" customFormat="false" ht="15" hidden="false" customHeight="false" outlineLevel="0" collapsed="false">
      <c r="F143" s="1" t="s">
        <v>159</v>
      </c>
      <c r="G143" s="1" t="s">
        <v>114</v>
      </c>
      <c r="H143" s="1" t="s">
        <v>160</v>
      </c>
      <c r="I143" s="1" t="s">
        <v>157</v>
      </c>
      <c r="J143" s="67" t="s">
        <v>136</v>
      </c>
      <c r="K143" s="66" t="str">
        <f aca="false">L$14&amp;M$14&amp;F$15&amp;M$14&amp;N$14&amp;M$14&amp;F143&amp;M$14&amp;O$14&amp;M$14&amp;G$15&amp;M$14&amp;N$14&amp;M$14&amp;G143&amp;M$14&amp;O$14&amp;M$14&amp;H$15&amp;M$14&amp;N$14&amp;M$14&amp;H143&amp;M$14&amp;O$14&amp;M$14&amp;I$15&amp;M$14&amp;N$14&amp;M$14&amp;I143&amp;M$14&amp;O$14&amp;M$14&amp;J$15&amp;M$14&amp;N$14&amp;M$14&amp;J143&amp;M$14&amp;P$14&amp;O$14</f>
        <v>{"LinhaID":"Cohab II","RoteiroInicio":"Terminal Urbano","RoteiroFim":"Bairro Cohab II","DiaSemana":"0, 1","Hora":"17:00"},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C10:P53"/>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A1" activeCellId="0" sqref="A1"/>
    </sheetView>
  </sheetViews>
  <sheetFormatPr defaultRowHeight="15" outlineLevelRow="0" outlineLevelCol="0"/>
  <cols>
    <col collapsed="false" customWidth="true" hidden="false" outlineLevel="0" max="2" min="1" style="66" width="9.14"/>
    <col collapsed="false" customWidth="true" hidden="false" outlineLevel="0" max="3" min="3" style="1" width="43.57"/>
    <col collapsed="false" customWidth="true" hidden="false" outlineLevel="0" max="4" min="4" style="1" width="16.85"/>
    <col collapsed="false" customWidth="true" hidden="false" outlineLevel="0" max="5" min="5" style="1" width="10.71"/>
    <col collapsed="false" customWidth="true" hidden="false" outlineLevel="0" max="6" min="6" style="1" width="18.71"/>
    <col collapsed="false" customWidth="true" hidden="false" outlineLevel="0" max="7" min="7" style="69" width="13"/>
    <col collapsed="false" customWidth="true" hidden="false" outlineLevel="0" max="9" min="8" style="1" width="15.43"/>
    <col collapsed="false" customWidth="true" hidden="false" outlineLevel="0" max="10" min="10" style="1" width="74.85"/>
    <col collapsed="false" customWidth="true" hidden="false" outlineLevel="0" max="11" min="11" style="66" width="3.71"/>
    <col collapsed="false" customWidth="true" hidden="false" outlineLevel="0" max="12" min="12" style="66" width="2"/>
    <col collapsed="false" customWidth="true" hidden="false" outlineLevel="0" max="13" min="13" style="66" width="2.14"/>
    <col collapsed="false" customWidth="true" hidden="false" outlineLevel="0" max="16" min="14" style="66" width="2"/>
    <col collapsed="false" customWidth="true" hidden="false" outlineLevel="0" max="1025" min="17" style="66" width="9.14"/>
  </cols>
  <sheetData>
    <row r="10" customFormat="false" ht="15" hidden="false" customHeight="false" outlineLevel="0" collapsed="false">
      <c r="C10" s="68" t="s">
        <v>175</v>
      </c>
      <c r="D10" s="70"/>
      <c r="E10" s="70"/>
    </row>
    <row r="11" customFormat="false" ht="15" hidden="false" customHeight="false" outlineLevel="0" collapsed="false">
      <c r="C11" s="68" t="s">
        <v>176</v>
      </c>
      <c r="D11" s="70"/>
      <c r="E11" s="70"/>
    </row>
    <row r="13" customFormat="false" ht="15" hidden="false" customHeight="false" outlineLevel="0" collapsed="false">
      <c r="J13" s="1" t="str">
        <f aca="false">$O$14&amp;$M$14&amp;I$15&amp;$M$14&amp;$N$14&amp;$M$14&amp;$I16&amp;$M$14</f>
        <v>,"IntervaloSeg":"0"</v>
      </c>
    </row>
    <row r="14" customFormat="false" ht="15" hidden="false" customHeight="false" outlineLevel="0" collapsed="false">
      <c r="L14" s="66" t="s">
        <v>106</v>
      </c>
      <c r="M14" s="66" t="s">
        <v>107</v>
      </c>
      <c r="N14" s="66" t="s">
        <v>108</v>
      </c>
      <c r="O14" s="66" t="s">
        <v>109</v>
      </c>
      <c r="P14" s="66" t="s">
        <v>110</v>
      </c>
    </row>
    <row r="15" customFormat="false" ht="15" hidden="false" customHeight="false" outlineLevel="0" collapsed="false">
      <c r="C15" s="2" t="s">
        <v>6</v>
      </c>
      <c r="D15" s="2" t="s">
        <v>111</v>
      </c>
      <c r="E15" s="2" t="s">
        <v>8</v>
      </c>
      <c r="F15" s="2" t="s">
        <v>177</v>
      </c>
      <c r="G15" s="71" t="s">
        <v>178</v>
      </c>
      <c r="H15" s="2" t="s">
        <v>179</v>
      </c>
      <c r="I15" s="2" t="s">
        <v>180</v>
      </c>
      <c r="J15" s="66" t="s">
        <v>181</v>
      </c>
    </row>
    <row r="16" customFormat="false" ht="30" hidden="false" customHeight="false" outlineLevel="0" collapsed="false">
      <c r="C16" s="1" t="s">
        <v>137</v>
      </c>
      <c r="D16" s="1" t="s">
        <v>182</v>
      </c>
      <c r="E16" s="1" t="s">
        <v>183</v>
      </c>
      <c r="F16" s="1" t="s">
        <v>184</v>
      </c>
      <c r="G16" s="69" t="s">
        <v>185</v>
      </c>
      <c r="H16" s="1" t="n">
        <v>0</v>
      </c>
      <c r="I16" s="1" t="n">
        <v>0</v>
      </c>
      <c r="J16" s="66" t="str">
        <f aca="false">L$14&amp;M$14&amp;C$15&amp;M$14&amp;N$14&amp;M$14&amp;C16&amp;M$14&amp;O$14&amp;M$14&amp;D$15&amp;M$14&amp;N$14&amp;M$14&amp;D16&amp;M$14&amp;O$14&amp;M$14&amp;$F$15&amp;M$14&amp;N$14&amp;M$14&amp;$F16&amp;M$14&amp;O$14&amp;M$14&amp;E$15&amp;M$14&amp;N$14&amp;M$14&amp;E16&amp;M$14&amp;$O$14&amp;$M$14&amp;$G$15&amp;$M$14&amp;$N$14&amp;$M$14&amp;$G16&amp;$M$14&amp;$O$14&amp;$M$14&amp;$H$15&amp;$M$14&amp;$N$14&amp;$M$14&amp;$H16&amp;$M$14&amp;$O$14&amp;$M$14&amp;I$15&amp;$M$14&amp;$N$14&amp;$M$14&amp;$I16&amp;$M$14&amp;P$14&amp;O$14</f>
        <v>{"LinhaID":"Campo Água Verde","RoteiroInicio":"Praça","SentidoLinha":"Bairro Água Verde","PontoID":"Ponto 1","Descrição":"Inicio da linha.","IntervaloMin":"0","IntervaloSeg":"0"},</v>
      </c>
    </row>
    <row r="17" customFormat="false" ht="15" hidden="false" customHeight="false" outlineLevel="0" collapsed="false">
      <c r="C17" s="1" t="s">
        <v>137</v>
      </c>
      <c r="D17" s="1" t="s">
        <v>182</v>
      </c>
      <c r="E17" s="1" t="s">
        <v>186</v>
      </c>
      <c r="F17" s="1" t="s">
        <v>184</v>
      </c>
      <c r="G17" s="69" t="s">
        <v>48</v>
      </c>
      <c r="H17" s="1" t="n">
        <v>1</v>
      </c>
      <c r="I17" s="1" t="n">
        <v>42</v>
      </c>
      <c r="J17" s="66" t="str">
        <f aca="false">L$14&amp;M$14&amp;C$15&amp;M$14&amp;N$14&amp;M$14&amp;C17&amp;M$14&amp;O$14&amp;M$14&amp;D$15&amp;M$14&amp;N$14&amp;M$14&amp;D17&amp;M$14&amp;O$14&amp;M$14&amp;$F$15&amp;M$14&amp;N$14&amp;M$14&amp;$F17&amp;M$14&amp;O$14&amp;M$14&amp;E$15&amp;M$14&amp;N$14&amp;M$14&amp;E17&amp;M$14&amp;$O$14&amp;$M$14&amp;$G$15&amp;$M$14&amp;$N$14&amp;$M$14&amp;$G17&amp;$M$14&amp;$O$14&amp;$M$14&amp;$H$15&amp;$M$14&amp;$N$14&amp;$M$14&amp;$H17&amp;$M$14&amp;$O$14&amp;$M$14&amp;I$15&amp;$M$14&amp;$N$14&amp;$M$14&amp;$I17&amp;$M$14&amp;P$14&amp;O$14</f>
        <v>{"LinhaID":"Campo Água Verde","RoteiroInicio":"Praça","SentidoLinha":"Bairro Água Verde","PontoID":"Ponto 2","Descrição":"-","IntervaloMin":"1","IntervaloSeg":"42"},</v>
      </c>
    </row>
    <row r="18" customFormat="false" ht="15" hidden="false" customHeight="false" outlineLevel="0" collapsed="false">
      <c r="C18" s="1" t="s">
        <v>137</v>
      </c>
      <c r="D18" s="1" t="s">
        <v>182</v>
      </c>
      <c r="E18" s="1" t="s">
        <v>187</v>
      </c>
      <c r="F18" s="1" t="s">
        <v>184</v>
      </c>
      <c r="G18" s="69" t="s">
        <v>48</v>
      </c>
      <c r="H18" s="1" t="n">
        <v>1</v>
      </c>
      <c r="I18" s="1" t="n">
        <v>42</v>
      </c>
      <c r="J18" s="66" t="str">
        <f aca="false">L$14&amp;M$14&amp;C$15&amp;M$14&amp;N$14&amp;M$14&amp;C18&amp;M$14&amp;O$14&amp;M$14&amp;D$15&amp;M$14&amp;N$14&amp;M$14&amp;D18&amp;M$14&amp;O$14&amp;M$14&amp;$F$15&amp;M$14&amp;N$14&amp;M$14&amp;$F18&amp;M$14&amp;O$14&amp;M$14&amp;E$15&amp;M$14&amp;N$14&amp;M$14&amp;E18&amp;M$14&amp;$O$14&amp;$M$14&amp;$G$15&amp;$M$14&amp;$N$14&amp;$M$14&amp;$G18&amp;$M$14&amp;$O$14&amp;$M$14&amp;$H$15&amp;$M$14&amp;$N$14&amp;$M$14&amp;$H18&amp;$M$14&amp;$O$14&amp;$M$14&amp;I$15&amp;$M$14&amp;$N$14&amp;$M$14&amp;$I18&amp;$M$14&amp;P$14&amp;O$14</f>
        <v>{"LinhaID":"Campo Água Verde","RoteiroInicio":"Praça","SentidoLinha":"Bairro Água Verde","PontoID":"Ponto 3","Descrição":"-","IntervaloMin":"1","IntervaloSeg":"42"},</v>
      </c>
    </row>
    <row r="19" customFormat="false" ht="15" hidden="false" customHeight="false" outlineLevel="0" collapsed="false">
      <c r="C19" s="1" t="s">
        <v>137</v>
      </c>
      <c r="D19" s="1" t="s">
        <v>182</v>
      </c>
      <c r="E19" s="1" t="s">
        <v>188</v>
      </c>
      <c r="F19" s="1" t="s">
        <v>184</v>
      </c>
      <c r="G19" s="69" t="s">
        <v>48</v>
      </c>
      <c r="H19" s="1" t="n">
        <v>1</v>
      </c>
      <c r="I19" s="1" t="n">
        <v>42</v>
      </c>
      <c r="J19" s="66" t="str">
        <f aca="false">L$14&amp;M$14&amp;C$15&amp;M$14&amp;N$14&amp;M$14&amp;C19&amp;M$14&amp;O$14&amp;M$14&amp;D$15&amp;M$14&amp;N$14&amp;M$14&amp;D19&amp;M$14&amp;O$14&amp;M$14&amp;$F$15&amp;M$14&amp;N$14&amp;M$14&amp;$F19&amp;M$14&amp;O$14&amp;M$14&amp;E$15&amp;M$14&amp;N$14&amp;M$14&amp;E19&amp;M$14&amp;$O$14&amp;$M$14&amp;$G$15&amp;$M$14&amp;$N$14&amp;$M$14&amp;$G19&amp;$M$14&amp;$O$14&amp;$M$14&amp;$H$15&amp;$M$14&amp;$N$14&amp;$M$14&amp;$H19&amp;$M$14&amp;$O$14&amp;$M$14&amp;I$15&amp;$M$14&amp;$N$14&amp;$M$14&amp;$I19&amp;$M$14&amp;P$14&amp;O$14</f>
        <v>{"LinhaID":"Campo Água Verde","RoteiroInicio":"Praça","SentidoLinha":"Bairro Água Verde","PontoID":"Ponto 4","Descrição":"-","IntervaloMin":"1","IntervaloSeg":"42"},</v>
      </c>
    </row>
    <row r="20" customFormat="false" ht="15" hidden="false" customHeight="false" outlineLevel="0" collapsed="false">
      <c r="C20" s="1" t="s">
        <v>137</v>
      </c>
      <c r="D20" s="1" t="s">
        <v>182</v>
      </c>
      <c r="E20" s="1" t="s">
        <v>189</v>
      </c>
      <c r="F20" s="1" t="s">
        <v>184</v>
      </c>
      <c r="G20" s="69" t="s">
        <v>48</v>
      </c>
      <c r="H20" s="1" t="n">
        <v>1</v>
      </c>
      <c r="I20" s="1" t="n">
        <v>42</v>
      </c>
      <c r="J20" s="66" t="str">
        <f aca="false">L$14&amp;M$14&amp;C$15&amp;M$14&amp;N$14&amp;M$14&amp;C20&amp;M$14&amp;O$14&amp;M$14&amp;D$15&amp;M$14&amp;N$14&amp;M$14&amp;D20&amp;M$14&amp;O$14&amp;M$14&amp;$F$15&amp;M$14&amp;N$14&amp;M$14&amp;$F20&amp;M$14&amp;O$14&amp;M$14&amp;E$15&amp;M$14&amp;N$14&amp;M$14&amp;E20&amp;M$14&amp;$O$14&amp;$M$14&amp;$G$15&amp;$M$14&amp;$N$14&amp;$M$14&amp;$G20&amp;$M$14&amp;$O$14&amp;$M$14&amp;$H$15&amp;$M$14&amp;$N$14&amp;$M$14&amp;$H20&amp;$M$14&amp;$O$14&amp;$M$14&amp;I$15&amp;$M$14&amp;$N$14&amp;$M$14&amp;$I20&amp;$M$14&amp;P$14&amp;O$14</f>
        <v>{"LinhaID":"Campo Água Verde","RoteiroInicio":"Praça","SentidoLinha":"Bairro Água Verde","PontoID":"Ponto 5","Descrição":"-","IntervaloMin":"1","IntervaloSeg":"42"},</v>
      </c>
    </row>
    <row r="21" customFormat="false" ht="15" hidden="false" customHeight="false" outlineLevel="0" collapsed="false">
      <c r="C21" s="1" t="s">
        <v>137</v>
      </c>
      <c r="D21" s="1" t="s">
        <v>182</v>
      </c>
      <c r="E21" s="1" t="s">
        <v>190</v>
      </c>
      <c r="F21" s="1" t="s">
        <v>184</v>
      </c>
      <c r="G21" s="69" t="s">
        <v>48</v>
      </c>
      <c r="H21" s="1" t="n">
        <v>1</v>
      </c>
      <c r="I21" s="1" t="n">
        <v>42</v>
      </c>
      <c r="J21" s="66" t="str">
        <f aca="false">L$14&amp;M$14&amp;C$15&amp;M$14&amp;N$14&amp;M$14&amp;C21&amp;M$14&amp;O$14&amp;M$14&amp;D$15&amp;M$14&amp;N$14&amp;M$14&amp;D21&amp;M$14&amp;O$14&amp;M$14&amp;$F$15&amp;M$14&amp;N$14&amp;M$14&amp;$F21&amp;M$14&amp;O$14&amp;M$14&amp;E$15&amp;M$14&amp;N$14&amp;M$14&amp;E21&amp;M$14&amp;$O$14&amp;$M$14&amp;$G$15&amp;$M$14&amp;$N$14&amp;$M$14&amp;$G21&amp;$M$14&amp;$O$14&amp;$M$14&amp;$H$15&amp;$M$14&amp;$N$14&amp;$M$14&amp;$H21&amp;$M$14&amp;$O$14&amp;$M$14&amp;I$15&amp;$M$14&amp;$N$14&amp;$M$14&amp;$I21&amp;$M$14&amp;P$14&amp;O$14</f>
        <v>{"LinhaID":"Campo Água Verde","RoteiroInicio":"Praça","SentidoLinha":"Bairro Água Verde","PontoID":"Ponto 6","Descrição":"-","IntervaloMin":"1","IntervaloSeg":"42"},</v>
      </c>
    </row>
    <row r="22" customFormat="false" ht="15" hidden="false" customHeight="false" outlineLevel="0" collapsed="false">
      <c r="C22" s="1" t="s">
        <v>137</v>
      </c>
      <c r="D22" s="1" t="s">
        <v>182</v>
      </c>
      <c r="E22" s="1" t="s">
        <v>191</v>
      </c>
      <c r="F22" s="1" t="s">
        <v>184</v>
      </c>
      <c r="G22" s="69" t="s">
        <v>48</v>
      </c>
      <c r="H22" s="1" t="n">
        <v>1</v>
      </c>
      <c r="I22" s="1" t="n">
        <v>42</v>
      </c>
      <c r="J22" s="66" t="str">
        <f aca="false">L$14&amp;M$14&amp;C$15&amp;M$14&amp;N$14&amp;M$14&amp;C22&amp;M$14&amp;O$14&amp;M$14&amp;D$15&amp;M$14&amp;N$14&amp;M$14&amp;D22&amp;M$14&amp;O$14&amp;M$14&amp;$F$15&amp;M$14&amp;N$14&amp;M$14&amp;$F22&amp;M$14&amp;O$14&amp;M$14&amp;E$15&amp;M$14&amp;N$14&amp;M$14&amp;E22&amp;M$14&amp;$O$14&amp;$M$14&amp;$G$15&amp;$M$14&amp;$N$14&amp;$M$14&amp;$G22&amp;$M$14&amp;$O$14&amp;$M$14&amp;$H$15&amp;$M$14&amp;$N$14&amp;$M$14&amp;$H22&amp;$M$14&amp;$O$14&amp;$M$14&amp;I$15&amp;$M$14&amp;$N$14&amp;$M$14&amp;$I22&amp;$M$14&amp;P$14&amp;O$14</f>
        <v>{"LinhaID":"Campo Água Verde","RoteiroInicio":"Praça","SentidoLinha":"Bairro Água Verde","PontoID":"Ponto 7","Descrição":"-","IntervaloMin":"1","IntervaloSeg":"42"},</v>
      </c>
    </row>
    <row r="23" customFormat="false" ht="15" hidden="false" customHeight="false" outlineLevel="0" collapsed="false">
      <c r="C23" s="1" t="s">
        <v>137</v>
      </c>
      <c r="D23" s="1" t="s">
        <v>182</v>
      </c>
      <c r="E23" s="1" t="s">
        <v>192</v>
      </c>
      <c r="F23" s="1" t="s">
        <v>184</v>
      </c>
      <c r="G23" s="69" t="s">
        <v>48</v>
      </c>
      <c r="H23" s="1" t="n">
        <v>1</v>
      </c>
      <c r="I23" s="1" t="n">
        <v>42</v>
      </c>
      <c r="J23" s="66" t="str">
        <f aca="false">L$14&amp;M$14&amp;C$15&amp;M$14&amp;N$14&amp;M$14&amp;C23&amp;M$14&amp;O$14&amp;M$14&amp;D$15&amp;M$14&amp;N$14&amp;M$14&amp;D23&amp;M$14&amp;O$14&amp;M$14&amp;$F$15&amp;M$14&amp;N$14&amp;M$14&amp;$F23&amp;M$14&amp;O$14&amp;M$14&amp;E$15&amp;M$14&amp;N$14&amp;M$14&amp;E23&amp;M$14&amp;$O$14&amp;$M$14&amp;$G$15&amp;$M$14&amp;$N$14&amp;$M$14&amp;$G23&amp;$M$14&amp;$O$14&amp;$M$14&amp;$H$15&amp;$M$14&amp;$N$14&amp;$M$14&amp;$H23&amp;$M$14&amp;$O$14&amp;$M$14&amp;I$15&amp;$M$14&amp;$N$14&amp;$M$14&amp;$I23&amp;$M$14&amp;P$14&amp;O$14</f>
        <v>{"LinhaID":"Campo Água Verde","RoteiroInicio":"Praça","SentidoLinha":"Bairro Água Verde","PontoID":"Ponto 8","Descrição":"-","IntervaloMin":"1","IntervaloSeg":"42"},</v>
      </c>
    </row>
    <row r="24" customFormat="false" ht="15" hidden="false" customHeight="false" outlineLevel="0" collapsed="false">
      <c r="C24" s="1" t="s">
        <v>137</v>
      </c>
      <c r="D24" s="1" t="s">
        <v>182</v>
      </c>
      <c r="E24" s="1" t="s">
        <v>193</v>
      </c>
      <c r="F24" s="1" t="s">
        <v>184</v>
      </c>
      <c r="G24" s="69" t="s">
        <v>48</v>
      </c>
      <c r="H24" s="1" t="n">
        <v>1</v>
      </c>
      <c r="I24" s="1" t="n">
        <v>42</v>
      </c>
      <c r="J24" s="66" t="str">
        <f aca="false">L$14&amp;M$14&amp;C$15&amp;M$14&amp;N$14&amp;M$14&amp;C24&amp;M$14&amp;O$14&amp;M$14&amp;D$15&amp;M$14&amp;N$14&amp;M$14&amp;D24&amp;M$14&amp;O$14&amp;M$14&amp;$F$15&amp;M$14&amp;N$14&amp;M$14&amp;$F24&amp;M$14&amp;O$14&amp;M$14&amp;E$15&amp;M$14&amp;N$14&amp;M$14&amp;E24&amp;M$14&amp;$O$14&amp;$M$14&amp;$G$15&amp;$M$14&amp;$N$14&amp;$M$14&amp;$G24&amp;$M$14&amp;$O$14&amp;$M$14&amp;$H$15&amp;$M$14&amp;$N$14&amp;$M$14&amp;$H24&amp;$M$14&amp;$O$14&amp;$M$14&amp;I$15&amp;$M$14&amp;$N$14&amp;$M$14&amp;$I24&amp;$M$14&amp;P$14&amp;O$14</f>
        <v>{"LinhaID":"Campo Água Verde","RoteiroInicio":"Praça","SentidoLinha":"Bairro Água Verde","PontoID":"Ponto 9","Descrição":"-","IntervaloMin":"1","IntervaloSeg":"42"},</v>
      </c>
    </row>
    <row r="25" customFormat="false" ht="15" hidden="false" customHeight="false" outlineLevel="0" collapsed="false">
      <c r="C25" s="1" t="s">
        <v>137</v>
      </c>
      <c r="D25" s="1" t="s">
        <v>182</v>
      </c>
      <c r="E25" s="1" t="s">
        <v>194</v>
      </c>
      <c r="F25" s="1" t="s">
        <v>184</v>
      </c>
      <c r="G25" s="69" t="s">
        <v>48</v>
      </c>
      <c r="H25" s="1" t="n">
        <v>1</v>
      </c>
      <c r="I25" s="1" t="n">
        <v>42</v>
      </c>
      <c r="J25" s="66" t="str">
        <f aca="false">L$14&amp;M$14&amp;C$15&amp;M$14&amp;N$14&amp;M$14&amp;C25&amp;M$14&amp;O$14&amp;M$14&amp;D$15&amp;M$14&amp;N$14&amp;M$14&amp;D25&amp;M$14&amp;O$14&amp;M$14&amp;$F$15&amp;M$14&amp;N$14&amp;M$14&amp;$F25&amp;M$14&amp;O$14&amp;M$14&amp;E$15&amp;M$14&amp;N$14&amp;M$14&amp;E25&amp;M$14&amp;$O$14&amp;$M$14&amp;$G$15&amp;$M$14&amp;$N$14&amp;$M$14&amp;$G25&amp;$M$14&amp;$O$14&amp;$M$14&amp;$H$15&amp;$M$14&amp;$N$14&amp;$M$14&amp;$H25&amp;$M$14&amp;$O$14&amp;$M$14&amp;I$15&amp;$M$14&amp;$N$14&amp;$M$14&amp;$I25&amp;$M$14&amp;P$14&amp;O$14</f>
        <v>{"LinhaID":"Campo Água Verde","RoteiroInicio":"Praça","SentidoLinha":"Bairro Água Verde","PontoID":"Ponto 10","Descrição":"-","IntervaloMin":"1","IntervaloSeg":"42"},</v>
      </c>
    </row>
    <row r="26" customFormat="false" ht="15" hidden="false" customHeight="false" outlineLevel="0" collapsed="false">
      <c r="C26" s="1" t="s">
        <v>137</v>
      </c>
      <c r="D26" s="1" t="s">
        <v>182</v>
      </c>
      <c r="E26" s="1" t="s">
        <v>195</v>
      </c>
      <c r="F26" s="1" t="s">
        <v>184</v>
      </c>
      <c r="G26" s="69" t="s">
        <v>48</v>
      </c>
      <c r="H26" s="1" t="n">
        <v>1</v>
      </c>
      <c r="I26" s="1" t="n">
        <v>42</v>
      </c>
      <c r="J26" s="66" t="str">
        <f aca="false">L$14&amp;M$14&amp;C$15&amp;M$14&amp;N$14&amp;M$14&amp;C26&amp;M$14&amp;O$14&amp;M$14&amp;D$15&amp;M$14&amp;N$14&amp;M$14&amp;D26&amp;M$14&amp;O$14&amp;M$14&amp;$F$15&amp;M$14&amp;N$14&amp;M$14&amp;$F26&amp;M$14&amp;O$14&amp;M$14&amp;E$15&amp;M$14&amp;N$14&amp;M$14&amp;E26&amp;M$14&amp;$O$14&amp;$M$14&amp;$G$15&amp;$M$14&amp;$N$14&amp;$M$14&amp;$G26&amp;$M$14&amp;$O$14&amp;$M$14&amp;$H$15&amp;$M$14&amp;$N$14&amp;$M$14&amp;$H26&amp;$M$14&amp;$O$14&amp;$M$14&amp;I$15&amp;$M$14&amp;$N$14&amp;$M$14&amp;$I26&amp;$M$14&amp;P$14&amp;O$14</f>
        <v>{"LinhaID":"Campo Água Verde","RoteiroInicio":"Praça","SentidoLinha":"Bairro Água Verde","PontoID":"Ponto 11","Descrição":"-","IntervaloMin":"1","IntervaloSeg":"42"},</v>
      </c>
    </row>
    <row r="27" customFormat="false" ht="15" hidden="false" customHeight="false" outlineLevel="0" collapsed="false">
      <c r="C27" s="1" t="s">
        <v>137</v>
      </c>
      <c r="D27" s="1" t="s">
        <v>182</v>
      </c>
      <c r="E27" s="1" t="s">
        <v>196</v>
      </c>
      <c r="F27" s="1" t="s">
        <v>184</v>
      </c>
      <c r="G27" s="69" t="s">
        <v>48</v>
      </c>
      <c r="H27" s="1" t="n">
        <v>1</v>
      </c>
      <c r="I27" s="1" t="n">
        <v>42</v>
      </c>
      <c r="J27" s="66" t="str">
        <f aca="false">L$14&amp;M$14&amp;C$15&amp;M$14&amp;N$14&amp;M$14&amp;C27&amp;M$14&amp;O$14&amp;M$14&amp;D$15&amp;M$14&amp;N$14&amp;M$14&amp;D27&amp;M$14&amp;O$14&amp;M$14&amp;$F$15&amp;M$14&amp;N$14&amp;M$14&amp;$F27&amp;M$14&amp;O$14&amp;M$14&amp;E$15&amp;M$14&amp;N$14&amp;M$14&amp;E27&amp;M$14&amp;$O$14&amp;$M$14&amp;$G$15&amp;$M$14&amp;$N$14&amp;$M$14&amp;$G27&amp;$M$14&amp;$O$14&amp;$M$14&amp;$H$15&amp;$M$14&amp;$N$14&amp;$M$14&amp;$H27&amp;$M$14&amp;$O$14&amp;$M$14&amp;I$15&amp;$M$14&amp;$N$14&amp;$M$14&amp;$I27&amp;$M$14&amp;P$14&amp;O$14</f>
        <v>{"LinhaID":"Campo Água Verde","RoteiroInicio":"Praça","SentidoLinha":"Bairro Água Verde","PontoID":"Ponto 12","Descrição":"-","IntervaloMin":"1","IntervaloSeg":"42"},</v>
      </c>
    </row>
    <row r="28" customFormat="false" ht="15" hidden="false" customHeight="false" outlineLevel="0" collapsed="false">
      <c r="C28" s="1" t="s">
        <v>137</v>
      </c>
      <c r="D28" s="1" t="s">
        <v>182</v>
      </c>
      <c r="E28" s="1" t="s">
        <v>197</v>
      </c>
      <c r="F28" s="1" t="s">
        <v>184</v>
      </c>
      <c r="G28" s="69" t="s">
        <v>48</v>
      </c>
      <c r="H28" s="1" t="n">
        <v>1</v>
      </c>
      <c r="I28" s="1" t="n">
        <v>42</v>
      </c>
      <c r="J28" s="66" t="str">
        <f aca="false">L$14&amp;M$14&amp;C$15&amp;M$14&amp;N$14&amp;M$14&amp;C28&amp;M$14&amp;O$14&amp;M$14&amp;D$15&amp;M$14&amp;N$14&amp;M$14&amp;D28&amp;M$14&amp;O$14&amp;M$14&amp;$F$15&amp;M$14&amp;N$14&amp;M$14&amp;$F28&amp;M$14&amp;O$14&amp;M$14&amp;E$15&amp;M$14&amp;N$14&amp;M$14&amp;E28&amp;M$14&amp;$O$14&amp;$M$14&amp;$G$15&amp;$M$14&amp;$N$14&amp;$M$14&amp;$G28&amp;$M$14&amp;$O$14&amp;$M$14&amp;$H$15&amp;$M$14&amp;$N$14&amp;$M$14&amp;$H28&amp;$M$14&amp;$O$14&amp;$M$14&amp;I$15&amp;$M$14&amp;$N$14&amp;$M$14&amp;$I28&amp;$M$14&amp;P$14&amp;O$14</f>
        <v>{"LinhaID":"Campo Água Verde","RoteiroInicio":"Praça","SentidoLinha":"Bairro Água Verde","PontoID":"Ponto 13","Descrição":"-","IntervaloMin":"1","IntervaloSeg":"42"},</v>
      </c>
    </row>
    <row r="29" customFormat="false" ht="15" hidden="false" customHeight="false" outlineLevel="0" collapsed="false">
      <c r="C29" s="1" t="s">
        <v>137</v>
      </c>
      <c r="D29" s="1" t="s">
        <v>182</v>
      </c>
      <c r="E29" s="1" t="s">
        <v>198</v>
      </c>
      <c r="F29" s="1" t="s">
        <v>184</v>
      </c>
      <c r="G29" s="69" t="s">
        <v>48</v>
      </c>
      <c r="H29" s="1" t="n">
        <v>1</v>
      </c>
      <c r="I29" s="1" t="n">
        <v>42</v>
      </c>
      <c r="J29" s="66" t="str">
        <f aca="false">L$14&amp;M$14&amp;C$15&amp;M$14&amp;N$14&amp;M$14&amp;C29&amp;M$14&amp;O$14&amp;M$14&amp;D$15&amp;M$14&amp;N$14&amp;M$14&amp;D29&amp;M$14&amp;O$14&amp;M$14&amp;$F$15&amp;M$14&amp;N$14&amp;M$14&amp;$F29&amp;M$14&amp;O$14&amp;M$14&amp;E$15&amp;M$14&amp;N$14&amp;M$14&amp;E29&amp;M$14&amp;$O$14&amp;$M$14&amp;$G$15&amp;$M$14&amp;$N$14&amp;$M$14&amp;$G29&amp;$M$14&amp;$O$14&amp;$M$14&amp;$H$15&amp;$M$14&amp;$N$14&amp;$M$14&amp;$H29&amp;$M$14&amp;$O$14&amp;$M$14&amp;I$15&amp;$M$14&amp;$N$14&amp;$M$14&amp;$I29&amp;$M$14&amp;P$14&amp;O$14</f>
        <v>{"LinhaID":"Campo Água Verde","RoteiroInicio":"Praça","SentidoLinha":"Bairro Água Verde","PontoID":"Ponto 14","Descrição":"-","IntervaloMin":"1","IntervaloSeg":"42"},</v>
      </c>
    </row>
    <row r="30" customFormat="false" ht="15" hidden="false" customHeight="false" outlineLevel="0" collapsed="false">
      <c r="C30" s="1" t="s">
        <v>137</v>
      </c>
      <c r="D30" s="1" t="s">
        <v>182</v>
      </c>
      <c r="E30" s="1" t="s">
        <v>199</v>
      </c>
      <c r="F30" s="1" t="s">
        <v>184</v>
      </c>
      <c r="G30" s="69" t="s">
        <v>48</v>
      </c>
      <c r="H30" s="1" t="n">
        <v>1</v>
      </c>
      <c r="I30" s="1" t="n">
        <v>42</v>
      </c>
      <c r="J30" s="66" t="str">
        <f aca="false">L$14&amp;M$14&amp;C$15&amp;M$14&amp;N$14&amp;M$14&amp;C30&amp;M$14&amp;O$14&amp;M$14&amp;D$15&amp;M$14&amp;N$14&amp;M$14&amp;D30&amp;M$14&amp;O$14&amp;M$14&amp;$F$15&amp;M$14&amp;N$14&amp;M$14&amp;$F30&amp;M$14&amp;O$14&amp;M$14&amp;E$15&amp;M$14&amp;N$14&amp;M$14&amp;E30&amp;M$14&amp;$O$14&amp;$M$14&amp;$G$15&amp;$M$14&amp;$N$14&amp;$M$14&amp;$G30&amp;$M$14&amp;$O$14&amp;$M$14&amp;$H$15&amp;$M$14&amp;$N$14&amp;$M$14&amp;$H30&amp;$M$14&amp;$O$14&amp;$M$14&amp;I$15&amp;$M$14&amp;$N$14&amp;$M$14&amp;$I30&amp;$M$14&amp;P$14&amp;O$14</f>
        <v>{"LinhaID":"Campo Água Verde","RoteiroInicio":"Praça","SentidoLinha":"Bairro Água Verde","PontoID":"Ponto 15","Descrição":"-","IntervaloMin":"1","IntervaloSeg":"42"},</v>
      </c>
    </row>
    <row r="31" customFormat="false" ht="15" hidden="false" customHeight="false" outlineLevel="0" collapsed="false">
      <c r="C31" s="1" t="s">
        <v>137</v>
      </c>
      <c r="D31" s="1" t="s">
        <v>182</v>
      </c>
      <c r="E31" s="1" t="s">
        <v>200</v>
      </c>
      <c r="F31" s="1" t="s">
        <v>184</v>
      </c>
      <c r="G31" s="69" t="s">
        <v>48</v>
      </c>
      <c r="H31" s="1" t="n">
        <v>1</v>
      </c>
      <c r="I31" s="1" t="n">
        <v>42</v>
      </c>
      <c r="J31" s="66" t="str">
        <f aca="false">L$14&amp;M$14&amp;C$15&amp;M$14&amp;N$14&amp;M$14&amp;C31&amp;M$14&amp;O$14&amp;M$14&amp;D$15&amp;M$14&amp;N$14&amp;M$14&amp;D31&amp;M$14&amp;O$14&amp;M$14&amp;$F$15&amp;M$14&amp;N$14&amp;M$14&amp;$F31&amp;M$14&amp;O$14&amp;M$14&amp;E$15&amp;M$14&amp;N$14&amp;M$14&amp;E31&amp;M$14&amp;$O$14&amp;$M$14&amp;$G$15&amp;$M$14&amp;$N$14&amp;$M$14&amp;$G31&amp;$M$14&amp;$O$14&amp;$M$14&amp;$H$15&amp;$M$14&amp;$N$14&amp;$M$14&amp;$H31&amp;$M$14&amp;$O$14&amp;$M$14&amp;I$15&amp;$M$14&amp;$N$14&amp;$M$14&amp;$I31&amp;$M$14&amp;P$14&amp;O$14</f>
        <v>{"LinhaID":"Campo Água Verde","RoteiroInicio":"Praça","SentidoLinha":"Bairro Água Verde","PontoID":"Ponto 16","Descrição":"-","IntervaloMin":"1","IntervaloSeg":"42"},</v>
      </c>
    </row>
    <row r="32" customFormat="false" ht="15" hidden="false" customHeight="false" outlineLevel="0" collapsed="false">
      <c r="C32" s="1" t="s">
        <v>137</v>
      </c>
      <c r="D32" s="1" t="s">
        <v>182</v>
      </c>
      <c r="E32" s="1" t="s">
        <v>201</v>
      </c>
      <c r="F32" s="1" t="s">
        <v>184</v>
      </c>
      <c r="G32" s="69" t="s">
        <v>48</v>
      </c>
      <c r="H32" s="1" t="n">
        <v>1</v>
      </c>
      <c r="I32" s="1" t="n">
        <v>42</v>
      </c>
      <c r="J32" s="66" t="str">
        <f aca="false">L$14&amp;M$14&amp;C$15&amp;M$14&amp;N$14&amp;M$14&amp;C32&amp;M$14&amp;O$14&amp;M$14&amp;D$15&amp;M$14&amp;N$14&amp;M$14&amp;D32&amp;M$14&amp;O$14&amp;M$14&amp;$F$15&amp;M$14&amp;N$14&amp;M$14&amp;$F32&amp;M$14&amp;O$14&amp;M$14&amp;E$15&amp;M$14&amp;N$14&amp;M$14&amp;E32&amp;M$14&amp;$O$14&amp;$M$14&amp;$G$15&amp;$M$14&amp;$N$14&amp;$M$14&amp;$G32&amp;$M$14&amp;$O$14&amp;$M$14&amp;$H$15&amp;$M$14&amp;$N$14&amp;$M$14&amp;$H32&amp;$M$14&amp;$O$14&amp;$M$14&amp;I$15&amp;$M$14&amp;$N$14&amp;$M$14&amp;$I32&amp;$M$14&amp;P$14&amp;O$14</f>
        <v>{"LinhaID":"Campo Água Verde","RoteiroInicio":"Praça","SentidoLinha":"Bairro Água Verde","PontoID":"Ponto 17","Descrição":"-","IntervaloMin":"1","IntervaloSeg":"42"},</v>
      </c>
    </row>
    <row r="33" customFormat="false" ht="15" hidden="false" customHeight="false" outlineLevel="0" collapsed="false">
      <c r="C33" s="1" t="s">
        <v>137</v>
      </c>
      <c r="D33" s="1" t="s">
        <v>182</v>
      </c>
      <c r="E33" s="1" t="s">
        <v>202</v>
      </c>
      <c r="F33" s="1" t="s">
        <v>184</v>
      </c>
      <c r="G33" s="69" t="s">
        <v>48</v>
      </c>
      <c r="H33" s="1" t="n">
        <v>1</v>
      </c>
      <c r="I33" s="1" t="n">
        <v>42</v>
      </c>
      <c r="J33" s="66" t="str">
        <f aca="false">L$14&amp;M$14&amp;C$15&amp;M$14&amp;N$14&amp;M$14&amp;C33&amp;M$14&amp;O$14&amp;M$14&amp;D$15&amp;M$14&amp;N$14&amp;M$14&amp;D33&amp;M$14&amp;O$14&amp;M$14&amp;$F$15&amp;M$14&amp;N$14&amp;M$14&amp;$F33&amp;M$14&amp;O$14&amp;M$14&amp;E$15&amp;M$14&amp;N$14&amp;M$14&amp;E33&amp;M$14&amp;$O$14&amp;$M$14&amp;$G$15&amp;$M$14&amp;$N$14&amp;$M$14&amp;$G33&amp;$M$14&amp;$O$14&amp;$M$14&amp;$H$15&amp;$M$14&amp;$N$14&amp;$M$14&amp;$H33&amp;$M$14&amp;$O$14&amp;$M$14&amp;I$15&amp;$M$14&amp;$N$14&amp;$M$14&amp;$I33&amp;$M$14&amp;P$14&amp;O$14</f>
        <v>{"LinhaID":"Campo Água Verde","RoteiroInicio":"Praça","SentidoLinha":"Bairro Água Verde","PontoID":"Ponto 18","Descrição":"-","IntervaloMin":"1","IntervaloSeg":"42"},</v>
      </c>
    </row>
    <row r="34" customFormat="false" ht="15" hidden="false" customHeight="false" outlineLevel="0" collapsed="false">
      <c r="C34" s="1" t="s">
        <v>137</v>
      </c>
      <c r="D34" s="1" t="s">
        <v>182</v>
      </c>
      <c r="E34" s="1" t="s">
        <v>203</v>
      </c>
      <c r="F34" s="1" t="s">
        <v>184</v>
      </c>
      <c r="G34" s="69" t="s">
        <v>48</v>
      </c>
      <c r="H34" s="1" t="n">
        <v>1</v>
      </c>
      <c r="I34" s="1" t="n">
        <v>42</v>
      </c>
      <c r="J34" s="66" t="str">
        <f aca="false">L$14&amp;M$14&amp;C$15&amp;M$14&amp;N$14&amp;M$14&amp;C34&amp;M$14&amp;O$14&amp;M$14&amp;D$15&amp;M$14&amp;N$14&amp;M$14&amp;D34&amp;M$14&amp;O$14&amp;M$14&amp;$F$15&amp;M$14&amp;N$14&amp;M$14&amp;$F34&amp;M$14&amp;O$14&amp;M$14&amp;E$15&amp;M$14&amp;N$14&amp;M$14&amp;E34&amp;M$14&amp;$O$14&amp;$M$14&amp;$G$15&amp;$M$14&amp;$N$14&amp;$M$14&amp;$G34&amp;$M$14&amp;$O$14&amp;$M$14&amp;$H$15&amp;$M$14&amp;$N$14&amp;$M$14&amp;$H34&amp;$M$14&amp;$O$14&amp;$M$14&amp;I$15&amp;$M$14&amp;$N$14&amp;$M$14&amp;$I34&amp;$M$14&amp;P$14&amp;O$14</f>
        <v>{"LinhaID":"Campo Água Verde","RoteiroInicio":"Praça","SentidoLinha":"Bairro Água Verde","PontoID":"Ponto 19","Descrição":"-","IntervaloMin":"1","IntervaloSeg":"42"},</v>
      </c>
    </row>
    <row r="35" customFormat="false" ht="15" hidden="false" customHeight="false" outlineLevel="0" collapsed="false">
      <c r="C35" s="1" t="s">
        <v>137</v>
      </c>
      <c r="D35" s="1" t="s">
        <v>182</v>
      </c>
      <c r="E35" s="1" t="s">
        <v>204</v>
      </c>
      <c r="F35" s="1" t="s">
        <v>184</v>
      </c>
      <c r="G35" s="69" t="s">
        <v>48</v>
      </c>
      <c r="H35" s="1" t="n">
        <v>1</v>
      </c>
      <c r="I35" s="1" t="n">
        <v>42</v>
      </c>
      <c r="J35" s="66" t="str">
        <f aca="false">L$14&amp;M$14&amp;C$15&amp;M$14&amp;N$14&amp;M$14&amp;C35&amp;M$14&amp;O$14&amp;M$14&amp;D$15&amp;M$14&amp;N$14&amp;M$14&amp;D35&amp;M$14&amp;O$14&amp;M$14&amp;$F$15&amp;M$14&amp;N$14&amp;M$14&amp;$F35&amp;M$14&amp;O$14&amp;M$14&amp;E$15&amp;M$14&amp;N$14&amp;M$14&amp;E35&amp;M$14&amp;$O$14&amp;$M$14&amp;$G$15&amp;$M$14&amp;$N$14&amp;$M$14&amp;$G35&amp;$M$14&amp;$O$14&amp;$M$14&amp;$H$15&amp;$M$14&amp;$N$14&amp;$M$14&amp;$H35&amp;$M$14&amp;$O$14&amp;$M$14&amp;I$15&amp;$M$14&amp;$N$14&amp;$M$14&amp;$I35&amp;$M$14&amp;P$14&amp;O$14</f>
        <v>{"LinhaID":"Campo Água Verde","RoteiroInicio":"Praça","SentidoLinha":"Bairro Água Verde","PontoID":"Ponto 20","Descrição":"-","IntervaloMin":"1","IntervaloSeg":"42"},</v>
      </c>
    </row>
    <row r="36" customFormat="false" ht="15" hidden="false" customHeight="false" outlineLevel="0" collapsed="false">
      <c r="C36" s="1" t="s">
        <v>137</v>
      </c>
      <c r="D36" s="1" t="s">
        <v>182</v>
      </c>
      <c r="E36" s="1" t="s">
        <v>205</v>
      </c>
      <c r="F36" s="1" t="s">
        <v>184</v>
      </c>
      <c r="G36" s="69" t="s">
        <v>48</v>
      </c>
      <c r="H36" s="1" t="n">
        <v>1</v>
      </c>
      <c r="I36" s="1" t="n">
        <v>42</v>
      </c>
      <c r="J36" s="66" t="str">
        <f aca="false">L$14&amp;M$14&amp;C$15&amp;M$14&amp;N$14&amp;M$14&amp;C36&amp;M$14&amp;O$14&amp;M$14&amp;D$15&amp;M$14&amp;N$14&amp;M$14&amp;D36&amp;M$14&amp;O$14&amp;M$14&amp;$F$15&amp;M$14&amp;N$14&amp;M$14&amp;$F36&amp;M$14&amp;O$14&amp;M$14&amp;E$15&amp;M$14&amp;N$14&amp;M$14&amp;E36&amp;M$14&amp;$O$14&amp;$M$14&amp;$G$15&amp;$M$14&amp;$N$14&amp;$M$14&amp;$G36&amp;$M$14&amp;$O$14&amp;$M$14&amp;$H$15&amp;$M$14&amp;$N$14&amp;$M$14&amp;$H36&amp;$M$14&amp;$O$14&amp;$M$14&amp;I$15&amp;$M$14&amp;$N$14&amp;$M$14&amp;$I36&amp;$M$14&amp;P$14&amp;O$14</f>
        <v>{"LinhaID":"Campo Água Verde","RoteiroInicio":"Praça","SentidoLinha":"Bairro Água Verde","PontoID":"Ponto 21","Descrição":"-","IntervaloMin":"1","IntervaloSeg":"42"},</v>
      </c>
    </row>
    <row r="37" customFormat="false" ht="60" hidden="false" customHeight="false" outlineLevel="0" collapsed="false">
      <c r="C37" s="1" t="s">
        <v>137</v>
      </c>
      <c r="D37" s="1" t="s">
        <v>182</v>
      </c>
      <c r="E37" s="1" t="s">
        <v>206</v>
      </c>
      <c r="F37" s="1" t="s">
        <v>184</v>
      </c>
      <c r="G37" s="69" t="s">
        <v>207</v>
      </c>
      <c r="H37" s="1" t="n">
        <v>2</v>
      </c>
      <c r="I37" s="1" t="n">
        <v>0</v>
      </c>
      <c r="J37" s="66" t="str">
        <f aca="false">L$14&amp;M$14&amp;C$15&amp;M$14&amp;N$14&amp;M$14&amp;C37&amp;M$14&amp;O$14&amp;M$14&amp;D$15&amp;M$14&amp;N$14&amp;M$14&amp;D37&amp;M$14&amp;O$14&amp;M$14&amp;$F$15&amp;M$14&amp;N$14&amp;M$14&amp;$F37&amp;M$14&amp;O$14&amp;M$14&amp;E$15&amp;M$14&amp;N$14&amp;M$14&amp;E37&amp;M$14&amp;$O$14&amp;$M$14&amp;$G$15&amp;$M$14&amp;$N$14&amp;$M$14&amp;$G37&amp;$M$14&amp;$O$14&amp;$M$14&amp;$H$15&amp;$M$14&amp;$N$14&amp;$M$14&amp;$H37&amp;$M$14&amp;$O$14&amp;$M$14&amp;I$15&amp;$M$14&amp;$N$14&amp;$M$14&amp;$I37&amp;$M$14&amp;P$14&amp;O$14</f>
        <v>{"LinhaID":"Campo Água Verde","RoteiroInicio":"Praça","SentidoLinha":"Bairro Água Verde","PontoID":"Ponto 22","Descrição":"Último ponto antes do retorno para a praça. ","IntervaloMin":"2","IntervaloSeg":"0"},</v>
      </c>
    </row>
    <row r="38" customFormat="false" ht="15" hidden="false" customHeight="false" outlineLevel="0" collapsed="false">
      <c r="C38" s="1" t="s">
        <v>137</v>
      </c>
      <c r="D38" s="1" t="s">
        <v>182</v>
      </c>
      <c r="E38" s="1" t="s">
        <v>208</v>
      </c>
      <c r="F38" s="1" t="s">
        <v>209</v>
      </c>
      <c r="G38" s="69" t="s">
        <v>48</v>
      </c>
      <c r="H38" s="1" t="n">
        <v>2</v>
      </c>
      <c r="I38" s="1" t="n">
        <v>0</v>
      </c>
      <c r="J38" s="66" t="str">
        <f aca="false">L$14&amp;M$14&amp;C$15&amp;M$14&amp;N$14&amp;M$14&amp;C38&amp;M$14&amp;O$14&amp;M$14&amp;D$15&amp;M$14&amp;N$14&amp;M$14&amp;D38&amp;M$14&amp;O$14&amp;M$14&amp;$F$15&amp;M$14&amp;N$14&amp;M$14&amp;$F38&amp;M$14&amp;O$14&amp;M$14&amp;E$15&amp;M$14&amp;N$14&amp;M$14&amp;E38&amp;M$14&amp;$O$14&amp;$M$14&amp;$G$15&amp;$M$14&amp;$N$14&amp;$M$14&amp;$G38&amp;$M$14&amp;$O$14&amp;$M$14&amp;$H$15&amp;$M$14&amp;$N$14&amp;$M$14&amp;$H38&amp;$M$14&amp;$O$14&amp;$M$14&amp;I$15&amp;$M$14&amp;$N$14&amp;$M$14&amp;$I38&amp;$M$14&amp;P$14&amp;O$14</f>
        <v>{"LinhaID":"Campo Água Verde","RoteiroInicio":"Praça","SentidoLinha":"Praça Lauro Mueller","PontoID":"Ponto 23","Descrição":"-","IntervaloMin":"2","IntervaloSeg":"0"},</v>
      </c>
    </row>
    <row r="39" customFormat="false" ht="15" hidden="false" customHeight="false" outlineLevel="0" collapsed="false">
      <c r="C39" s="1" t="s">
        <v>137</v>
      </c>
      <c r="D39" s="1" t="s">
        <v>182</v>
      </c>
      <c r="E39" s="1" t="s">
        <v>210</v>
      </c>
      <c r="F39" s="1" t="s">
        <v>209</v>
      </c>
      <c r="G39" s="69" t="s">
        <v>48</v>
      </c>
      <c r="H39" s="1" t="n">
        <v>2</v>
      </c>
      <c r="I39" s="1" t="n">
        <v>0</v>
      </c>
      <c r="J39" s="66" t="str">
        <f aca="false">L$14&amp;M$14&amp;C$15&amp;M$14&amp;N$14&amp;M$14&amp;C39&amp;M$14&amp;O$14&amp;M$14&amp;D$15&amp;M$14&amp;N$14&amp;M$14&amp;D39&amp;M$14&amp;O$14&amp;M$14&amp;$F$15&amp;M$14&amp;N$14&amp;M$14&amp;$F39&amp;M$14&amp;O$14&amp;M$14&amp;E$15&amp;M$14&amp;N$14&amp;M$14&amp;E39&amp;M$14&amp;$O$14&amp;$M$14&amp;$G$15&amp;$M$14&amp;$N$14&amp;$M$14&amp;$G39&amp;$M$14&amp;$O$14&amp;$M$14&amp;$H$15&amp;$M$14&amp;$N$14&amp;$M$14&amp;$H39&amp;$M$14&amp;$O$14&amp;$M$14&amp;I$15&amp;$M$14&amp;$N$14&amp;$M$14&amp;$I39&amp;$M$14&amp;P$14&amp;O$14</f>
        <v>{"LinhaID":"Campo Água Verde","RoteiroInicio":"Praça","SentidoLinha":"Praça Lauro Mueller","PontoID":"Ponto 24","Descrição":"-","IntervaloMin":"2","IntervaloSeg":"0"},</v>
      </c>
    </row>
    <row r="40" customFormat="false" ht="15" hidden="false" customHeight="false" outlineLevel="0" collapsed="false">
      <c r="C40" s="1" t="s">
        <v>137</v>
      </c>
      <c r="D40" s="1" t="s">
        <v>182</v>
      </c>
      <c r="E40" s="1" t="s">
        <v>211</v>
      </c>
      <c r="F40" s="1" t="s">
        <v>209</v>
      </c>
      <c r="G40" s="69" t="s">
        <v>48</v>
      </c>
      <c r="H40" s="1" t="n">
        <v>2</v>
      </c>
      <c r="I40" s="1" t="n">
        <v>0</v>
      </c>
      <c r="J40" s="66" t="str">
        <f aca="false">L$14&amp;M$14&amp;C$15&amp;M$14&amp;N$14&amp;M$14&amp;C40&amp;M$14&amp;O$14&amp;M$14&amp;D$15&amp;M$14&amp;N$14&amp;M$14&amp;D40&amp;M$14&amp;O$14&amp;M$14&amp;$F$15&amp;M$14&amp;N$14&amp;M$14&amp;$F40&amp;M$14&amp;O$14&amp;M$14&amp;E$15&amp;M$14&amp;N$14&amp;M$14&amp;E40&amp;M$14&amp;$O$14&amp;$M$14&amp;$G$15&amp;$M$14&amp;$N$14&amp;$M$14&amp;$G40&amp;$M$14&amp;$O$14&amp;$M$14&amp;$H$15&amp;$M$14&amp;$N$14&amp;$M$14&amp;$H40&amp;$M$14&amp;$O$14&amp;$M$14&amp;I$15&amp;$M$14&amp;$N$14&amp;$M$14&amp;$I40&amp;$M$14&amp;P$14&amp;O$14</f>
        <v>{"LinhaID":"Campo Água Verde","RoteiroInicio":"Praça","SentidoLinha":"Praça Lauro Mueller","PontoID":"Ponto 25","Descrição":"-","IntervaloMin":"2","IntervaloSeg":"0"},</v>
      </c>
    </row>
    <row r="41" customFormat="false" ht="15" hidden="false" customHeight="false" outlineLevel="0" collapsed="false">
      <c r="C41" s="1" t="s">
        <v>137</v>
      </c>
      <c r="D41" s="1" t="s">
        <v>182</v>
      </c>
      <c r="E41" s="1" t="s">
        <v>212</v>
      </c>
      <c r="F41" s="1" t="s">
        <v>209</v>
      </c>
      <c r="G41" s="69" t="s">
        <v>48</v>
      </c>
      <c r="H41" s="1" t="n">
        <v>2</v>
      </c>
      <c r="I41" s="1" t="n">
        <v>0</v>
      </c>
      <c r="J41" s="66" t="str">
        <f aca="false">L$14&amp;M$14&amp;C$15&amp;M$14&amp;N$14&amp;M$14&amp;C41&amp;M$14&amp;O$14&amp;M$14&amp;D$15&amp;M$14&amp;N$14&amp;M$14&amp;D41&amp;M$14&amp;O$14&amp;M$14&amp;$F$15&amp;M$14&amp;N$14&amp;M$14&amp;$F41&amp;M$14&amp;O$14&amp;M$14&amp;E$15&amp;M$14&amp;N$14&amp;M$14&amp;E41&amp;M$14&amp;$O$14&amp;$M$14&amp;$G$15&amp;$M$14&amp;$N$14&amp;$M$14&amp;$G41&amp;$M$14&amp;$O$14&amp;$M$14&amp;$H$15&amp;$M$14&amp;$N$14&amp;$M$14&amp;$H41&amp;$M$14&amp;$O$14&amp;$M$14&amp;I$15&amp;$M$14&amp;$N$14&amp;$M$14&amp;$I41&amp;$M$14&amp;P$14&amp;O$14</f>
        <v>{"LinhaID":"Campo Água Verde","RoteiroInicio":"Praça","SentidoLinha":"Praça Lauro Mueller","PontoID":"Ponto 26","Descrição":"-","IntervaloMin":"2","IntervaloSeg":"0"},</v>
      </c>
    </row>
    <row r="42" customFormat="false" ht="15" hidden="false" customHeight="false" outlineLevel="0" collapsed="false">
      <c r="C42" s="1" t="s">
        <v>137</v>
      </c>
      <c r="D42" s="1" t="s">
        <v>182</v>
      </c>
      <c r="E42" s="1" t="s">
        <v>213</v>
      </c>
      <c r="F42" s="1" t="s">
        <v>209</v>
      </c>
      <c r="G42" s="69" t="s">
        <v>48</v>
      </c>
      <c r="H42" s="1" t="n">
        <v>2</v>
      </c>
      <c r="I42" s="1" t="n">
        <v>0</v>
      </c>
      <c r="J42" s="66" t="str">
        <f aca="false">L$14&amp;M$14&amp;C$15&amp;M$14&amp;N$14&amp;M$14&amp;C42&amp;M$14&amp;O$14&amp;M$14&amp;D$15&amp;M$14&amp;N$14&amp;M$14&amp;D42&amp;M$14&amp;O$14&amp;M$14&amp;$F$15&amp;M$14&amp;N$14&amp;M$14&amp;$F42&amp;M$14&amp;O$14&amp;M$14&amp;E$15&amp;M$14&amp;N$14&amp;M$14&amp;E42&amp;M$14&amp;$O$14&amp;$M$14&amp;$G$15&amp;$M$14&amp;$N$14&amp;$M$14&amp;$G42&amp;$M$14&amp;$O$14&amp;$M$14&amp;$H$15&amp;$M$14&amp;$N$14&amp;$M$14&amp;$H42&amp;$M$14&amp;$O$14&amp;$M$14&amp;I$15&amp;$M$14&amp;$N$14&amp;$M$14&amp;$I42&amp;$M$14&amp;P$14&amp;O$14</f>
        <v>{"LinhaID":"Campo Água Verde","RoteiroInicio":"Praça","SentidoLinha":"Praça Lauro Mueller","PontoID":"Ponto 27","Descrição":"-","IntervaloMin":"2","IntervaloSeg":"0"},</v>
      </c>
    </row>
    <row r="43" customFormat="false" ht="15" hidden="false" customHeight="false" outlineLevel="0" collapsed="false">
      <c r="C43" s="1" t="s">
        <v>137</v>
      </c>
      <c r="D43" s="1" t="s">
        <v>182</v>
      </c>
      <c r="E43" s="1" t="s">
        <v>214</v>
      </c>
      <c r="F43" s="1" t="s">
        <v>209</v>
      </c>
      <c r="G43" s="69" t="s">
        <v>48</v>
      </c>
      <c r="H43" s="1" t="n">
        <v>2</v>
      </c>
      <c r="I43" s="1" t="n">
        <v>0</v>
      </c>
      <c r="J43" s="66" t="str">
        <f aca="false">L$14&amp;M$14&amp;C$15&amp;M$14&amp;N$14&amp;M$14&amp;C43&amp;M$14&amp;O$14&amp;M$14&amp;D$15&amp;M$14&amp;N$14&amp;M$14&amp;D43&amp;M$14&amp;O$14&amp;M$14&amp;$F$15&amp;M$14&amp;N$14&amp;M$14&amp;$F43&amp;M$14&amp;O$14&amp;M$14&amp;E$15&amp;M$14&amp;N$14&amp;M$14&amp;E43&amp;M$14&amp;$O$14&amp;$M$14&amp;$G$15&amp;$M$14&amp;$N$14&amp;$M$14&amp;$G43&amp;$M$14&amp;$O$14&amp;$M$14&amp;$H$15&amp;$M$14&amp;$N$14&amp;$M$14&amp;$H43&amp;$M$14&amp;$O$14&amp;$M$14&amp;I$15&amp;$M$14&amp;$N$14&amp;$M$14&amp;$I43&amp;$M$14&amp;P$14&amp;O$14</f>
        <v>{"LinhaID":"Campo Água Verde","RoteiroInicio":"Praça","SentidoLinha":"Praça Lauro Mueller","PontoID":"Ponto 28","Descrição":"-","IntervaloMin":"2","IntervaloSeg":"0"},</v>
      </c>
    </row>
    <row r="44" customFormat="false" ht="15" hidden="false" customHeight="false" outlineLevel="0" collapsed="false">
      <c r="C44" s="1" t="s">
        <v>137</v>
      </c>
      <c r="D44" s="1" t="s">
        <v>182</v>
      </c>
      <c r="E44" s="1" t="s">
        <v>215</v>
      </c>
      <c r="F44" s="1" t="s">
        <v>209</v>
      </c>
      <c r="G44" s="69" t="s">
        <v>48</v>
      </c>
      <c r="H44" s="1" t="n">
        <v>3</v>
      </c>
      <c r="I44" s="1" t="n">
        <v>0</v>
      </c>
      <c r="J44" s="66" t="str">
        <f aca="false">L$14&amp;M$14&amp;C$15&amp;M$14&amp;N$14&amp;M$14&amp;C44&amp;M$14&amp;O$14&amp;M$14&amp;D$15&amp;M$14&amp;N$14&amp;M$14&amp;D44&amp;M$14&amp;O$14&amp;M$14&amp;$F$15&amp;M$14&amp;N$14&amp;M$14&amp;$F44&amp;M$14&amp;O$14&amp;M$14&amp;E$15&amp;M$14&amp;N$14&amp;M$14&amp;E44&amp;M$14&amp;$O$14&amp;$M$14&amp;$G$15&amp;$M$14&amp;$N$14&amp;$M$14&amp;$G44&amp;$M$14&amp;$O$14&amp;$M$14&amp;$H$15&amp;$M$14&amp;$N$14&amp;$M$14&amp;$H44&amp;$M$14&amp;$O$14&amp;$M$14&amp;I$15&amp;$M$14&amp;$N$14&amp;$M$14&amp;$I44&amp;$M$14&amp;P$14&amp;O$14</f>
        <v>{"LinhaID":"Campo Água Verde","RoteiroInicio":"Praça","SentidoLinha":"Praça Lauro Mueller","PontoID":"Ponto 29","Descrição":"-","IntervaloMin":"3","IntervaloSeg":"0"},</v>
      </c>
    </row>
    <row r="45" customFormat="false" ht="15" hidden="false" customHeight="false" outlineLevel="0" collapsed="false">
      <c r="C45" s="1" t="s">
        <v>137</v>
      </c>
      <c r="D45" s="1" t="s">
        <v>182</v>
      </c>
      <c r="E45" s="1" t="s">
        <v>216</v>
      </c>
      <c r="F45" s="1" t="s">
        <v>209</v>
      </c>
      <c r="G45" s="69" t="s">
        <v>48</v>
      </c>
      <c r="H45" s="1" t="n">
        <v>2</v>
      </c>
      <c r="I45" s="1" t="n">
        <v>0</v>
      </c>
      <c r="J45" s="66" t="str">
        <f aca="false">L$14&amp;M$14&amp;C$15&amp;M$14&amp;N$14&amp;M$14&amp;C45&amp;M$14&amp;O$14&amp;M$14&amp;D$15&amp;M$14&amp;N$14&amp;M$14&amp;D45&amp;M$14&amp;O$14&amp;M$14&amp;$F$15&amp;M$14&amp;N$14&amp;M$14&amp;$F45&amp;M$14&amp;O$14&amp;M$14&amp;E$15&amp;M$14&amp;N$14&amp;M$14&amp;E45&amp;M$14&amp;$O$14&amp;$M$14&amp;$G$15&amp;$M$14&amp;$N$14&amp;$M$14&amp;$G45&amp;$M$14&amp;$O$14&amp;$M$14&amp;$H$15&amp;$M$14&amp;$N$14&amp;$M$14&amp;$H45&amp;$M$14&amp;$O$14&amp;$M$14&amp;I$15&amp;$M$14&amp;$N$14&amp;$M$14&amp;$I45&amp;$M$14&amp;P$14&amp;O$14</f>
        <v>{"LinhaID":"Campo Água Verde","RoteiroInicio":"Praça","SentidoLinha":"Praça Lauro Mueller","PontoID":"Ponto 30","Descrição":"-","IntervaloMin":"2","IntervaloSeg":"0"},</v>
      </c>
    </row>
    <row r="46" customFormat="false" ht="15" hidden="false" customHeight="false" outlineLevel="0" collapsed="false">
      <c r="C46" s="1" t="s">
        <v>137</v>
      </c>
      <c r="D46" s="1" t="s">
        <v>182</v>
      </c>
      <c r="E46" s="1" t="s">
        <v>217</v>
      </c>
      <c r="F46" s="1" t="s">
        <v>209</v>
      </c>
      <c r="G46" s="69" t="s">
        <v>48</v>
      </c>
      <c r="H46" s="1" t="n">
        <v>2</v>
      </c>
      <c r="I46" s="1" t="n">
        <v>0</v>
      </c>
      <c r="J46" s="66" t="str">
        <f aca="false">L$14&amp;M$14&amp;C$15&amp;M$14&amp;N$14&amp;M$14&amp;C46&amp;M$14&amp;O$14&amp;M$14&amp;D$15&amp;M$14&amp;N$14&amp;M$14&amp;D46&amp;M$14&amp;O$14&amp;M$14&amp;$F$15&amp;M$14&amp;N$14&amp;M$14&amp;$F46&amp;M$14&amp;O$14&amp;M$14&amp;E$15&amp;M$14&amp;N$14&amp;M$14&amp;E46&amp;M$14&amp;$O$14&amp;$M$14&amp;$G$15&amp;$M$14&amp;$N$14&amp;$M$14&amp;$G46&amp;$M$14&amp;$O$14&amp;$M$14&amp;$H$15&amp;$M$14&amp;$N$14&amp;$M$14&amp;$H46&amp;$M$14&amp;$O$14&amp;$M$14&amp;I$15&amp;$M$14&amp;$N$14&amp;$M$14&amp;$I46&amp;$M$14&amp;P$14&amp;O$14</f>
        <v>{"LinhaID":"Campo Água Verde","RoteiroInicio":"Praça","SentidoLinha":"Praça Lauro Mueller","PontoID":"Ponto 31","Descrição":"-","IntervaloMin":"2","IntervaloSeg":"0"},</v>
      </c>
    </row>
    <row r="47" customFormat="false" ht="15" hidden="false" customHeight="false" outlineLevel="0" collapsed="false">
      <c r="C47" s="1" t="s">
        <v>137</v>
      </c>
      <c r="D47" s="1" t="s">
        <v>182</v>
      </c>
      <c r="E47" s="1" t="s">
        <v>218</v>
      </c>
      <c r="F47" s="1" t="s">
        <v>209</v>
      </c>
      <c r="G47" s="69" t="s">
        <v>48</v>
      </c>
      <c r="H47" s="1" t="n">
        <v>2</v>
      </c>
      <c r="I47" s="1" t="n">
        <v>0</v>
      </c>
      <c r="J47" s="66" t="str">
        <f aca="false">L$14&amp;M$14&amp;C$15&amp;M$14&amp;N$14&amp;M$14&amp;C47&amp;M$14&amp;O$14&amp;M$14&amp;D$15&amp;M$14&amp;N$14&amp;M$14&amp;D47&amp;M$14&amp;O$14&amp;M$14&amp;$F$15&amp;M$14&amp;N$14&amp;M$14&amp;$F47&amp;M$14&amp;O$14&amp;M$14&amp;E$15&amp;M$14&amp;N$14&amp;M$14&amp;E47&amp;M$14&amp;$O$14&amp;$M$14&amp;$G$15&amp;$M$14&amp;$N$14&amp;$M$14&amp;$G47&amp;$M$14&amp;$O$14&amp;$M$14&amp;$H$15&amp;$M$14&amp;$N$14&amp;$M$14&amp;$H47&amp;$M$14&amp;$O$14&amp;$M$14&amp;I$15&amp;$M$14&amp;$N$14&amp;$M$14&amp;$I47&amp;$M$14&amp;P$14&amp;O$14</f>
        <v>{"LinhaID":"Campo Água Verde","RoteiroInicio":"Praça","SentidoLinha":"Praça Lauro Mueller","PontoID":"Ponto 32","Descrição":"-","IntervaloMin":"2","IntervaloSeg":"0"},</v>
      </c>
    </row>
    <row r="48" customFormat="false" ht="15" hidden="false" customHeight="false" outlineLevel="0" collapsed="false">
      <c r="C48" s="1" t="s">
        <v>137</v>
      </c>
      <c r="D48" s="1" t="s">
        <v>182</v>
      </c>
      <c r="E48" s="1" t="s">
        <v>219</v>
      </c>
      <c r="F48" s="1" t="s">
        <v>209</v>
      </c>
      <c r="G48" s="69" t="s">
        <v>48</v>
      </c>
      <c r="H48" s="1" t="n">
        <v>2</v>
      </c>
      <c r="I48" s="1" t="n">
        <v>0</v>
      </c>
      <c r="J48" s="66" t="str">
        <f aca="false">L$14&amp;M$14&amp;C$15&amp;M$14&amp;N$14&amp;M$14&amp;C48&amp;M$14&amp;O$14&amp;M$14&amp;D$15&amp;M$14&amp;N$14&amp;M$14&amp;D48&amp;M$14&amp;O$14&amp;M$14&amp;$F$15&amp;M$14&amp;N$14&amp;M$14&amp;$F48&amp;M$14&amp;O$14&amp;M$14&amp;E$15&amp;M$14&amp;N$14&amp;M$14&amp;E48&amp;M$14&amp;$O$14&amp;$M$14&amp;$G$15&amp;$M$14&amp;$N$14&amp;$M$14&amp;$G48&amp;$M$14&amp;$O$14&amp;$M$14&amp;$H$15&amp;$M$14&amp;$N$14&amp;$M$14&amp;$H48&amp;$M$14&amp;$O$14&amp;$M$14&amp;I$15&amp;$M$14&amp;$N$14&amp;$M$14&amp;$I48&amp;$M$14&amp;P$14&amp;O$14</f>
        <v>{"LinhaID":"Campo Água Verde","RoteiroInicio":"Praça","SentidoLinha":"Praça Lauro Mueller","PontoID":"Ponto 33","Descrição":"-","IntervaloMin":"2","IntervaloSeg":"0"},</v>
      </c>
    </row>
    <row r="49" customFormat="false" ht="15" hidden="false" customHeight="false" outlineLevel="0" collapsed="false">
      <c r="C49" s="1" t="s">
        <v>137</v>
      </c>
      <c r="D49" s="1" t="s">
        <v>182</v>
      </c>
      <c r="E49" s="1" t="s">
        <v>220</v>
      </c>
      <c r="F49" s="1" t="s">
        <v>209</v>
      </c>
      <c r="G49" s="69" t="s">
        <v>48</v>
      </c>
      <c r="H49" s="1" t="n">
        <v>2</v>
      </c>
      <c r="I49" s="1" t="n">
        <v>0</v>
      </c>
      <c r="J49" s="66" t="str">
        <f aca="false">L$14&amp;M$14&amp;C$15&amp;M$14&amp;N$14&amp;M$14&amp;C49&amp;M$14&amp;O$14&amp;M$14&amp;D$15&amp;M$14&amp;N$14&amp;M$14&amp;D49&amp;M$14&amp;O$14&amp;M$14&amp;$F$15&amp;M$14&amp;N$14&amp;M$14&amp;$F49&amp;M$14&amp;O$14&amp;M$14&amp;E$15&amp;M$14&amp;N$14&amp;M$14&amp;E49&amp;M$14&amp;$O$14&amp;$M$14&amp;$G$15&amp;$M$14&amp;$N$14&amp;$M$14&amp;$G49&amp;$M$14&amp;$O$14&amp;$M$14&amp;$H$15&amp;$M$14&amp;$N$14&amp;$M$14&amp;$H49&amp;$M$14&amp;$O$14&amp;$M$14&amp;I$15&amp;$M$14&amp;$N$14&amp;$M$14&amp;$I49&amp;$M$14&amp;P$14&amp;O$14</f>
        <v>{"LinhaID":"Campo Água Verde","RoteiroInicio":"Praça","SentidoLinha":"Praça Lauro Mueller","PontoID":"Ponto 34","Descrição":"-","IntervaloMin":"2","IntervaloSeg":"0"},</v>
      </c>
    </row>
    <row r="50" customFormat="false" ht="15" hidden="false" customHeight="false" outlineLevel="0" collapsed="false">
      <c r="C50" s="1" t="s">
        <v>137</v>
      </c>
      <c r="D50" s="1" t="s">
        <v>182</v>
      </c>
      <c r="E50" s="1" t="s">
        <v>221</v>
      </c>
      <c r="F50" s="1" t="s">
        <v>209</v>
      </c>
      <c r="G50" s="69" t="s">
        <v>48</v>
      </c>
      <c r="H50" s="1" t="n">
        <v>2</v>
      </c>
      <c r="I50" s="1" t="n">
        <v>0</v>
      </c>
      <c r="J50" s="66" t="str">
        <f aca="false">L$14&amp;M$14&amp;C$15&amp;M$14&amp;N$14&amp;M$14&amp;C50&amp;M$14&amp;O$14&amp;M$14&amp;D$15&amp;M$14&amp;N$14&amp;M$14&amp;D50&amp;M$14&amp;O$14&amp;M$14&amp;$F$15&amp;M$14&amp;N$14&amp;M$14&amp;$F50&amp;M$14&amp;O$14&amp;M$14&amp;E$15&amp;M$14&amp;N$14&amp;M$14&amp;E50&amp;M$14&amp;$O$14&amp;$M$14&amp;$G$15&amp;$M$14&amp;$N$14&amp;$M$14&amp;$G50&amp;$M$14&amp;$O$14&amp;$M$14&amp;$H$15&amp;$M$14&amp;$N$14&amp;$M$14&amp;$H50&amp;$M$14&amp;$O$14&amp;$M$14&amp;I$15&amp;$M$14&amp;$N$14&amp;$M$14&amp;$I50&amp;$M$14&amp;P$14&amp;O$14</f>
        <v>{"LinhaID":"Campo Água Verde","RoteiroInicio":"Praça","SentidoLinha":"Praça Lauro Mueller","PontoID":"Ponto 35","Descrição":"-","IntervaloMin":"2","IntervaloSeg":"0"},</v>
      </c>
    </row>
    <row r="51" customFormat="false" ht="15" hidden="false" customHeight="false" outlineLevel="0" collapsed="false">
      <c r="C51" s="1" t="s">
        <v>137</v>
      </c>
      <c r="D51" s="1" t="s">
        <v>182</v>
      </c>
      <c r="E51" s="1" t="s">
        <v>183</v>
      </c>
      <c r="F51" s="1" t="s">
        <v>209</v>
      </c>
      <c r="G51" s="69" t="s">
        <v>222</v>
      </c>
      <c r="H51" s="1" t="n">
        <v>2</v>
      </c>
      <c r="I51" s="1" t="n">
        <v>0</v>
      </c>
      <c r="J51" s="66" t="str">
        <f aca="false">L$14&amp;M$14&amp;C$15&amp;M$14&amp;N$14&amp;M$14&amp;C51&amp;M$14&amp;O$14&amp;M$14&amp;D$15&amp;M$14&amp;N$14&amp;M$14&amp;D51&amp;M$14&amp;O$14&amp;M$14&amp;$F$15&amp;M$14&amp;N$14&amp;M$14&amp;$F51&amp;M$14&amp;O$14&amp;M$14&amp;E$15&amp;M$14&amp;N$14&amp;M$14&amp;E51&amp;M$14&amp;$O$14&amp;$M$14&amp;$G$15&amp;$M$14&amp;$N$14&amp;$M$14&amp;$G51&amp;$M$14&amp;$O$14&amp;$M$14&amp;$H$15&amp;$M$14&amp;$N$14&amp;$M$14&amp;$H51&amp;$M$14&amp;$O$14&amp;$M$14&amp;I$15&amp;$M$14&amp;$N$14&amp;$M$14&amp;$I51&amp;$M$14&amp;P$14&amp;O$14</f>
        <v>{"LinhaID":"Campo Água Verde","RoteiroInicio":"Praça","SentidoLinha":"Praça Lauro Mueller","PontoID":"Ponto 1","Descrição":"Ponto final. ","IntervaloMin":"2","IntervaloSeg":"0"},</v>
      </c>
    </row>
    <row r="53" customFormat="false" ht="15" hidden="false" customHeight="false" outlineLevel="0" collapsed="false">
      <c r="H53" s="1" t="n">
        <f aca="false">SUM(H16:H51)</f>
        <v>51</v>
      </c>
      <c r="I53" s="1" t="n">
        <f aca="false">SUM(I17:I51)/60</f>
        <v>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3:M83"/>
  <sheetViews>
    <sheetView showFormulas="false" showGridLines="true" showRowColHeaders="true" showZeros="true" rightToLeft="false" tabSelected="true" showOutlineSymbols="true" defaultGridColor="true" view="normal" topLeftCell="A45" colorId="64" zoomScale="83" zoomScaleNormal="83" zoomScalePageLayoutView="100" workbookViewId="0">
      <selection pane="topLeft" activeCell="E58" activeCellId="0" sqref="E58"/>
    </sheetView>
  </sheetViews>
  <sheetFormatPr defaultRowHeight="15" outlineLevelRow="0" outlineLevelCol="0"/>
  <cols>
    <col collapsed="false" customWidth="true" hidden="false" outlineLevel="0" max="1" min="1" style="66" width="9.14"/>
    <col collapsed="false" customWidth="true" hidden="false" outlineLevel="0" max="2" min="2" style="1" width="10.28"/>
    <col collapsed="false" customWidth="true" hidden="false" outlineLevel="0" max="3" min="3" style="1" width="18.28"/>
    <col collapsed="false" customWidth="true" hidden="false" outlineLevel="0" max="4" min="4" style="1" width="14"/>
    <col collapsed="false" customWidth="true" hidden="false" outlineLevel="0" max="5" min="5" style="72" width="16.43"/>
    <col collapsed="false" customWidth="true" hidden="false" outlineLevel="0" max="6" min="6" style="69" width="15.57"/>
    <col collapsed="false" customWidth="true" hidden="false" outlineLevel="0" max="7" min="7" style="1" width="13.28"/>
    <col collapsed="false" customWidth="true" hidden="false" outlineLevel="0" max="8" min="8" style="66" width="60.57"/>
    <col collapsed="false" customWidth="true" hidden="false" outlineLevel="0" max="9" min="9" style="66" width="1.71"/>
    <col collapsed="false" customWidth="true" hidden="false" outlineLevel="0" max="10" min="10" style="66" width="1.86"/>
    <col collapsed="false" customWidth="true" hidden="false" outlineLevel="0" max="12" min="11" style="66" width="1.57"/>
    <col collapsed="false" customWidth="true" hidden="false" outlineLevel="0" max="13" min="13" style="66" width="1.71"/>
    <col collapsed="false" customWidth="true" hidden="false" outlineLevel="0" max="1025" min="14" style="66" width="9.14"/>
  </cols>
  <sheetData>
    <row r="3" customFormat="false" ht="15" hidden="false" customHeight="false" outlineLevel="0" collapsed="false">
      <c r="C3" s="1" t="n">
        <v>-26.18674</v>
      </c>
      <c r="D3" s="1" t="n">
        <v>-50.36037</v>
      </c>
    </row>
    <row r="4" customFormat="false" ht="15" hidden="false" customHeight="false" outlineLevel="0" collapsed="false">
      <c r="C4" s="73"/>
    </row>
    <row r="8" customFormat="false" ht="15" hidden="false" customHeight="false" outlineLevel="0" collapsed="false">
      <c r="B8" s="1" t="s">
        <v>105</v>
      </c>
      <c r="I8" s="66" t="s">
        <v>106</v>
      </c>
      <c r="J8" s="66" t="s">
        <v>107</v>
      </c>
      <c r="K8" s="66" t="s">
        <v>108</v>
      </c>
      <c r="L8" s="66" t="s">
        <v>109</v>
      </c>
      <c r="M8" s="66" t="s">
        <v>110</v>
      </c>
    </row>
    <row r="9" customFormat="false" ht="15" hidden="false" customHeight="false" outlineLevel="0" collapsed="false">
      <c r="B9" s="2" t="s">
        <v>8</v>
      </c>
      <c r="C9" s="2" t="s">
        <v>223</v>
      </c>
      <c r="D9" s="2" t="s">
        <v>224</v>
      </c>
      <c r="E9" s="74" t="s">
        <v>225</v>
      </c>
      <c r="F9" s="71" t="s">
        <v>226</v>
      </c>
      <c r="G9" s="2" t="s">
        <v>227</v>
      </c>
      <c r="H9" s="75" t="s">
        <v>228</v>
      </c>
    </row>
    <row r="10" customFormat="false" ht="30" hidden="false" customHeight="false" outlineLevel="0" collapsed="false">
      <c r="B10" s="1" t="s">
        <v>183</v>
      </c>
      <c r="C10" s="1" t="n">
        <v>-26.17371</v>
      </c>
      <c r="D10" s="1" t="n">
        <v>-50.39008</v>
      </c>
      <c r="E10" s="72" t="s">
        <v>209</v>
      </c>
      <c r="F10" s="69" t="s">
        <v>209</v>
      </c>
      <c r="G10" s="1" t="s">
        <v>229</v>
      </c>
      <c r="H10" s="66" t="str">
        <f aca="false">I$8&amp;J$8&amp;B$9&amp;J$8&amp;K$8&amp;J$8&amp;B10&amp;J$8&amp;L$8&amp;J$8&amp;C$9&amp;J$8&amp;K$8&amp;J$8&amp;C10&amp;J$8&amp;L$8&amp;J$8&amp;D$9&amp;J$8&amp;K$8&amp;J$8&amp;D10&amp;J$8&amp;L$8&amp;J$8&amp;F$9&amp;J$8&amp;K$8&amp;J$8&amp;F10&amp;J$8&amp;$L$8&amp;$J$8&amp;$G$9&amp;$J$8&amp;$K$8&amp;$J$8&amp;G10&amp;$J$8&amp;M$8&amp;L$8</f>
        <v>{"PontoID":"Ponto 1","Latitude":"-26.17371","Longitude":"-50.39008","Descrição ":"Praça Lauro Mueller","SentidoPonto":"Bairro"},</v>
      </c>
    </row>
    <row r="11" customFormat="false" ht="30" hidden="false" customHeight="false" outlineLevel="0" collapsed="false">
      <c r="B11" s="1" t="s">
        <v>186</v>
      </c>
      <c r="C11" s="1" t="n">
        <v>-26.17314</v>
      </c>
      <c r="D11" s="1" t="n">
        <v>-50.38816</v>
      </c>
      <c r="E11" s="72" t="s">
        <v>230</v>
      </c>
      <c r="F11" s="69" t="s">
        <v>231</v>
      </c>
      <c r="G11" s="1" t="s">
        <v>229</v>
      </c>
      <c r="H11" s="66" t="str">
        <f aca="false">I$8&amp;J$8&amp;B$9&amp;J$8&amp;K$8&amp;J$8&amp;B11&amp;J$8&amp;L$8&amp;J$8&amp;C$9&amp;J$8&amp;K$8&amp;J$8&amp;C11&amp;J$8&amp;L$8&amp;J$8&amp;D$9&amp;J$8&amp;K$8&amp;J$8&amp;D11&amp;J$8&amp;L$8&amp;J$8&amp;F$9&amp;J$8&amp;K$8&amp;J$8&amp;F11&amp;J$8&amp;$L$8&amp;$J$8&amp;$G$9&amp;$J$8&amp;$K$8&amp;$J$8&amp;G11&amp;$J$8&amp;M$8&amp;L$8</f>
        <v>{"PontoID":"Ponto 2","Latitude":"-26.17314","Longitude":"-50.38816","Descrição ":"Ponto virtual","SentidoPonto":"Bairro"},</v>
      </c>
    </row>
    <row r="12" customFormat="false" ht="30" hidden="false" customHeight="false" outlineLevel="0" collapsed="false">
      <c r="B12" s="1" t="s">
        <v>187</v>
      </c>
      <c r="C12" s="1" t="n">
        <v>-26.17154</v>
      </c>
      <c r="D12" s="1" t="n">
        <v>-50.38456</v>
      </c>
      <c r="E12" s="72" t="s">
        <v>232</v>
      </c>
      <c r="F12" s="69" t="s">
        <v>231</v>
      </c>
      <c r="G12" s="1" t="s">
        <v>229</v>
      </c>
      <c r="H12" s="66" t="str">
        <f aca="false">I$8&amp;J$8&amp;B$9&amp;J$8&amp;K$8&amp;J$8&amp;B12&amp;J$8&amp;L$8&amp;J$8&amp;C$9&amp;J$8&amp;K$8&amp;J$8&amp;C12&amp;J$8&amp;L$8&amp;J$8&amp;D$9&amp;J$8&amp;K$8&amp;J$8&amp;D12&amp;J$8&amp;L$8&amp;J$8&amp;F$9&amp;J$8&amp;K$8&amp;J$8&amp;F12&amp;J$8&amp;$L$8&amp;$J$8&amp;$G$9&amp;$J$8&amp;$K$8&amp;$J$8&amp;G12&amp;$J$8&amp;M$8&amp;L$8</f>
        <v>{"PontoID":"Ponto 3","Latitude":"-26.17154","Longitude":"-50.38456","Descrição ":"Ponto virtual","SentidoPonto":"Bairro"},</v>
      </c>
    </row>
    <row r="13" customFormat="false" ht="30" hidden="false" customHeight="false" outlineLevel="0" collapsed="false">
      <c r="B13" s="1" t="s">
        <v>188</v>
      </c>
      <c r="C13" s="1" t="n">
        <v>-26.1735</v>
      </c>
      <c r="D13" s="1" t="n">
        <v>-50.37932</v>
      </c>
      <c r="E13" s="72" t="s">
        <v>233</v>
      </c>
      <c r="F13" s="69" t="s">
        <v>231</v>
      </c>
      <c r="G13" s="1" t="s">
        <v>229</v>
      </c>
      <c r="H13" s="66" t="str">
        <f aca="false">I$8&amp;J$8&amp;B$9&amp;J$8&amp;K$8&amp;J$8&amp;B13&amp;J$8&amp;L$8&amp;J$8&amp;C$9&amp;J$8&amp;K$8&amp;J$8&amp;C13&amp;J$8&amp;L$8&amp;J$8&amp;D$9&amp;J$8&amp;K$8&amp;J$8&amp;D13&amp;J$8&amp;L$8&amp;J$8&amp;F$9&amp;J$8&amp;K$8&amp;J$8&amp;F13&amp;J$8&amp;$L$8&amp;$J$8&amp;$G$9&amp;$J$8&amp;$K$8&amp;$J$8&amp;G13&amp;$J$8&amp;M$8&amp;L$8</f>
        <v>{"PontoID":"Ponto 4","Latitude":"-26.1735","Longitude":"-50.37932","Descrição ":"Ponto virtual","SentidoPonto":"Bairro"},</v>
      </c>
    </row>
    <row r="14" customFormat="false" ht="30" hidden="false" customHeight="false" outlineLevel="0" collapsed="false">
      <c r="B14" s="1" t="s">
        <v>189</v>
      </c>
      <c r="C14" s="1" t="n">
        <v>-26.17628</v>
      </c>
      <c r="D14" s="1" t="n">
        <v>-50.37574</v>
      </c>
      <c r="E14" s="72" t="s">
        <v>233</v>
      </c>
      <c r="F14" s="69" t="s">
        <v>231</v>
      </c>
      <c r="G14" s="1" t="s">
        <v>229</v>
      </c>
      <c r="H14" s="66" t="str">
        <f aca="false">I$8&amp;J$8&amp;B$9&amp;J$8&amp;K$8&amp;J$8&amp;B14&amp;J$8&amp;L$8&amp;J$8&amp;C$9&amp;J$8&amp;K$8&amp;J$8&amp;C14&amp;J$8&amp;L$8&amp;J$8&amp;D$9&amp;J$8&amp;K$8&amp;J$8&amp;D14&amp;J$8&amp;L$8&amp;J$8&amp;F$9&amp;J$8&amp;K$8&amp;J$8&amp;F14&amp;J$8&amp;$L$8&amp;$J$8&amp;$G$9&amp;$J$8&amp;$K$8&amp;$J$8&amp;G14&amp;$J$8&amp;M$8&amp;L$8</f>
        <v>{"PontoID":"Ponto 5","Latitude":"-26.17628","Longitude":"-50.37574","Descrição ":"Ponto virtual","SentidoPonto":"Bairro"},</v>
      </c>
    </row>
    <row r="15" customFormat="false" ht="30" hidden="false" customHeight="false" outlineLevel="0" collapsed="false">
      <c r="B15" s="1" t="s">
        <v>190</v>
      </c>
      <c r="C15" s="1" t="n">
        <v>-26.18053</v>
      </c>
      <c r="D15" s="1" t="n">
        <v>-50.37033</v>
      </c>
      <c r="E15" s="72" t="s">
        <v>233</v>
      </c>
      <c r="F15" s="69" t="s">
        <v>231</v>
      </c>
      <c r="G15" s="1" t="s">
        <v>229</v>
      </c>
      <c r="H15" s="66" t="str">
        <f aca="false">I$8&amp;J$8&amp;B$9&amp;J$8&amp;K$8&amp;J$8&amp;B15&amp;J$8&amp;L$8&amp;J$8&amp;C$9&amp;J$8&amp;K$8&amp;J$8&amp;C15&amp;J$8&amp;L$8&amp;J$8&amp;D$9&amp;J$8&amp;K$8&amp;J$8&amp;D15&amp;J$8&amp;L$8&amp;J$8&amp;F$9&amp;J$8&amp;K$8&amp;J$8&amp;F15&amp;J$8&amp;$L$8&amp;$J$8&amp;$G$9&amp;$J$8&amp;$K$8&amp;$J$8&amp;G15&amp;$J$8&amp;M$8&amp;L$8</f>
        <v>{"PontoID":"Ponto 6","Latitude":"-26.18053","Longitude":"-50.37033","Descrição ":"Ponto virtual","SentidoPonto":"Bairro"},</v>
      </c>
    </row>
    <row r="16" customFormat="false" ht="30" hidden="false" customHeight="false" outlineLevel="0" collapsed="false">
      <c r="B16" s="1" t="s">
        <v>191</v>
      </c>
      <c r="C16" s="1" t="n">
        <v>-26.18301</v>
      </c>
      <c r="D16" s="1" t="n">
        <v>-50.3672</v>
      </c>
      <c r="E16" s="72" t="s">
        <v>233</v>
      </c>
      <c r="F16" s="69" t="s">
        <v>234</v>
      </c>
      <c r="G16" s="1" t="s">
        <v>229</v>
      </c>
      <c r="H16" s="66" t="str">
        <f aca="false">I$8&amp;J$8&amp;B$9&amp;J$8&amp;K$8&amp;J$8&amp;B16&amp;J$8&amp;L$8&amp;J$8&amp;C$9&amp;J$8&amp;K$8&amp;J$8&amp;C16&amp;J$8&amp;L$8&amp;J$8&amp;D$9&amp;J$8&amp;K$8&amp;J$8&amp;D16&amp;J$8&amp;L$8&amp;J$8&amp;F$9&amp;J$8&amp;K$8&amp;J$8&amp;F16&amp;J$8&amp;$L$8&amp;$J$8&amp;$G$9&amp;$J$8&amp;$K$8&amp;$J$8&amp;G16&amp;$J$8&amp;M$8&amp;L$8</f>
        <v>{"PontoID":"Ponto 7","Latitude":"-26.18301","Longitude":"-50.3672","Descrição ":"IFSC","SentidoPonto":"Bairro"},</v>
      </c>
    </row>
    <row r="17" customFormat="false" ht="15" hidden="false" customHeight="false" outlineLevel="0" collapsed="false">
      <c r="B17" s="1" t="s">
        <v>192</v>
      </c>
      <c r="C17" s="1" t="n">
        <v>-26.18411</v>
      </c>
      <c r="D17" s="1" t="n">
        <v>-50.36288</v>
      </c>
      <c r="E17" s="72" t="s">
        <v>235</v>
      </c>
      <c r="F17" s="69" t="s">
        <v>231</v>
      </c>
      <c r="G17" s="1" t="s">
        <v>229</v>
      </c>
      <c r="H17" s="66" t="str">
        <f aca="false">I$8&amp;J$8&amp;B$9&amp;J$8&amp;K$8&amp;J$8&amp;B17&amp;J$8&amp;L$8&amp;J$8&amp;C$9&amp;J$8&amp;K$8&amp;J$8&amp;C17&amp;J$8&amp;L$8&amp;J$8&amp;D$9&amp;J$8&amp;K$8&amp;J$8&amp;D17&amp;J$8&amp;L$8&amp;J$8&amp;F$9&amp;J$8&amp;K$8&amp;J$8&amp;F17&amp;J$8&amp;$L$8&amp;$J$8&amp;$G$9&amp;$J$8&amp;$K$8&amp;$J$8&amp;G17&amp;$J$8&amp;M$8&amp;L$8</f>
        <v>{"PontoID":"Ponto 8","Latitude":"-26.18411","Longitude":"-50.36288","Descrição ":"Ponto virtual","SentidoPonto":"Bairro"},</v>
      </c>
    </row>
    <row r="18" customFormat="false" ht="15" hidden="false" customHeight="false" outlineLevel="0" collapsed="false">
      <c r="B18" s="1" t="s">
        <v>193</v>
      </c>
      <c r="C18" s="1" t="n">
        <v>-26.18573</v>
      </c>
      <c r="D18" s="1" t="n">
        <v>-50.36077</v>
      </c>
      <c r="E18" s="72" t="s">
        <v>235</v>
      </c>
      <c r="F18" s="69" t="s">
        <v>231</v>
      </c>
      <c r="G18" s="1" t="s">
        <v>229</v>
      </c>
      <c r="H18" s="66" t="str">
        <f aca="false">I$8&amp;J$8&amp;B$9&amp;J$8&amp;K$8&amp;J$8&amp;B18&amp;J$8&amp;L$8&amp;J$8&amp;C$9&amp;J$8&amp;K$8&amp;J$8&amp;C18&amp;J$8&amp;L$8&amp;J$8&amp;D$9&amp;J$8&amp;K$8&amp;J$8&amp;D18&amp;J$8&amp;L$8&amp;J$8&amp;F$9&amp;J$8&amp;K$8&amp;J$8&amp;F18&amp;J$8&amp;$L$8&amp;$J$8&amp;$G$9&amp;$J$8&amp;$K$8&amp;$J$8&amp;G18&amp;$J$8&amp;M$8&amp;L$8</f>
        <v>{"PontoID":"Ponto 9","Latitude":"-26.18573","Longitude":"-50.36077","Descrição ":"Ponto virtual","SentidoPonto":"Bairro"},</v>
      </c>
    </row>
    <row r="19" customFormat="false" ht="30" hidden="false" customHeight="false" outlineLevel="0" collapsed="false">
      <c r="B19" s="1" t="s">
        <v>194</v>
      </c>
      <c r="C19" s="1" t="n">
        <v>-26.18674</v>
      </c>
      <c r="D19" s="1" t="n">
        <v>-50.36037</v>
      </c>
      <c r="E19" s="72" t="s">
        <v>236</v>
      </c>
      <c r="F19" s="69" t="s">
        <v>231</v>
      </c>
      <c r="G19" s="1" t="s">
        <v>229</v>
      </c>
      <c r="H19" s="66" t="str">
        <f aca="false">I$8&amp;J$8&amp;B$9&amp;J$8&amp;K$8&amp;J$8&amp;B19&amp;J$8&amp;L$8&amp;J$8&amp;C$9&amp;J$8&amp;K$8&amp;J$8&amp;C19&amp;J$8&amp;L$8&amp;J$8&amp;D$9&amp;J$8&amp;K$8&amp;J$8&amp;D19&amp;J$8&amp;L$8&amp;J$8&amp;F$9&amp;J$8&amp;K$8&amp;J$8&amp;F19&amp;J$8&amp;$L$8&amp;$J$8&amp;$G$9&amp;$J$8&amp;$K$8&amp;$J$8&amp;G19&amp;$J$8&amp;M$8&amp;L$8</f>
        <v>{"PontoID":"Ponto 10","Latitude":"-26.18674","Longitude":"-50.36037","Descrição ":"Ponto virtual","SentidoPonto":"Bairro"},</v>
      </c>
    </row>
    <row r="20" customFormat="false" ht="15" hidden="false" customHeight="false" outlineLevel="0" collapsed="false">
      <c r="B20" s="1" t="s">
        <v>195</v>
      </c>
      <c r="C20" s="1" t="n">
        <v>-26.18796</v>
      </c>
      <c r="D20" s="1" t="n">
        <v>-50.36464</v>
      </c>
      <c r="E20" s="72" t="s">
        <v>237</v>
      </c>
      <c r="F20" s="69" t="s">
        <v>231</v>
      </c>
      <c r="G20" s="1" t="s">
        <v>229</v>
      </c>
      <c r="H20" s="66" t="str">
        <f aca="false">I$8&amp;J$8&amp;B$9&amp;J$8&amp;K$8&amp;J$8&amp;B20&amp;J$8&amp;L$8&amp;J$8&amp;C$9&amp;J$8&amp;K$8&amp;J$8&amp;C20&amp;J$8&amp;L$8&amp;J$8&amp;D$9&amp;J$8&amp;K$8&amp;J$8&amp;D20&amp;J$8&amp;L$8&amp;J$8&amp;F$9&amp;J$8&amp;K$8&amp;J$8&amp;F20&amp;J$8&amp;$L$8&amp;$J$8&amp;$G$9&amp;$J$8&amp;$K$8&amp;$J$8&amp;G20&amp;$J$8&amp;M$8&amp;L$8</f>
        <v>{"PontoID":"Ponto 11","Latitude":"-26.18796","Longitude":"-50.36464","Descrição ":"Ponto virtual","SentidoPonto":"Bairro"},</v>
      </c>
    </row>
    <row r="21" customFormat="false" ht="15" hidden="false" customHeight="false" outlineLevel="0" collapsed="false">
      <c r="B21" s="1" t="s">
        <v>196</v>
      </c>
      <c r="C21" s="1" t="n">
        <v>-26.18869</v>
      </c>
      <c r="D21" s="1" t="n">
        <v>-50.36881</v>
      </c>
      <c r="E21" s="72" t="s">
        <v>237</v>
      </c>
      <c r="F21" s="69" t="s">
        <v>231</v>
      </c>
      <c r="G21" s="1" t="s">
        <v>229</v>
      </c>
      <c r="H21" s="66" t="str">
        <f aca="false">I$8&amp;J$8&amp;B$9&amp;J$8&amp;K$8&amp;J$8&amp;B21&amp;J$8&amp;L$8&amp;J$8&amp;C$9&amp;J$8&amp;K$8&amp;J$8&amp;C21&amp;J$8&amp;L$8&amp;J$8&amp;D$9&amp;J$8&amp;K$8&amp;J$8&amp;D21&amp;J$8&amp;L$8&amp;J$8&amp;F$9&amp;J$8&amp;K$8&amp;J$8&amp;F21&amp;J$8&amp;$L$8&amp;$J$8&amp;$G$9&amp;$J$8&amp;$K$8&amp;$J$8&amp;G21&amp;$J$8&amp;M$8&amp;L$8</f>
        <v>{"PontoID":"Ponto 12","Latitude":"-26.18869","Longitude":"-50.36881","Descrição ":"Ponto virtual","SentidoPonto":"Bairro"},</v>
      </c>
    </row>
    <row r="22" customFormat="false" ht="45" hidden="false" customHeight="false" outlineLevel="0" collapsed="false">
      <c r="B22" s="1" t="s">
        <v>197</v>
      </c>
      <c r="C22" s="1" t="n">
        <v>-26.18942</v>
      </c>
      <c r="D22" s="1" t="n">
        <v>-50.37346</v>
      </c>
      <c r="E22" s="72" t="s">
        <v>237</v>
      </c>
      <c r="F22" s="69" t="s">
        <v>238</v>
      </c>
      <c r="G22" s="1" t="s">
        <v>229</v>
      </c>
      <c r="H22" s="66" t="str">
        <f aca="false">I$8&amp;J$8&amp;B$9&amp;J$8&amp;K$8&amp;J$8&amp;B22&amp;J$8&amp;L$8&amp;J$8&amp;C$9&amp;J$8&amp;K$8&amp;J$8&amp;C22&amp;J$8&amp;L$8&amp;J$8&amp;D$9&amp;J$8&amp;K$8&amp;J$8&amp;D22&amp;J$8&amp;L$8&amp;J$8&amp;F$9&amp;J$8&amp;K$8&amp;J$8&amp;F22&amp;J$8&amp;$L$8&amp;$J$8&amp;$G$9&amp;$J$8&amp;$K$8&amp;$J$8&amp;G22&amp;$J$8&amp;M$8&amp;L$8</f>
        <v>{"PontoID":"Ponto 13","Latitude":"-26.18942","Longitude":"-50.37346","Descrição ":"Ponto virtual. Próx. retifica Motocar","SentidoPonto":"Bairro"},</v>
      </c>
    </row>
    <row r="23" customFormat="false" ht="15" hidden="false" customHeight="false" outlineLevel="0" collapsed="false">
      <c r="B23" s="1" t="s">
        <v>198</v>
      </c>
      <c r="C23" s="1" t="n">
        <v>-26.1907</v>
      </c>
      <c r="D23" s="1" t="n">
        <v>-50.37833</v>
      </c>
      <c r="E23" s="72" t="s">
        <v>239</v>
      </c>
      <c r="F23" s="69" t="s">
        <v>231</v>
      </c>
      <c r="G23" s="1" t="s">
        <v>229</v>
      </c>
      <c r="H23" s="66" t="str">
        <f aca="false">I$8&amp;J$8&amp;B$9&amp;J$8&amp;K$8&amp;J$8&amp;B23&amp;J$8&amp;L$8&amp;J$8&amp;C$9&amp;J$8&amp;K$8&amp;J$8&amp;C23&amp;J$8&amp;L$8&amp;J$8&amp;D$9&amp;J$8&amp;K$8&amp;J$8&amp;D23&amp;J$8&amp;L$8&amp;J$8&amp;F$9&amp;J$8&amp;K$8&amp;J$8&amp;F23&amp;J$8&amp;$L$8&amp;$J$8&amp;$G$9&amp;$J$8&amp;$K$8&amp;$J$8&amp;G23&amp;$J$8&amp;M$8&amp;L$8</f>
        <v>{"PontoID":"Ponto 14","Latitude":"-26.1907","Longitude":"-50.37833","Descrição ":"Ponto virtual","SentidoPonto":"Bairro"},</v>
      </c>
    </row>
    <row r="24" customFormat="false" ht="15" hidden="false" customHeight="false" outlineLevel="0" collapsed="false">
      <c r="B24" s="1" t="s">
        <v>199</v>
      </c>
      <c r="C24" s="1" t="n">
        <v>-26.19408</v>
      </c>
      <c r="D24" s="1" t="n">
        <v>-50.378</v>
      </c>
      <c r="E24" s="72" t="s">
        <v>240</v>
      </c>
      <c r="F24" s="69" t="s">
        <v>231</v>
      </c>
      <c r="G24" s="1" t="s">
        <v>229</v>
      </c>
      <c r="H24" s="66" t="str">
        <f aca="false">I$8&amp;J$8&amp;B$9&amp;J$8&amp;K$8&amp;J$8&amp;B24&amp;J$8&amp;L$8&amp;J$8&amp;C$9&amp;J$8&amp;K$8&amp;J$8&amp;C24&amp;J$8&amp;L$8&amp;J$8&amp;D$9&amp;J$8&amp;K$8&amp;J$8&amp;D24&amp;J$8&amp;L$8&amp;J$8&amp;F$9&amp;J$8&amp;K$8&amp;J$8&amp;F24&amp;J$8&amp;$L$8&amp;$J$8&amp;$G$9&amp;$J$8&amp;$K$8&amp;$J$8&amp;G24&amp;$J$8&amp;M$8&amp;L$8</f>
        <v>{"PontoID":"Ponto 15","Latitude":"-26.19408","Longitude":"-50.378","Descrição ":"Ponto virtual","SentidoPonto":"Bairro"},</v>
      </c>
    </row>
    <row r="25" customFormat="false" ht="15" hidden="false" customHeight="false" outlineLevel="0" collapsed="false">
      <c r="B25" s="1" t="s">
        <v>200</v>
      </c>
      <c r="C25" s="1" t="n">
        <v>-26.19588</v>
      </c>
      <c r="D25" s="1" t="n">
        <v>-50.37824</v>
      </c>
      <c r="E25" s="72" t="s">
        <v>241</v>
      </c>
      <c r="F25" s="69" t="s">
        <v>231</v>
      </c>
      <c r="G25" s="1" t="s">
        <v>229</v>
      </c>
      <c r="H25" s="66" t="str">
        <f aca="false">I$8&amp;J$8&amp;B$9&amp;J$8&amp;K$8&amp;J$8&amp;B25&amp;J$8&amp;L$8&amp;J$8&amp;C$9&amp;J$8&amp;K$8&amp;J$8&amp;C25&amp;J$8&amp;L$8&amp;J$8&amp;D$9&amp;J$8&amp;K$8&amp;J$8&amp;D25&amp;J$8&amp;L$8&amp;J$8&amp;F$9&amp;J$8&amp;K$8&amp;J$8&amp;F25&amp;J$8&amp;$L$8&amp;$J$8&amp;$G$9&amp;$J$8&amp;$K$8&amp;$J$8&amp;G25&amp;$J$8&amp;M$8&amp;L$8</f>
        <v>{"PontoID":"Ponto 16","Latitude":"-26.19588","Longitude":"-50.37824","Descrição ":"Ponto virtual","SentidoPonto":"Bairro"},</v>
      </c>
    </row>
    <row r="26" customFormat="false" ht="15" hidden="false" customHeight="false" outlineLevel="0" collapsed="false">
      <c r="B26" s="1" t="s">
        <v>201</v>
      </c>
      <c r="C26" s="1" t="n">
        <v>-26.19959</v>
      </c>
      <c r="D26" s="1" t="n">
        <v>-50.37876</v>
      </c>
      <c r="E26" s="72" t="s">
        <v>242</v>
      </c>
      <c r="F26" s="69" t="s">
        <v>231</v>
      </c>
      <c r="G26" s="1" t="s">
        <v>229</v>
      </c>
      <c r="H26" s="66" t="str">
        <f aca="false">I$8&amp;J$8&amp;B$9&amp;J$8&amp;K$8&amp;J$8&amp;B26&amp;J$8&amp;L$8&amp;J$8&amp;C$9&amp;J$8&amp;K$8&amp;J$8&amp;C26&amp;J$8&amp;L$8&amp;J$8&amp;D$9&amp;J$8&amp;K$8&amp;J$8&amp;D26&amp;J$8&amp;L$8&amp;J$8&amp;F$9&amp;J$8&amp;K$8&amp;J$8&amp;F26&amp;J$8&amp;$L$8&amp;$J$8&amp;$G$9&amp;$J$8&amp;$K$8&amp;$J$8&amp;G26&amp;$J$8&amp;M$8&amp;L$8</f>
        <v>{"PontoID":"Ponto 17","Latitude":"-26.19959","Longitude":"-50.37876","Descrição ":"Ponto virtual","SentidoPonto":"Bairro"},</v>
      </c>
    </row>
    <row r="27" customFormat="false" ht="15" hidden="false" customHeight="false" outlineLevel="0" collapsed="false">
      <c r="B27" s="1" t="s">
        <v>202</v>
      </c>
      <c r="C27" s="1" t="n">
        <v>-26.20107</v>
      </c>
      <c r="D27" s="1" t="n">
        <v>-50.38282</v>
      </c>
      <c r="E27" s="72" t="s">
        <v>242</v>
      </c>
      <c r="F27" s="69" t="s">
        <v>231</v>
      </c>
      <c r="G27" s="1" t="s">
        <v>229</v>
      </c>
      <c r="H27" s="66" t="str">
        <f aca="false">I$8&amp;J$8&amp;B$9&amp;J$8&amp;K$8&amp;J$8&amp;B27&amp;J$8&amp;L$8&amp;J$8&amp;C$9&amp;J$8&amp;K$8&amp;J$8&amp;C27&amp;J$8&amp;L$8&amp;J$8&amp;D$9&amp;J$8&amp;K$8&amp;J$8&amp;D27&amp;J$8&amp;L$8&amp;J$8&amp;F$9&amp;J$8&amp;K$8&amp;J$8&amp;F27&amp;J$8&amp;$L$8&amp;$J$8&amp;$G$9&amp;$J$8&amp;$K$8&amp;$J$8&amp;G27&amp;$J$8&amp;M$8&amp;L$8</f>
        <v>{"PontoID":"Ponto 18","Latitude":"-26.20107","Longitude":"-50.38282","Descrição ":"Ponto virtual","SentidoPonto":"Bairro"},</v>
      </c>
    </row>
    <row r="28" customFormat="false" ht="15" hidden="false" customHeight="false" outlineLevel="0" collapsed="false">
      <c r="B28" s="1" t="s">
        <v>203</v>
      </c>
      <c r="C28" s="1" t="n">
        <v>-26.203022</v>
      </c>
      <c r="D28" s="1" t="n">
        <v>-50.384556</v>
      </c>
      <c r="E28" s="72" t="s">
        <v>242</v>
      </c>
      <c r="F28" s="69" t="s">
        <v>243</v>
      </c>
      <c r="G28" s="1" t="s">
        <v>229</v>
      </c>
      <c r="H28" s="66" t="str">
        <f aca="false">I$8&amp;J$8&amp;B$9&amp;J$8&amp;K$8&amp;J$8&amp;B28&amp;J$8&amp;L$8&amp;J$8&amp;C$9&amp;J$8&amp;K$8&amp;J$8&amp;C28&amp;J$8&amp;L$8&amp;J$8&amp;D$9&amp;J$8&amp;K$8&amp;J$8&amp;D28&amp;J$8&amp;L$8&amp;J$8&amp;F$9&amp;J$8&amp;K$8&amp;J$8&amp;F28&amp;J$8&amp;$L$8&amp;$J$8&amp;$G$9&amp;$J$8&amp;$K$8&amp;$J$8&amp;G28&amp;$J$8&amp;M$8&amp;L$8</f>
        <v>{"PontoID":"Ponto 19","Latitude":"-26.203022","Longitude":"-50.384556","Descrição ":"Ponto Físico","SentidoPonto":"Bairro"},</v>
      </c>
    </row>
    <row r="29" customFormat="false" ht="15" hidden="false" customHeight="false" outlineLevel="0" collapsed="false">
      <c r="B29" s="1" t="s">
        <v>204</v>
      </c>
      <c r="C29" s="1" t="n">
        <v>-26.205336</v>
      </c>
      <c r="D29" s="1" t="n">
        <v>-50.383465</v>
      </c>
      <c r="E29" s="72" t="s">
        <v>242</v>
      </c>
      <c r="F29" s="69" t="s">
        <v>243</v>
      </c>
      <c r="G29" s="1" t="s">
        <v>229</v>
      </c>
      <c r="H29" s="66" t="str">
        <f aca="false">I$8&amp;J$8&amp;B$9&amp;J$8&amp;K$8&amp;J$8&amp;B29&amp;J$8&amp;L$8&amp;J$8&amp;C$9&amp;J$8&amp;K$8&amp;J$8&amp;C29&amp;J$8&amp;L$8&amp;J$8&amp;D$9&amp;J$8&amp;K$8&amp;J$8&amp;D29&amp;J$8&amp;L$8&amp;J$8&amp;F$9&amp;J$8&amp;K$8&amp;J$8&amp;F29&amp;J$8&amp;$L$8&amp;$J$8&amp;$G$9&amp;$J$8&amp;$K$8&amp;$J$8&amp;G29&amp;$J$8&amp;M$8&amp;L$8</f>
        <v>{"PontoID":"Ponto 20","Latitude":"-26.205336","Longitude":"-50.383465","Descrição ":"Ponto Físico","SentidoPonto":"Bairro"},</v>
      </c>
    </row>
    <row r="30" customFormat="false" ht="30" hidden="false" customHeight="false" outlineLevel="0" collapsed="false">
      <c r="B30" s="1" t="s">
        <v>205</v>
      </c>
      <c r="C30" s="1" t="n">
        <v>-26.20448</v>
      </c>
      <c r="D30" s="1" t="n">
        <v>-50.37991</v>
      </c>
      <c r="E30" s="72" t="s">
        <v>244</v>
      </c>
      <c r="F30" s="69" t="s">
        <v>231</v>
      </c>
      <c r="G30" s="1" t="s">
        <v>229</v>
      </c>
      <c r="H30" s="66" t="str">
        <f aca="false">I$8&amp;J$8&amp;B$9&amp;J$8&amp;K$8&amp;J$8&amp;B30&amp;J$8&amp;L$8&amp;J$8&amp;C$9&amp;J$8&amp;K$8&amp;J$8&amp;C30&amp;J$8&amp;L$8&amp;J$8&amp;D$9&amp;J$8&amp;K$8&amp;J$8&amp;D30&amp;J$8&amp;L$8&amp;J$8&amp;F$9&amp;J$8&amp;K$8&amp;J$8&amp;F30&amp;J$8&amp;$L$8&amp;$J$8&amp;$G$9&amp;$J$8&amp;$K$8&amp;$J$8&amp;G30&amp;$J$8&amp;M$8&amp;L$8</f>
        <v>{"PontoID":"Ponto 21","Latitude":"-26.20448","Longitude":"-50.37991","Descrição ":"Ponto virtual","SentidoPonto":"Bairro"},</v>
      </c>
    </row>
    <row r="31" customFormat="false" ht="45.75" hidden="false" customHeight="true" outlineLevel="0" collapsed="false">
      <c r="B31" s="1" t="s">
        <v>206</v>
      </c>
      <c r="C31" s="1" t="n">
        <v>-26.200403</v>
      </c>
      <c r="D31" s="1" t="n">
        <v>-50.37675</v>
      </c>
      <c r="E31" s="72" t="s">
        <v>245</v>
      </c>
      <c r="F31" s="69" t="s">
        <v>243</v>
      </c>
      <c r="G31" s="1" t="s">
        <v>229</v>
      </c>
      <c r="H31" s="66" t="str">
        <f aca="false">I$8&amp;J$8&amp;B$9&amp;J$8&amp;K$8&amp;J$8&amp;B31&amp;J$8&amp;L$8&amp;J$8&amp;C$9&amp;J$8&amp;K$8&amp;J$8&amp;C31&amp;J$8&amp;L$8&amp;J$8&amp;D$9&amp;J$8&amp;K$8&amp;J$8&amp;D31&amp;J$8&amp;L$8&amp;J$8&amp;F$9&amp;J$8&amp;K$8&amp;J$8&amp;F31&amp;J$8&amp;$L$8&amp;$J$8&amp;$G$9&amp;$J$8&amp;$K$8&amp;$J$8&amp;G31&amp;$J$8&amp;M$8&amp;L$8</f>
        <v>{"PontoID":"Ponto 22","Latitude":"-26.200403","Longitude":"-50.37675","Descrição ":"Ponto Físico","SentidoPonto":"Bairro"},</v>
      </c>
    </row>
    <row r="32" customFormat="false" ht="15" hidden="false" customHeight="false" outlineLevel="0" collapsed="false">
      <c r="B32" s="1" t="s">
        <v>208</v>
      </c>
      <c r="C32" s="1" t="n">
        <v>-26.1979</v>
      </c>
      <c r="D32" s="1" t="n">
        <v>-50.37772</v>
      </c>
      <c r="E32" s="72" t="s">
        <v>241</v>
      </c>
      <c r="F32" s="69" t="s">
        <v>231</v>
      </c>
      <c r="G32" s="1" t="s">
        <v>182</v>
      </c>
      <c r="H32" s="66" t="str">
        <f aca="false">I$8&amp;J$8&amp;B$9&amp;J$8&amp;K$8&amp;J$8&amp;B32&amp;J$8&amp;L$8&amp;J$8&amp;C$9&amp;J$8&amp;K$8&amp;J$8&amp;C32&amp;J$8&amp;L$8&amp;J$8&amp;D$9&amp;J$8&amp;K$8&amp;J$8&amp;D32&amp;J$8&amp;L$8&amp;J$8&amp;F$9&amp;J$8&amp;K$8&amp;J$8&amp;F32&amp;J$8&amp;$L$8&amp;$J$8&amp;$G$9&amp;$J$8&amp;$K$8&amp;$J$8&amp;G32&amp;$J$8&amp;M$8&amp;L$8</f>
        <v>{"PontoID":"Ponto 23","Latitude":"-26.1979","Longitude":"-50.37772","Descrição ":"Ponto virtual","SentidoPonto":"Praça"},</v>
      </c>
    </row>
    <row r="33" customFormat="false" ht="60" hidden="false" customHeight="false" outlineLevel="0" collapsed="false">
      <c r="B33" s="1" t="s">
        <v>210</v>
      </c>
      <c r="C33" s="1" t="n">
        <v>-26.19376</v>
      </c>
      <c r="D33" s="1" t="n">
        <v>-50.37713</v>
      </c>
      <c r="E33" s="72" t="s">
        <v>240</v>
      </c>
      <c r="F33" s="69" t="s">
        <v>246</v>
      </c>
      <c r="G33" s="1" t="s">
        <v>182</v>
      </c>
      <c r="H33" s="66" t="str">
        <f aca="false">I$8&amp;J$8&amp;B$9&amp;J$8&amp;K$8&amp;J$8&amp;B33&amp;J$8&amp;L$8&amp;J$8&amp;C$9&amp;J$8&amp;K$8&amp;J$8&amp;C33&amp;J$8&amp;L$8&amp;J$8&amp;D$9&amp;J$8&amp;K$8&amp;J$8&amp;D33&amp;J$8&amp;L$8&amp;J$8&amp;F$9&amp;J$8&amp;K$8&amp;J$8&amp;F33&amp;J$8&amp;$L$8&amp;$J$8&amp;$G$9&amp;$J$8&amp;$K$8&amp;$J$8&amp;G33&amp;$J$8&amp;M$8&amp;L$8</f>
        <v>{"PontoID":"Ponto 24","Latitude":"-26.19376","Longitude":"-50.37713","Descrição ":"Ponto Físico. Próximo da Escola Estadual Emília Ferrero","SentidoPonto":"Praça"},</v>
      </c>
    </row>
    <row r="34" customFormat="false" ht="15" hidden="false" customHeight="false" outlineLevel="0" collapsed="false">
      <c r="B34" s="1" t="s">
        <v>211</v>
      </c>
      <c r="C34" s="1" t="n">
        <v>-26.19062</v>
      </c>
      <c r="D34" s="1" t="n">
        <v>-50.37832</v>
      </c>
      <c r="E34" s="72" t="s">
        <v>239</v>
      </c>
      <c r="F34" s="69" t="s">
        <v>231</v>
      </c>
      <c r="G34" s="1" t="s">
        <v>182</v>
      </c>
      <c r="H34" s="66" t="str">
        <f aca="false">I$8&amp;J$8&amp;B$9&amp;J$8&amp;K$8&amp;J$8&amp;B34&amp;J$8&amp;L$8&amp;J$8&amp;C$9&amp;J$8&amp;K$8&amp;J$8&amp;C34&amp;J$8&amp;L$8&amp;J$8&amp;D$9&amp;J$8&amp;K$8&amp;J$8&amp;D34&amp;J$8&amp;L$8&amp;J$8&amp;F$9&amp;J$8&amp;K$8&amp;J$8&amp;F34&amp;J$8&amp;$L$8&amp;$J$8&amp;$G$9&amp;$J$8&amp;$K$8&amp;$J$8&amp;G34&amp;$J$8&amp;M$8&amp;L$8</f>
        <v>{"PontoID":"Ponto 25","Latitude":"-26.19062","Longitude":"-50.37832","Descrição ":"Ponto virtual","SentidoPonto":"Praça"},</v>
      </c>
    </row>
    <row r="35" customFormat="false" ht="15" hidden="false" customHeight="false" outlineLevel="0" collapsed="false">
      <c r="B35" s="1" t="s">
        <v>212</v>
      </c>
      <c r="C35" s="1" t="n">
        <v>-26.18956</v>
      </c>
      <c r="D35" s="1" t="n">
        <v>-50.37293</v>
      </c>
      <c r="E35" s="72" t="s">
        <v>237</v>
      </c>
      <c r="F35" s="69" t="s">
        <v>231</v>
      </c>
      <c r="G35" s="1" t="s">
        <v>182</v>
      </c>
      <c r="H35" s="66" t="str">
        <f aca="false">I$8&amp;J$8&amp;B$9&amp;J$8&amp;K$8&amp;J$8&amp;B35&amp;J$8&amp;L$8&amp;J$8&amp;C$9&amp;J$8&amp;K$8&amp;J$8&amp;C35&amp;J$8&amp;L$8&amp;J$8&amp;D$9&amp;J$8&amp;K$8&amp;J$8&amp;D35&amp;J$8&amp;L$8&amp;J$8&amp;F$9&amp;J$8&amp;K$8&amp;J$8&amp;F35&amp;J$8&amp;$L$8&amp;$J$8&amp;$G$9&amp;$J$8&amp;$K$8&amp;$J$8&amp;G35&amp;$J$8&amp;M$8&amp;L$8</f>
        <v>{"PontoID":"Ponto 26","Latitude":"-26.18956","Longitude":"-50.37293","Descrição ":"Ponto virtual","SentidoPonto":"Praça"},</v>
      </c>
    </row>
    <row r="36" customFormat="false" ht="45" hidden="false" customHeight="false" outlineLevel="0" collapsed="false">
      <c r="B36" s="1" t="s">
        <v>213</v>
      </c>
      <c r="C36" s="1" t="n">
        <v>-26.18818</v>
      </c>
      <c r="D36" s="1" t="n">
        <v>-50.36438</v>
      </c>
      <c r="E36" s="72" t="s">
        <v>237</v>
      </c>
      <c r="F36" s="69" t="s">
        <v>247</v>
      </c>
      <c r="G36" s="1" t="s">
        <v>182</v>
      </c>
      <c r="H36" s="66" t="str">
        <f aca="false">I$8&amp;J$8&amp;B$9&amp;J$8&amp;K$8&amp;J$8&amp;B36&amp;J$8&amp;L$8&amp;J$8&amp;C$9&amp;J$8&amp;K$8&amp;J$8&amp;C36&amp;J$8&amp;L$8&amp;J$8&amp;D$9&amp;J$8&amp;K$8&amp;J$8&amp;D36&amp;J$8&amp;L$8&amp;J$8&amp;F$9&amp;J$8&amp;K$8&amp;J$8&amp;F36&amp;J$8&amp;$L$8&amp;$J$8&amp;$G$9&amp;$J$8&amp;$K$8&amp;$J$8&amp;G36&amp;$J$8&amp;M$8&amp;L$8</f>
        <v>{"PontoID":"Ponto 27","Latitude":"-26.18818","Longitude":"-50.36438","Descrição ":"Ponto virtual, próximo ao Procopiak","SentidoPonto":"Praça"},</v>
      </c>
    </row>
    <row r="37" customFormat="false" ht="15" hidden="false" customHeight="false" outlineLevel="0" collapsed="false">
      <c r="B37" s="1" t="s">
        <v>214</v>
      </c>
      <c r="C37" s="1" t="n">
        <v>-26.18422</v>
      </c>
      <c r="D37" s="1" t="n">
        <v>-50.36262</v>
      </c>
      <c r="E37" s="72" t="s">
        <v>235</v>
      </c>
      <c r="F37" s="69" t="s">
        <v>243</v>
      </c>
      <c r="G37" s="1" t="s">
        <v>182</v>
      </c>
      <c r="H37" s="66" t="str">
        <f aca="false">I$8&amp;J$8&amp;B$9&amp;J$8&amp;K$8&amp;J$8&amp;B37&amp;J$8&amp;L$8&amp;J$8&amp;C$9&amp;J$8&amp;K$8&amp;J$8&amp;C37&amp;J$8&amp;L$8&amp;J$8&amp;D$9&amp;J$8&amp;K$8&amp;J$8&amp;D37&amp;J$8&amp;L$8&amp;J$8&amp;F$9&amp;J$8&amp;K$8&amp;J$8&amp;F37&amp;J$8&amp;$L$8&amp;$J$8&amp;$G$9&amp;$J$8&amp;$K$8&amp;$J$8&amp;G37&amp;$J$8&amp;M$8&amp;L$8</f>
        <v>{"PontoID":"Ponto 28","Latitude":"-26.18422","Longitude":"-50.36262","Descrição ":"Ponto Físico","SentidoPonto":"Praça"},</v>
      </c>
    </row>
    <row r="38" customFormat="false" ht="30" hidden="false" customHeight="false" outlineLevel="0" collapsed="false">
      <c r="B38" s="1" t="s">
        <v>215</v>
      </c>
      <c r="C38" s="1" t="n">
        <v>-26.18318</v>
      </c>
      <c r="D38" s="1" t="n">
        <v>-50.36685</v>
      </c>
      <c r="E38" s="72" t="s">
        <v>233</v>
      </c>
      <c r="F38" s="69" t="s">
        <v>243</v>
      </c>
      <c r="G38" s="1" t="s">
        <v>182</v>
      </c>
      <c r="H38" s="66" t="str">
        <f aca="false">I$8&amp;J$8&amp;B$9&amp;J$8&amp;K$8&amp;J$8&amp;B38&amp;J$8&amp;L$8&amp;J$8&amp;C$9&amp;J$8&amp;K$8&amp;J$8&amp;C38&amp;J$8&amp;L$8&amp;J$8&amp;D$9&amp;J$8&amp;K$8&amp;J$8&amp;D38&amp;J$8&amp;L$8&amp;J$8&amp;F$9&amp;J$8&amp;K$8&amp;J$8&amp;F38&amp;J$8&amp;$L$8&amp;$J$8&amp;$G$9&amp;$J$8&amp;$K$8&amp;$J$8&amp;G38&amp;$J$8&amp;M$8&amp;L$8</f>
        <v>{"PontoID":"Ponto 29","Latitude":"-26.18318","Longitude":"-50.36685","Descrição ":"Ponto Físico","SentidoPonto":"Praça"},</v>
      </c>
    </row>
    <row r="39" customFormat="false" ht="30" hidden="false" customHeight="false" outlineLevel="0" collapsed="false">
      <c r="B39" s="1" t="s">
        <v>216</v>
      </c>
      <c r="C39" s="1" t="n">
        <v>-26.181576</v>
      </c>
      <c r="D39" s="1" t="n">
        <v>-50.36902</v>
      </c>
      <c r="E39" s="72" t="s">
        <v>233</v>
      </c>
      <c r="F39" s="69" t="s">
        <v>243</v>
      </c>
      <c r="G39" s="1" t="s">
        <v>182</v>
      </c>
      <c r="H39" s="66" t="str">
        <f aca="false">I$8&amp;J$8&amp;B$9&amp;J$8&amp;K$8&amp;J$8&amp;B39&amp;J$8&amp;L$8&amp;J$8&amp;C$9&amp;J$8&amp;K$8&amp;J$8&amp;C39&amp;J$8&amp;L$8&amp;J$8&amp;D$9&amp;J$8&amp;K$8&amp;J$8&amp;D39&amp;J$8&amp;L$8&amp;J$8&amp;F$9&amp;J$8&amp;K$8&amp;J$8&amp;F39&amp;J$8&amp;$L$8&amp;$J$8&amp;$G$9&amp;$J$8&amp;$K$8&amp;$J$8&amp;G39&amp;$J$8&amp;M$8&amp;L$8</f>
        <v>{"PontoID":"Ponto 30","Latitude":"-26.181576","Longitude":"-50.36902","Descrição ":"Ponto Físico","SentidoPonto":"Praça"},</v>
      </c>
    </row>
    <row r="40" customFormat="false" ht="30" hidden="false" customHeight="false" outlineLevel="0" collapsed="false">
      <c r="B40" s="1" t="s">
        <v>217</v>
      </c>
      <c r="C40" s="1" t="n">
        <v>-26.179176</v>
      </c>
      <c r="D40" s="1" t="n">
        <v>-50.371998</v>
      </c>
      <c r="E40" s="72" t="s">
        <v>233</v>
      </c>
      <c r="F40" s="69" t="s">
        <v>243</v>
      </c>
      <c r="G40" s="1" t="s">
        <v>182</v>
      </c>
      <c r="H40" s="66" t="str">
        <f aca="false">I$8&amp;J$8&amp;B$9&amp;J$8&amp;K$8&amp;J$8&amp;B40&amp;J$8&amp;L$8&amp;J$8&amp;C$9&amp;J$8&amp;K$8&amp;J$8&amp;C40&amp;J$8&amp;L$8&amp;J$8&amp;D$9&amp;J$8&amp;K$8&amp;J$8&amp;D40&amp;J$8&amp;L$8&amp;J$8&amp;F$9&amp;J$8&amp;K$8&amp;J$8&amp;F40&amp;J$8&amp;$L$8&amp;$J$8&amp;$G$9&amp;$J$8&amp;$K$8&amp;$J$8&amp;G40&amp;$J$8&amp;M$8&amp;L$8</f>
        <v>{"PontoID":"Ponto 31","Latitude":"-26.179176","Longitude":"-50.371998","Descrição ":"Ponto Físico","SentidoPonto":"Praça"},</v>
      </c>
    </row>
    <row r="41" customFormat="false" ht="30" hidden="false" customHeight="false" outlineLevel="0" collapsed="false">
      <c r="B41" s="1" t="s">
        <v>218</v>
      </c>
      <c r="C41" s="1" t="n">
        <v>-26.176903</v>
      </c>
      <c r="D41" s="1" t="n">
        <v>-50.37489</v>
      </c>
      <c r="E41" s="72" t="s">
        <v>233</v>
      </c>
      <c r="F41" s="69" t="s">
        <v>243</v>
      </c>
      <c r="G41" s="1" t="s">
        <v>182</v>
      </c>
      <c r="H41" s="66" t="str">
        <f aca="false">I$8&amp;J$8&amp;B$9&amp;J$8&amp;K$8&amp;J$8&amp;B41&amp;J$8&amp;L$8&amp;J$8&amp;C$9&amp;J$8&amp;K$8&amp;J$8&amp;C41&amp;J$8&amp;L$8&amp;J$8&amp;D$9&amp;J$8&amp;K$8&amp;J$8&amp;D41&amp;J$8&amp;L$8&amp;J$8&amp;F$9&amp;J$8&amp;K$8&amp;J$8&amp;F41&amp;J$8&amp;$L$8&amp;$J$8&amp;$G$9&amp;$J$8&amp;$K$8&amp;$J$8&amp;G41&amp;$J$8&amp;M$8&amp;L$8</f>
        <v>{"PontoID":"Ponto 32","Latitude":"-26.176903","Longitude":"-50.37489","Descrição ":"Ponto Físico","SentidoPonto":"Praça"},</v>
      </c>
    </row>
    <row r="42" customFormat="false" ht="14.35" hidden="false" customHeight="false" outlineLevel="0" collapsed="false">
      <c r="B42" s="1" t="s">
        <v>219</v>
      </c>
      <c r="C42" s="1" t="n">
        <v>-26.173763</v>
      </c>
      <c r="D42" s="1" t="n">
        <v>-50.378975</v>
      </c>
      <c r="E42" s="72" t="s">
        <v>233</v>
      </c>
      <c r="F42" s="69" t="s">
        <v>243</v>
      </c>
      <c r="G42" s="1" t="s">
        <v>182</v>
      </c>
      <c r="H42" s="66" t="str">
        <f aca="false">I$8&amp;J$8&amp;B$9&amp;J$8&amp;K$8&amp;J$8&amp;B42&amp;J$8&amp;L$8&amp;J$8&amp;C$9&amp;J$8&amp;K$8&amp;J$8&amp;C42&amp;J$8&amp;L$8&amp;J$8&amp;D$9&amp;J$8&amp;K$8&amp;J$8&amp;D42&amp;J$8&amp;L$8&amp;J$8&amp;F$9&amp;J$8&amp;K$8&amp;J$8&amp;F42&amp;J$8&amp;$L$8&amp;$J$8&amp;$G$9&amp;$J$8&amp;$K$8&amp;$J$8&amp;G42&amp;$J$8&amp;M$8&amp;L$8</f>
        <v>{"PontoID":"Ponto 33","Latitude":"-26.173763","Longitude":"-50.378975","Descrição ":"Ponto Físico","SentidoPonto":"Praça"},</v>
      </c>
    </row>
    <row r="43" customFormat="false" ht="40.6" hidden="false" customHeight="false" outlineLevel="0" collapsed="false">
      <c r="B43" s="1" t="s">
        <v>220</v>
      </c>
      <c r="C43" s="1" t="n">
        <v>-26.17144</v>
      </c>
      <c r="D43" s="1" t="n">
        <v>-50.38373</v>
      </c>
      <c r="E43" s="72" t="s">
        <v>230</v>
      </c>
      <c r="F43" s="69" t="s">
        <v>248</v>
      </c>
      <c r="G43" s="1" t="s">
        <v>182</v>
      </c>
      <c r="H43" s="66" t="str">
        <f aca="false">I$8&amp;J$8&amp;B$9&amp;J$8&amp;K$8&amp;J$8&amp;B43&amp;J$8&amp;L$8&amp;J$8&amp;C$9&amp;J$8&amp;K$8&amp;J$8&amp;C43&amp;J$8&amp;L$8&amp;J$8&amp;D$9&amp;J$8&amp;K$8&amp;J$8&amp;D43&amp;J$8&amp;L$8&amp;J$8&amp;F$9&amp;J$8&amp;K$8&amp;J$8&amp;F43&amp;J$8&amp;$L$8&amp;$J$8&amp;$G$9&amp;$J$8&amp;$K$8&amp;$J$8&amp;G43&amp;$J$8&amp;M$8&amp;L$8</f>
        <v>{"PontoID":"Ponto 34","Latitude":"-26.17144","Longitude":"-50.38373","Descrição ":"Ponto virtual. Próximo ao posto Guapo.","SentidoPonto":"Praça"},</v>
      </c>
    </row>
    <row r="44" customFormat="false" ht="27.5" hidden="false" customHeight="false" outlineLevel="0" collapsed="false">
      <c r="A44" s="66" t="s">
        <v>71</v>
      </c>
      <c r="B44" s="1" t="s">
        <v>221</v>
      </c>
      <c r="C44" s="1" t="n">
        <v>-26.17224</v>
      </c>
      <c r="D44" s="1" t="n">
        <v>-50.38723</v>
      </c>
      <c r="E44" s="72" t="s">
        <v>230</v>
      </c>
      <c r="F44" s="69" t="s">
        <v>231</v>
      </c>
      <c r="G44" s="1" t="s">
        <v>182</v>
      </c>
      <c r="H44" s="66" t="str">
        <f aca="false">I$8&amp;J$8&amp;B$9&amp;J$8&amp;K$8&amp;J$8&amp;B44&amp;J$8&amp;L$8&amp;J$8&amp;C$9&amp;J$8&amp;K$8&amp;J$8&amp;C44&amp;J$8&amp;L$8&amp;J$8&amp;D$9&amp;J$8&amp;K$8&amp;J$8&amp;D44&amp;J$8&amp;L$8&amp;J$8&amp;F$9&amp;J$8&amp;K$8&amp;J$8&amp;F44&amp;J$8&amp;$L$8&amp;$J$8&amp;$G$9&amp;$J$8&amp;$K$8&amp;$J$8&amp;G44&amp;$J$8&amp;M$8&amp;L$8</f>
        <v>{"PontoID":"Ponto 35","Latitude":"-26.17224","Longitude":"-50.38723","Descrição ":"Ponto virtual","SentidoPonto":"Praça"},</v>
      </c>
    </row>
    <row r="45" customFormat="false" ht="27.5" hidden="false" customHeight="false" outlineLevel="0" collapsed="false">
      <c r="A45" s="66" t="s">
        <v>249</v>
      </c>
      <c r="B45" s="1" t="s">
        <v>250</v>
      </c>
      <c r="C45" s="76" t="s">
        <v>251</v>
      </c>
      <c r="E45" s="72" t="s">
        <v>252</v>
      </c>
      <c r="F45" s="69" t="s">
        <v>243</v>
      </c>
      <c r="G45" s="1" t="s">
        <v>229</v>
      </c>
    </row>
    <row r="46" customFormat="false" ht="26.15" hidden="false" customHeight="false" outlineLevel="0" collapsed="false">
      <c r="B46" s="1" t="s">
        <v>253</v>
      </c>
      <c r="C46" s="76" t="s">
        <v>254</v>
      </c>
      <c r="E46" s="72" t="s">
        <v>230</v>
      </c>
      <c r="F46" s="69" t="s">
        <v>231</v>
      </c>
      <c r="G46" s="1" t="s">
        <v>229</v>
      </c>
    </row>
    <row r="47" customFormat="false" ht="14.35" hidden="false" customHeight="false" outlineLevel="0" collapsed="false">
      <c r="B47" s="1" t="s">
        <v>255</v>
      </c>
      <c r="C47" s="76" t="s">
        <v>256</v>
      </c>
      <c r="E47" s="72" t="s">
        <v>257</v>
      </c>
      <c r="F47" s="69" t="s">
        <v>231</v>
      </c>
      <c r="G47" s="1" t="s">
        <v>229</v>
      </c>
    </row>
    <row r="48" customFormat="false" ht="14.35" hidden="false" customHeight="false" outlineLevel="0" collapsed="false">
      <c r="B48" s="1" t="s">
        <v>258</v>
      </c>
      <c r="C48" s="76" t="s">
        <v>259</v>
      </c>
      <c r="E48" s="72" t="s">
        <v>260</v>
      </c>
      <c r="F48" s="69" t="s">
        <v>231</v>
      </c>
      <c r="G48" s="1" t="s">
        <v>229</v>
      </c>
    </row>
    <row r="49" customFormat="false" ht="27.5" hidden="false" customHeight="false" outlineLevel="0" collapsed="false">
      <c r="B49" s="1" t="s">
        <v>261</v>
      </c>
      <c r="C49" s="76" t="s">
        <v>262</v>
      </c>
      <c r="E49" s="72" t="s">
        <v>263</v>
      </c>
      <c r="F49" s="69" t="s">
        <v>231</v>
      </c>
      <c r="G49" s="1" t="s">
        <v>229</v>
      </c>
    </row>
    <row r="50" customFormat="false" ht="28.65" hidden="false" customHeight="false" outlineLevel="0" collapsed="false">
      <c r="B50" s="1" t="s">
        <v>264</v>
      </c>
      <c r="C50" s="76" t="s">
        <v>265</v>
      </c>
      <c r="E50" s="72" t="s">
        <v>263</v>
      </c>
      <c r="F50" s="69" t="s">
        <v>231</v>
      </c>
      <c r="G50" s="1" t="s">
        <v>229</v>
      </c>
    </row>
    <row r="51" customFormat="false" ht="28.65" hidden="false" customHeight="false" outlineLevel="0" collapsed="false">
      <c r="B51" s="1" t="s">
        <v>266</v>
      </c>
      <c r="C51" s="76" t="s">
        <v>267</v>
      </c>
      <c r="E51" s="72" t="s">
        <v>263</v>
      </c>
      <c r="F51" s="69" t="s">
        <v>231</v>
      </c>
      <c r="G51" s="1" t="s">
        <v>229</v>
      </c>
    </row>
    <row r="52" customFormat="false" ht="28.65" hidden="false" customHeight="false" outlineLevel="0" collapsed="false">
      <c r="B52" s="1" t="s">
        <v>268</v>
      </c>
      <c r="E52" s="72" t="s">
        <v>263</v>
      </c>
      <c r="F52" s="69" t="s">
        <v>231</v>
      </c>
      <c r="G52" s="1" t="s">
        <v>229</v>
      </c>
    </row>
    <row r="53" customFormat="false" ht="28.65" hidden="false" customHeight="false" outlineLevel="0" collapsed="false">
      <c r="B53" s="1" t="s">
        <v>269</v>
      </c>
      <c r="E53" s="72" t="s">
        <v>263</v>
      </c>
      <c r="F53" s="69" t="s">
        <v>231</v>
      </c>
      <c r="G53" s="1" t="s">
        <v>229</v>
      </c>
    </row>
    <row r="54" customFormat="false" ht="28.65" hidden="false" customHeight="false" outlineLevel="0" collapsed="false">
      <c r="B54" s="1" t="s">
        <v>270</v>
      </c>
      <c r="E54" s="72" t="s">
        <v>263</v>
      </c>
      <c r="F54" s="69" t="s">
        <v>231</v>
      </c>
      <c r="G54" s="1" t="s">
        <v>229</v>
      </c>
    </row>
    <row r="55" customFormat="false" ht="28.65" hidden="false" customHeight="false" outlineLevel="0" collapsed="false">
      <c r="B55" s="1" t="s">
        <v>271</v>
      </c>
      <c r="E55" s="72" t="s">
        <v>263</v>
      </c>
      <c r="F55" s="69" t="s">
        <v>231</v>
      </c>
      <c r="G55" s="1" t="s">
        <v>229</v>
      </c>
    </row>
    <row r="56" customFormat="false" ht="28.65" hidden="false" customHeight="false" outlineLevel="0" collapsed="false">
      <c r="B56" s="1" t="s">
        <v>272</v>
      </c>
      <c r="E56" s="72" t="s">
        <v>263</v>
      </c>
      <c r="F56" s="69" t="s">
        <v>231</v>
      </c>
      <c r="G56" s="1" t="s">
        <v>229</v>
      </c>
    </row>
    <row r="57" customFormat="false" ht="13.8" hidden="false" customHeight="false" outlineLevel="0" collapsed="false">
      <c r="B57" s="1" t="s">
        <v>273</v>
      </c>
      <c r="F57" s="69" t="s">
        <v>231</v>
      </c>
      <c r="G57" s="1" t="s">
        <v>229</v>
      </c>
    </row>
    <row r="58" customFormat="false" ht="13.8" hidden="false" customHeight="false" outlineLevel="0" collapsed="false">
      <c r="B58" s="1" t="s">
        <v>274</v>
      </c>
      <c r="F58" s="69" t="s">
        <v>231</v>
      </c>
      <c r="G58" s="1" t="s">
        <v>229</v>
      </c>
    </row>
    <row r="59" customFormat="false" ht="13.8" hidden="false" customHeight="false" outlineLevel="0" collapsed="false">
      <c r="B59" s="1" t="s">
        <v>275</v>
      </c>
      <c r="F59" s="69" t="s">
        <v>231</v>
      </c>
      <c r="G59" s="1" t="s">
        <v>229</v>
      </c>
    </row>
    <row r="60" customFormat="false" ht="13.8" hidden="false" customHeight="false" outlineLevel="0" collapsed="false">
      <c r="B60" s="1" t="s">
        <v>276</v>
      </c>
      <c r="F60" s="69" t="s">
        <v>231</v>
      </c>
      <c r="G60" s="1" t="s">
        <v>229</v>
      </c>
    </row>
    <row r="61" customFormat="false" ht="13.8" hidden="false" customHeight="false" outlineLevel="0" collapsed="false">
      <c r="B61" s="1" t="s">
        <v>277</v>
      </c>
      <c r="F61" s="69" t="s">
        <v>231</v>
      </c>
      <c r="G61" s="1" t="s">
        <v>229</v>
      </c>
    </row>
    <row r="62" customFormat="false" ht="13.8" hidden="false" customHeight="false" outlineLevel="0" collapsed="false">
      <c r="B62" s="1" t="s">
        <v>278</v>
      </c>
    </row>
    <row r="63" customFormat="false" ht="13.8" hidden="false" customHeight="false" outlineLevel="0" collapsed="false">
      <c r="B63" s="1" t="s">
        <v>279</v>
      </c>
    </row>
    <row r="64" customFormat="false" ht="13.8" hidden="false" customHeight="false" outlineLevel="0" collapsed="false">
      <c r="B64" s="1" t="s">
        <v>280</v>
      </c>
    </row>
    <row r="65" customFormat="false" ht="13.8" hidden="false" customHeight="false" outlineLevel="0" collapsed="false">
      <c r="B65" s="1" t="s">
        <v>281</v>
      </c>
    </row>
    <row r="66" customFormat="false" ht="13.8" hidden="false" customHeight="false" outlineLevel="0" collapsed="false">
      <c r="B66" s="1" t="s">
        <v>282</v>
      </c>
    </row>
    <row r="67" customFormat="false" ht="13.8" hidden="false" customHeight="false" outlineLevel="0" collapsed="false">
      <c r="B67" s="1" t="s">
        <v>283</v>
      </c>
    </row>
    <row r="68" customFormat="false" ht="13.8" hidden="false" customHeight="false" outlineLevel="0" collapsed="false">
      <c r="B68" s="1" t="s">
        <v>284</v>
      </c>
    </row>
    <row r="69" customFormat="false" ht="13.8" hidden="false" customHeight="false" outlineLevel="0" collapsed="false">
      <c r="B69" s="1" t="s">
        <v>285</v>
      </c>
    </row>
    <row r="70" customFormat="false" ht="13.8" hidden="false" customHeight="false" outlineLevel="0" collapsed="false">
      <c r="B70" s="1" t="s">
        <v>286</v>
      </c>
    </row>
    <row r="71" customFormat="false" ht="13.8" hidden="false" customHeight="false" outlineLevel="0" collapsed="false">
      <c r="B71" s="1" t="s">
        <v>287</v>
      </c>
    </row>
    <row r="72" customFormat="false" ht="13.8" hidden="false" customHeight="false" outlineLevel="0" collapsed="false">
      <c r="B72" s="1" t="s">
        <v>288</v>
      </c>
    </row>
    <row r="73" customFormat="false" ht="13.8" hidden="false" customHeight="false" outlineLevel="0" collapsed="false">
      <c r="B73" s="1" t="s">
        <v>289</v>
      </c>
    </row>
    <row r="74" customFormat="false" ht="13.8" hidden="false" customHeight="false" outlineLevel="0" collapsed="false">
      <c r="B74" s="1" t="s">
        <v>290</v>
      </c>
    </row>
    <row r="75" customFormat="false" ht="13.8" hidden="false" customHeight="false" outlineLevel="0" collapsed="false">
      <c r="B75" s="1" t="s">
        <v>291</v>
      </c>
    </row>
    <row r="76" customFormat="false" ht="13.8" hidden="false" customHeight="false" outlineLevel="0" collapsed="false">
      <c r="B76" s="1" t="s">
        <v>292</v>
      </c>
    </row>
    <row r="77" customFormat="false" ht="13.8" hidden="false" customHeight="false" outlineLevel="0" collapsed="false">
      <c r="B77" s="1" t="s">
        <v>293</v>
      </c>
    </row>
    <row r="78" customFormat="false" ht="13.8" hidden="false" customHeight="false" outlineLevel="0" collapsed="false">
      <c r="B78" s="1" t="s">
        <v>294</v>
      </c>
    </row>
    <row r="79" customFormat="false" ht="13.8" hidden="false" customHeight="false" outlineLevel="0" collapsed="false">
      <c r="B79" s="1" t="s">
        <v>295</v>
      </c>
    </row>
    <row r="80" customFormat="false" ht="13.8" hidden="false" customHeight="false" outlineLevel="0" collapsed="false">
      <c r="B80" s="1" t="s">
        <v>296</v>
      </c>
    </row>
    <row r="81" customFormat="false" ht="13.8" hidden="false" customHeight="false" outlineLevel="0" collapsed="false">
      <c r="B81" s="1" t="s">
        <v>297</v>
      </c>
    </row>
    <row r="82" customFormat="false" ht="13.8" hidden="false" customHeight="false" outlineLevel="0" collapsed="false">
      <c r="B82" s="1" t="s">
        <v>298</v>
      </c>
    </row>
    <row r="83" customFormat="false" ht="13.8" hidden="false" customHeight="false" outlineLevel="0" collapsed="false">
      <c r="B83" s="1" t="s">
        <v>299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E5:AN46"/>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F7" activeCellId="0" sqref="F7"/>
    </sheetView>
  </sheetViews>
  <sheetFormatPr defaultRowHeight="15" outlineLevelRow="0" outlineLevelCol="0"/>
  <cols>
    <col collapsed="false" customWidth="true" hidden="false" outlineLevel="0" max="4" min="1" style="0" width="8.45"/>
    <col collapsed="false" customWidth="true" hidden="false" outlineLevel="0" max="5" min="5" style="0" width="13.85"/>
    <col collapsed="false" customWidth="true" hidden="false" outlineLevel="0" max="6" min="6" style="0" width="18.14"/>
    <col collapsed="false" customWidth="true" hidden="false" outlineLevel="0" max="1025" min="7" style="0" width="8.45"/>
  </cols>
  <sheetData>
    <row r="5" customFormat="false" ht="15" hidden="false" customHeight="false" outlineLevel="0" collapsed="false">
      <c r="E5" s="0" t="s">
        <v>1</v>
      </c>
      <c r="F5" s="0" t="s">
        <v>137</v>
      </c>
    </row>
    <row r="6" customFormat="false" ht="15" hidden="false" customHeight="false" outlineLevel="0" collapsed="false">
      <c r="E6" s="0" t="s">
        <v>300</v>
      </c>
      <c r="F6" s="0" t="s">
        <v>301</v>
      </c>
    </row>
    <row r="10" customFormat="false" ht="15" hidden="false" customHeight="false" outlineLevel="0" collapsed="false">
      <c r="F10" s="0" t="s">
        <v>109</v>
      </c>
    </row>
    <row r="11" customFormat="false" ht="15" hidden="false" customHeight="false" outlineLevel="0" collapsed="false">
      <c r="F11" s="0" t="s">
        <v>183</v>
      </c>
      <c r="G11" s="0" t="s">
        <v>186</v>
      </c>
      <c r="H11" s="0" t="s">
        <v>187</v>
      </c>
      <c r="I11" s="0" t="s">
        <v>188</v>
      </c>
      <c r="J11" s="0" t="s">
        <v>189</v>
      </c>
      <c r="K11" s="0" t="s">
        <v>190</v>
      </c>
      <c r="L11" s="0" t="s">
        <v>191</v>
      </c>
      <c r="M11" s="0" t="s">
        <v>192</v>
      </c>
      <c r="N11" s="0" t="s">
        <v>193</v>
      </c>
      <c r="O11" s="0" t="s">
        <v>194</v>
      </c>
      <c r="P11" s="0" t="s">
        <v>195</v>
      </c>
      <c r="Q11" s="0" t="s">
        <v>196</v>
      </c>
      <c r="R11" s="0" t="s">
        <v>197</v>
      </c>
      <c r="S11" s="0" t="s">
        <v>198</v>
      </c>
      <c r="T11" s="0" t="s">
        <v>199</v>
      </c>
      <c r="U11" s="0" t="s">
        <v>200</v>
      </c>
      <c r="V11" s="0" t="s">
        <v>201</v>
      </c>
      <c r="W11" s="0" t="s">
        <v>202</v>
      </c>
      <c r="X11" s="0" t="s">
        <v>203</v>
      </c>
      <c r="Y11" s="0" t="s">
        <v>204</v>
      </c>
      <c r="Z11" s="0" t="s">
        <v>205</v>
      </c>
      <c r="AA11" s="0" t="s">
        <v>206</v>
      </c>
      <c r="AB11" s="0" t="s">
        <v>208</v>
      </c>
      <c r="AC11" s="0" t="s">
        <v>210</v>
      </c>
      <c r="AD11" s="0" t="s">
        <v>211</v>
      </c>
      <c r="AE11" s="0" t="s">
        <v>212</v>
      </c>
      <c r="AF11" s="0" t="s">
        <v>213</v>
      </c>
      <c r="AG11" s="0" t="s">
        <v>214</v>
      </c>
      <c r="AH11" s="0" t="s">
        <v>215</v>
      </c>
      <c r="AI11" s="0" t="s">
        <v>216</v>
      </c>
      <c r="AJ11" s="0" t="s">
        <v>217</v>
      </c>
      <c r="AK11" s="0" t="s">
        <v>218</v>
      </c>
      <c r="AL11" s="0" t="s">
        <v>219</v>
      </c>
      <c r="AM11" s="0" t="s">
        <v>220</v>
      </c>
      <c r="AN11" s="0" t="s">
        <v>221</v>
      </c>
    </row>
    <row r="12" customFormat="false" ht="15" hidden="false" customHeight="false" outlineLevel="0" collapsed="false">
      <c r="E12" s="0" t="s">
        <v>183</v>
      </c>
      <c r="F12" s="77" t="str">
        <f aca="false">F11&amp;F10&amp;" "</f>
        <v>Ponto 1, </v>
      </c>
      <c r="G12" s="0" t="str">
        <f aca="false">F12&amp;G11&amp;$F$10&amp;" "</f>
        <v>Ponto 1, Ponto 2, </v>
      </c>
      <c r="H12" s="0" t="str">
        <f aca="false">G12&amp;H11&amp;$F$10&amp;" "</f>
        <v>Ponto 1, Ponto 2, Ponto 3, </v>
      </c>
      <c r="I12" s="0" t="str">
        <f aca="false">H12&amp;I11&amp;$F$10&amp;" "</f>
        <v>Ponto 1, Ponto 2, Ponto 3, Ponto 4, </v>
      </c>
      <c r="J12" s="0" t="str">
        <f aca="false">I12&amp;J11&amp;$F$10&amp;" "</f>
        <v>Ponto 1, Ponto 2, Ponto 3, Ponto 4, Ponto 5, </v>
      </c>
      <c r="K12" s="0" t="str">
        <f aca="false">J12&amp;K11&amp;$F$10&amp;" "</f>
        <v>Ponto 1, Ponto 2, Ponto 3, Ponto 4, Ponto 5, Ponto 6, </v>
      </c>
      <c r="L12" s="0" t="str">
        <f aca="false">K12&amp;L11&amp;$F$10&amp;" "</f>
        <v>Ponto 1, Ponto 2, Ponto 3, Ponto 4, Ponto 5, Ponto 6, Ponto 7, </v>
      </c>
      <c r="M12" s="0" t="str">
        <f aca="false">L12&amp;M11&amp;$F$10&amp;" "</f>
        <v>Ponto 1, Ponto 2, Ponto 3, Ponto 4, Ponto 5, Ponto 6, Ponto 7, Ponto 8, </v>
      </c>
      <c r="N12" s="0" t="str">
        <f aca="false">M12&amp;N11&amp;$F$10&amp;" "</f>
        <v>Ponto 1, Ponto 2, Ponto 3, Ponto 4, Ponto 5, Ponto 6, Ponto 7, Ponto 8, Ponto 9, </v>
      </c>
      <c r="O12" s="0" t="str">
        <f aca="false">N12&amp;O11&amp;$F$10&amp;" "</f>
        <v>Ponto 1, Ponto 2, Ponto 3, Ponto 4, Ponto 5, Ponto 6, Ponto 7, Ponto 8, Ponto 9, Ponto 10, </v>
      </c>
      <c r="P12" s="0" t="str">
        <f aca="false">O12&amp;P11&amp;$F$10&amp;" "</f>
        <v>Ponto 1, Ponto 2, Ponto 3, Ponto 4, Ponto 5, Ponto 6, Ponto 7, Ponto 8, Ponto 9, Ponto 10, Ponto 11, </v>
      </c>
      <c r="Q12" s="0" t="str">
        <f aca="false">P12&amp;Q11&amp;$F$10&amp;" "</f>
        <v>Ponto 1, Ponto 2, Ponto 3, Ponto 4, Ponto 5, Ponto 6, Ponto 7, Ponto 8, Ponto 9, Ponto 10, Ponto 11, Ponto 12, </v>
      </c>
      <c r="R12" s="0" t="str">
        <f aca="false">Q12&amp;R11&amp;$F$10&amp;" "</f>
        <v>Ponto 1, Ponto 2, Ponto 3, Ponto 4, Ponto 5, Ponto 6, Ponto 7, Ponto 8, Ponto 9, Ponto 10, Ponto 11, Ponto 12, Ponto 13, </v>
      </c>
      <c r="S12" s="0" t="str">
        <f aca="false">R12&amp;S11&amp;$F$10&amp;" "</f>
        <v>Ponto 1, Ponto 2, Ponto 3, Ponto 4, Ponto 5, Ponto 6, Ponto 7, Ponto 8, Ponto 9, Ponto 10, Ponto 11, Ponto 12, Ponto 13, Ponto 14, </v>
      </c>
      <c r="T12" s="0" t="str">
        <f aca="false">S12&amp;T11&amp;$F$10&amp;" "</f>
        <v>Ponto 1, Ponto 2, Ponto 3, Ponto 4, Ponto 5, Ponto 6, Ponto 7, Ponto 8, Ponto 9, Ponto 10, Ponto 11, Ponto 12, Ponto 13, Ponto 14, Ponto 15, </v>
      </c>
      <c r="U12" s="0" t="str">
        <f aca="false">T12&amp;U11&amp;$F$10&amp;" "</f>
        <v>Ponto 1, Ponto 2, Ponto 3, Ponto 4, Ponto 5, Ponto 6, Ponto 7, Ponto 8, Ponto 9, Ponto 10, Ponto 11, Ponto 12, Ponto 13, Ponto 14, Ponto 15, Ponto 16, </v>
      </c>
      <c r="V12" s="0" t="str">
        <f aca="false">U12&amp;V11&amp;$F$10&amp;" "</f>
        <v>Ponto 1, Ponto 2, Ponto 3, Ponto 4, Ponto 5, Ponto 6, Ponto 7, Ponto 8, Ponto 9, Ponto 10, Ponto 11, Ponto 12, Ponto 13, Ponto 14, Ponto 15, Ponto 16, Ponto 17, </v>
      </c>
      <c r="W12" s="0" t="str">
        <f aca="false">V12&amp;W11&amp;$F$10&amp;" "</f>
        <v>Ponto 1, Ponto 2, Ponto 3, Ponto 4, Ponto 5, Ponto 6, Ponto 7, Ponto 8, Ponto 9, Ponto 10, Ponto 11, Ponto 12, Ponto 13, Ponto 14, Ponto 15, Ponto 16, Ponto 17, Ponto 18, </v>
      </c>
      <c r="X12" s="0" t="str">
        <f aca="false">W12&amp;X11&amp;$F$10&amp;" "</f>
        <v>Ponto 1, Ponto 2, Ponto 3, Ponto 4, Ponto 5, Ponto 6, Ponto 7, Ponto 8, Ponto 9, Ponto 10, Ponto 11, Ponto 12, Ponto 13, Ponto 14, Ponto 15, Ponto 16, Ponto 17, Ponto 18, Ponto 19, </v>
      </c>
      <c r="Y12" s="0" t="str">
        <f aca="false">X12&amp;Y11&amp;$F$10&amp;" "</f>
        <v>Ponto 1, Ponto 2, Ponto 3, Ponto 4, Ponto 5, Ponto 6, Ponto 7, Ponto 8, Ponto 9, Ponto 10, Ponto 11, Ponto 12, Ponto 13, Ponto 14, Ponto 15, Ponto 16, Ponto 17, Ponto 18, Ponto 19, Ponto 20, </v>
      </c>
      <c r="Z12" s="0" t="str">
        <f aca="false">Y12&amp;Z11&amp;$F$10&amp;" "</f>
        <v>Ponto 1, Ponto 2, Ponto 3, Ponto 4, Ponto 5, Ponto 6, Ponto 7, Ponto 8, Ponto 9, Ponto 10, Ponto 11, Ponto 12, Ponto 13, Ponto 14, Ponto 15, Ponto 16, Ponto 17, Ponto 18, Ponto 19, Ponto 20, Ponto 21, </v>
      </c>
      <c r="AA12" s="0" t="str">
        <f aca="false">Z12&amp;AA11&amp;$F$10&amp;" "</f>
        <v>Ponto 1, Ponto 2, Ponto 3, Ponto 4, Ponto 5, Ponto 6, Ponto 7, Ponto 8, Ponto 9, Ponto 10, Ponto 11, Ponto 12, Ponto 13, Ponto 14, Ponto 15, Ponto 16, Ponto 17, Ponto 18, Ponto 19, Ponto 20, Ponto 21, Ponto 22, </v>
      </c>
      <c r="AB12" s="0" t="str">
        <f aca="false">AA12&amp;AB11&amp;$F$10&amp;" "</f>
        <v>Ponto 1, Ponto 2, Ponto 3, Ponto 4, Ponto 5, Ponto 6, Ponto 7, Ponto 8, Ponto 9, Ponto 10, Ponto 11, Ponto 12, Ponto 13, Ponto 14, Ponto 15, Ponto 16, Ponto 17, Ponto 18, Ponto 19, Ponto 20, Ponto 21, Ponto 22, Ponto 23, </v>
      </c>
      <c r="AC12" s="0" t="str">
        <f aca="false">AB12&amp;AC11&amp;$F$10&amp;" "</f>
        <v>Ponto 1, Ponto 2, Ponto 3, Ponto 4, Ponto 5, Ponto 6, Ponto 7, Ponto 8, Ponto 9, Ponto 10, Ponto 11, Ponto 12, Ponto 13, Ponto 14, Ponto 15, Ponto 16, Ponto 17, Ponto 18, Ponto 19, Ponto 20, Ponto 21, Ponto 22, Ponto 23, Ponto 24, </v>
      </c>
      <c r="AD12" s="0" t="str">
        <f aca="false">AC12&amp;AD11&amp;$F$10&amp;" "</f>
        <v>Ponto 1, Ponto 2, Ponto 3, Ponto 4, Ponto 5, Ponto 6, Ponto 7, Ponto 8, Ponto 9, Ponto 10, Ponto 11, Ponto 12, Ponto 13, Ponto 14, Ponto 15, Ponto 16, Ponto 17, Ponto 18, Ponto 19, Ponto 20, Ponto 21, Ponto 22, Ponto 23, Ponto 24, Ponto 25, </v>
      </c>
      <c r="AE12" s="0" t="str">
        <f aca="false">AD12&amp;AE11&amp;$F$10&amp;" "</f>
        <v>Ponto 1, Ponto 2, Ponto 3, Ponto 4, Ponto 5, Ponto 6, Ponto 7, Ponto 8, Ponto 9, Ponto 10, Ponto 11, Ponto 12, Ponto 13, Ponto 14, Ponto 15, Ponto 16, Ponto 17, Ponto 18, Ponto 19, Ponto 20, Ponto 21, Ponto 22, Ponto 23, Ponto 24, Ponto 25, Ponto 26, </v>
      </c>
      <c r="AF12" s="0" t="str">
        <f aca="false">AE12&amp;AF11&amp;$F$10&amp;" "</f>
        <v>Ponto 1, Ponto 2, Ponto 3, Ponto 4, Ponto 5, Ponto 6, Ponto 7, Ponto 8, Ponto 9, Ponto 10, Ponto 11, Ponto 12, Ponto 13, Ponto 14, Ponto 15, Ponto 16, Ponto 17, Ponto 18, Ponto 19, Ponto 20, Ponto 21, Ponto 22, Ponto 23, Ponto 24, Ponto 25, Ponto 26, Ponto 27, </v>
      </c>
      <c r="AG12" s="0" t="str">
        <f aca="false">AF12&amp;AG11&amp;$F$10&amp;" "</f>
        <v>Ponto 1, Ponto 2, Ponto 3, Ponto 4, Ponto 5, Ponto 6, Ponto 7, Ponto 8, Ponto 9, Ponto 10, Ponto 11, Ponto 12, Ponto 13, Ponto 14, Ponto 15, Ponto 16, Ponto 17, Ponto 18, Ponto 19, Ponto 20, Ponto 21, Ponto 22, Ponto 23, Ponto 24, Ponto 25, Ponto 26, Ponto 27, Ponto 28, </v>
      </c>
      <c r="AH12" s="0" t="str">
        <f aca="false">AG12&amp;AH11&amp;$F$10&amp;" "</f>
        <v>Ponto 1, Ponto 2, Ponto 3, Ponto 4, Ponto 5, Ponto 6, Ponto 7, Ponto 8, Ponto 9, Ponto 10, Ponto 11, Ponto 12, Ponto 13, Ponto 14, Ponto 15, Ponto 16, Ponto 17, Ponto 18, Ponto 19, Ponto 20, Ponto 21, Ponto 22, Ponto 23, Ponto 24, Ponto 25, Ponto 26, Ponto 27, Ponto 28, Ponto 29, </v>
      </c>
      <c r="AI12" s="0" t="str">
        <f aca="false">AH12&amp;AI11&amp;$F$10&amp;" "</f>
        <v>Ponto 1, Ponto 2, Ponto 3, Ponto 4, Ponto 5, Ponto 6, Ponto 7, Ponto 8, Ponto 9, Ponto 10, Ponto 11, Ponto 12, Ponto 13, Ponto 14, Ponto 15, Ponto 16, Ponto 17, Ponto 18, Ponto 19, Ponto 20, Ponto 21, Ponto 22, Ponto 23, Ponto 24, Ponto 25, Ponto 26, Ponto 27, Ponto 28, Ponto 29, Ponto 30, </v>
      </c>
      <c r="AJ12" s="0" t="str">
        <f aca="false">AI12&amp;AJ11&amp;$F$10&amp;" "</f>
        <v>Ponto 1, Ponto 2, Ponto 3, Ponto 4, Ponto 5, Ponto 6, Ponto 7, Ponto 8, Ponto 9, Ponto 10, Ponto 11, Ponto 12, Ponto 13, Ponto 14, Ponto 15, Ponto 16, Ponto 17, Ponto 18, Ponto 19, Ponto 20, Ponto 21, Ponto 22, Ponto 23, Ponto 24, Ponto 25, Ponto 26, Ponto 27, Ponto 28, Ponto 29, Ponto 30, Ponto 31, </v>
      </c>
      <c r="AK12" s="0" t="str">
        <f aca="false">AJ12&amp;AK11&amp;$F$10&amp;" "</f>
        <v>Ponto 1, Ponto 2, Ponto 3, Ponto 4, Ponto 5, Ponto 6, Ponto 7, Ponto 8, Ponto 9, Ponto 10, Ponto 11, Ponto 12, Ponto 13, Ponto 14, Ponto 15, Ponto 16, Ponto 17, Ponto 18, Ponto 19, Ponto 20, Ponto 21, Ponto 22, Ponto 23, Ponto 24, Ponto 25, Ponto 26, Ponto 27, Ponto 28, Ponto 29, Ponto 30, Ponto 31, Ponto 32, </v>
      </c>
      <c r="AL12" s="0" t="str">
        <f aca="false">AK12&amp;AL11&amp;$F$10&amp;" "</f>
        <v>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v>
      </c>
      <c r="AM12" s="0" t="str">
        <f aca="false">AL12&amp;AM11&amp;$F$10&amp;" "</f>
        <v>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Ponto 34, </v>
      </c>
      <c r="AN12" s="0" t="s">
        <v>302</v>
      </c>
    </row>
    <row r="13" customFormat="false" ht="15" hidden="false" customHeight="false" outlineLevel="0" collapsed="false">
      <c r="E13" s="0" t="s">
        <v>186</v>
      </c>
    </row>
    <row r="14" customFormat="false" ht="15" hidden="false" customHeight="false" outlineLevel="0" collapsed="false">
      <c r="E14" s="0" t="s">
        <v>187</v>
      </c>
      <c r="H14" s="0" t="str">
        <f aca="false">H12</f>
        <v>Ponto 1, Ponto 2, Ponto 3, </v>
      </c>
    </row>
    <row r="15" customFormat="false" ht="15" hidden="false" customHeight="false" outlineLevel="0" collapsed="false">
      <c r="E15" s="0" t="s">
        <v>188</v>
      </c>
    </row>
    <row r="16" customFormat="false" ht="15" hidden="false" customHeight="false" outlineLevel="0" collapsed="false">
      <c r="E16" s="0" t="s">
        <v>189</v>
      </c>
    </row>
    <row r="17" customFormat="false" ht="15" hidden="false" customHeight="false" outlineLevel="0" collapsed="false">
      <c r="E17" s="0" t="s">
        <v>190</v>
      </c>
    </row>
    <row r="18" customFormat="false" ht="15" hidden="false" customHeight="false" outlineLevel="0" collapsed="false">
      <c r="E18" s="0" t="s">
        <v>191</v>
      </c>
    </row>
    <row r="19" customFormat="false" ht="15" hidden="false" customHeight="false" outlineLevel="0" collapsed="false">
      <c r="E19" s="0" t="s">
        <v>192</v>
      </c>
    </row>
    <row r="20" customFormat="false" ht="15" hidden="false" customHeight="false" outlineLevel="0" collapsed="false">
      <c r="E20" s="0" t="s">
        <v>193</v>
      </c>
    </row>
    <row r="21" customFormat="false" ht="15" hidden="false" customHeight="false" outlineLevel="0" collapsed="false">
      <c r="E21" s="0" t="s">
        <v>194</v>
      </c>
    </row>
    <row r="22" customFormat="false" ht="15" hidden="false" customHeight="false" outlineLevel="0" collapsed="false">
      <c r="E22" s="0" t="s">
        <v>195</v>
      </c>
    </row>
    <row r="23" customFormat="false" ht="15" hidden="false" customHeight="false" outlineLevel="0" collapsed="false">
      <c r="E23" s="0" t="s">
        <v>196</v>
      </c>
    </row>
    <row r="24" customFormat="false" ht="15" hidden="false" customHeight="false" outlineLevel="0" collapsed="false">
      <c r="E24" s="0" t="s">
        <v>197</v>
      </c>
    </row>
    <row r="25" customFormat="false" ht="15" hidden="false" customHeight="false" outlineLevel="0" collapsed="false">
      <c r="E25" s="0" t="s">
        <v>198</v>
      </c>
    </row>
    <row r="26" customFormat="false" ht="15" hidden="false" customHeight="false" outlineLevel="0" collapsed="false">
      <c r="E26" s="0" t="s">
        <v>199</v>
      </c>
    </row>
    <row r="27" customFormat="false" ht="15" hidden="false" customHeight="false" outlineLevel="0" collapsed="false">
      <c r="E27" s="0" t="s">
        <v>200</v>
      </c>
    </row>
    <row r="28" customFormat="false" ht="15" hidden="false" customHeight="false" outlineLevel="0" collapsed="false">
      <c r="E28" s="0" t="s">
        <v>201</v>
      </c>
    </row>
    <row r="29" customFormat="false" ht="15" hidden="false" customHeight="false" outlineLevel="0" collapsed="false">
      <c r="E29" s="0" t="s">
        <v>202</v>
      </c>
    </row>
    <row r="30" customFormat="false" ht="15" hidden="false" customHeight="false" outlineLevel="0" collapsed="false">
      <c r="E30" s="0" t="s">
        <v>203</v>
      </c>
    </row>
    <row r="31" customFormat="false" ht="15" hidden="false" customHeight="false" outlineLevel="0" collapsed="false">
      <c r="E31" s="0" t="s">
        <v>204</v>
      </c>
    </row>
    <row r="32" customFormat="false" ht="15" hidden="false" customHeight="false" outlineLevel="0" collapsed="false">
      <c r="E32" s="0" t="s">
        <v>205</v>
      </c>
    </row>
    <row r="33" customFormat="false" ht="15" hidden="false" customHeight="false" outlineLevel="0" collapsed="false">
      <c r="E33" s="0" t="s">
        <v>206</v>
      </c>
    </row>
    <row r="34" customFormat="false" ht="15" hidden="false" customHeight="false" outlineLevel="0" collapsed="false">
      <c r="E34" s="0" t="s">
        <v>208</v>
      </c>
    </row>
    <row r="35" customFormat="false" ht="15" hidden="false" customHeight="false" outlineLevel="0" collapsed="false">
      <c r="E35" s="0" t="s">
        <v>210</v>
      </c>
    </row>
    <row r="36" customFormat="false" ht="15" hidden="false" customHeight="false" outlineLevel="0" collapsed="false">
      <c r="E36" s="0" t="s">
        <v>211</v>
      </c>
    </row>
    <row r="37" customFormat="false" ht="15" hidden="false" customHeight="false" outlineLevel="0" collapsed="false">
      <c r="E37" s="0" t="s">
        <v>212</v>
      </c>
    </row>
    <row r="38" customFormat="false" ht="15" hidden="false" customHeight="false" outlineLevel="0" collapsed="false">
      <c r="E38" s="0" t="s">
        <v>213</v>
      </c>
    </row>
    <row r="39" customFormat="false" ht="15" hidden="false" customHeight="false" outlineLevel="0" collapsed="false">
      <c r="E39" s="0" t="s">
        <v>214</v>
      </c>
    </row>
    <row r="40" customFormat="false" ht="15" hidden="false" customHeight="false" outlineLevel="0" collapsed="false">
      <c r="E40" s="0" t="s">
        <v>215</v>
      </c>
    </row>
    <row r="41" customFormat="false" ht="15" hidden="false" customHeight="false" outlineLevel="0" collapsed="false">
      <c r="E41" s="0" t="s">
        <v>216</v>
      </c>
    </row>
    <row r="42" customFormat="false" ht="15" hidden="false" customHeight="false" outlineLevel="0" collapsed="false">
      <c r="E42" s="0" t="s">
        <v>217</v>
      </c>
    </row>
    <row r="43" customFormat="false" ht="15" hidden="false" customHeight="false" outlineLevel="0" collapsed="false">
      <c r="E43" s="0" t="s">
        <v>218</v>
      </c>
    </row>
    <row r="44" customFormat="false" ht="15" hidden="false" customHeight="false" outlineLevel="0" collapsed="false">
      <c r="E44" s="0" t="s">
        <v>219</v>
      </c>
    </row>
    <row r="45" customFormat="false" ht="15" hidden="false" customHeight="false" outlineLevel="0" collapsed="false">
      <c r="E45" s="0" t="s">
        <v>220</v>
      </c>
    </row>
    <row r="46" customFormat="false" ht="15" hidden="false" customHeight="false" outlineLevel="0" collapsed="false">
      <c r="E46" s="0" t="s">
        <v>221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2018-09-01T22:26:23Z</dcterms:created>
  <dc:creator>Daniel</dc:creator>
  <dc:description/>
  <dc:language>en-US</dc:language>
  <cp:lastModifiedBy/>
  <dcterms:modified xsi:type="dcterms:W3CDTF">2018-10-22T00:20:29Z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