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硬布线控制器）（6条指令）\"/>
    </mc:Choice>
  </mc:AlternateContent>
  <xr:revisionPtr revIDLastSave="0" documentId="13_ncr:1_{D2A0A1BB-6568-4D30-B66C-7B0FCF3263C0}" xr6:coauthVersionLast="47" xr6:coauthVersionMax="47" xr10:uidLastSave="{00000000-0000-0000-0000-000000000000}"/>
  <bookViews>
    <workbookView xWindow="5724" yWindow="5675" windowWidth="17425" windowHeight="9052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</workbook>
</file>

<file path=xl/calcChain.xml><?xml version="1.0" encoding="utf-8"?>
<calcChain xmlns="http://schemas.openxmlformats.org/spreadsheetml/2006/main">
  <c r="AM31" i="5" l="1"/>
  <c r="AJ31" i="5"/>
  <c r="AA31" i="5"/>
  <c r="Y31" i="5"/>
  <c r="W31" i="5"/>
  <c r="AF14" i="5"/>
  <c r="X20" i="5"/>
  <c r="X29" i="5"/>
  <c r="AA19" i="5"/>
  <c r="AC4" i="5"/>
  <c r="AD13" i="5"/>
  <c r="AE4" i="5"/>
  <c r="AG6" i="5"/>
  <c r="AQ11" i="3"/>
  <c r="AR11" i="3"/>
  <c r="AQ12" i="3"/>
  <c r="AR12" i="3"/>
  <c r="AQ13" i="3"/>
  <c r="AS13" i="3" s="1"/>
  <c r="AR13" i="3"/>
  <c r="AQ14" i="3"/>
  <c r="AR14" i="3"/>
  <c r="AQ15" i="3"/>
  <c r="AR15" i="3"/>
  <c r="AQ16" i="3"/>
  <c r="AR16" i="3"/>
  <c r="AQ17" i="3"/>
  <c r="AS17" i="3" s="1"/>
  <c r="AR17" i="3"/>
  <c r="AQ18" i="3"/>
  <c r="AR18" i="3"/>
  <c r="AQ19" i="3"/>
  <c r="AR19" i="3"/>
  <c r="AQ20" i="3"/>
  <c r="AR20" i="3"/>
  <c r="AQ21" i="3"/>
  <c r="AS21" i="3" s="1"/>
  <c r="AR21" i="3"/>
  <c r="AQ22" i="3"/>
  <c r="AR22" i="3"/>
  <c r="AQ23" i="3"/>
  <c r="AR23" i="3"/>
  <c r="AQ24" i="3"/>
  <c r="AR24" i="3"/>
  <c r="AQ25" i="3"/>
  <c r="AS25" i="3" s="1"/>
  <c r="AR25" i="3"/>
  <c r="AQ26" i="3"/>
  <c r="AR26" i="3"/>
  <c r="AQ27" i="3"/>
  <c r="AR27" i="3"/>
  <c r="AQ28" i="3"/>
  <c r="AR28" i="3"/>
  <c r="AQ29" i="3"/>
  <c r="AS29" i="3" s="1"/>
  <c r="AR29" i="3"/>
  <c r="AQ30" i="3"/>
  <c r="AR30" i="3"/>
  <c r="AQ31" i="3"/>
  <c r="AR31" i="3"/>
  <c r="AS28" i="3" l="1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S4" i="3" s="1"/>
  <c r="AQ5" i="3"/>
  <c r="AS5" i="3" s="1"/>
  <c r="AQ6" i="3"/>
  <c r="AS6" i="3" s="1"/>
  <c r="AQ7" i="3"/>
  <c r="AS7" i="3" s="1"/>
  <c r="AQ8" i="3"/>
  <c r="AS8" i="3" s="1"/>
  <c r="AQ9" i="3"/>
  <c r="AQ10" i="3"/>
  <c r="AS10" i="3" l="1"/>
  <c r="AS9" i="3"/>
  <c r="AS3" i="3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M27" i="5"/>
  <c r="AN27" i="5"/>
  <c r="AO27" i="5"/>
  <c r="AP27" i="5"/>
  <c r="AQ27" i="5"/>
  <c r="X28" i="5"/>
  <c r="Z28" i="5"/>
  <c r="AA28" i="5"/>
  <c r="AB28" i="5"/>
  <c r="AC28" i="5"/>
  <c r="AD28" i="5"/>
  <c r="AE28" i="5"/>
  <c r="AF28" i="5"/>
  <c r="AG28" i="5"/>
  <c r="AH28" i="5"/>
  <c r="AI28" i="5"/>
  <c r="AJ28" i="5"/>
  <c r="AL28" i="5"/>
  <c r="AN28" i="5"/>
  <c r="AO28" i="5"/>
  <c r="AP28" i="5"/>
  <c r="AQ28" i="5"/>
  <c r="Y29" i="5"/>
  <c r="Z29" i="5"/>
  <c r="AA29" i="5"/>
  <c r="AB29" i="5"/>
  <c r="AC29" i="5"/>
  <c r="AD29" i="5"/>
  <c r="AE29" i="5"/>
  <c r="AF29" i="5"/>
  <c r="AG29" i="5"/>
  <c r="AI29" i="5"/>
  <c r="AJ29" i="5"/>
  <c r="AK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Y27" i="5" l="1"/>
  <c r="AG27" i="5"/>
  <c r="Y28" i="5"/>
  <c r="AK28" i="5"/>
  <c r="AM28" i="5"/>
  <c r="AH29" i="5"/>
  <c r="AL29" i="5"/>
  <c r="AH23" i="5"/>
  <c r="X23" i="5"/>
  <c r="AO22" i="5"/>
  <c r="AK22" i="5"/>
  <c r="AL21" i="5"/>
  <c r="AG21" i="5"/>
  <c r="AC20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E6" i="5"/>
  <c r="AM10" i="5"/>
  <c r="X10" i="5"/>
  <c r="AA14" i="5"/>
  <c r="AA32" i="5" s="1"/>
  <c r="AP14" i="5"/>
  <c r="AM11" i="5"/>
  <c r="X11" i="5"/>
  <c r="Z15" i="5"/>
  <c r="AD15" i="5"/>
  <c r="AG7" i="5"/>
  <c r="AE7" i="5"/>
  <c r="V4" i="5"/>
  <c r="Y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AK32" i="5"/>
  <c r="AK31" i="5" s="1"/>
  <c r="AD32" i="5"/>
  <c r="AD31" i="5" s="1"/>
  <c r="Z32" i="5"/>
  <c r="Z31" i="5" s="1"/>
  <c r="AJ32" i="5"/>
  <c r="AQ32" i="5"/>
  <c r="AQ31" i="5" s="1"/>
  <c r="AP32" i="5"/>
  <c r="AP31" i="5" s="1"/>
  <c r="AG32" i="5"/>
  <c r="AG31" i="5" s="1"/>
  <c r="AM32" i="5"/>
  <c r="AF32" i="5"/>
  <c r="AF31" i="5" s="1"/>
  <c r="W32" i="5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<sst xmlns="http://schemas.openxmlformats.org/spreadsheetml/2006/main" count="68" uniqueCount="41">
  <si>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</si>
  <si>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</si>
  <si>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</si>
  <si>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</si>
  <si>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</si>
  <si>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</si>
  <si>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</si>
  <si>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</si>
  <si>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</si>
  <si>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</si>
  <si>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</si>
  <si>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</si>
  <si>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</si>
  <si>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</si>
  <si>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</si>
  <si>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</si>
  <si>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</si>
  <si>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</si>
  <si>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</si>
  <si>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</si>
  <si>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</si>
  <si>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</si>
  <si>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</si>
  <si>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</si>
  <si>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</si>
  <si>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</si>
  <si>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</si>
  <si>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</si>
  <si>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</si>
  <si>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</si>
  <si>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</si>
  <si>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</si>
  <si>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</si>
  <si>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</si>
  <si>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</si>
  <si>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</si>
  <si>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Rs/Rt</t>
    <phoneticPr fontId="7" type="noConversion"/>
  </si>
  <si>
    <t>LW</t>
    <phoneticPr fontId="7" type="noConversion"/>
  </si>
  <si>
    <t>SW</t>
    <phoneticPr fontId="7" type="noConversion"/>
  </si>
  <si>
    <t>ADD</t>
    <phoneticPr fontId="7" type="noConversion"/>
  </si>
  <si>
    <t>取指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</si>
</sst>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13" borderId="0" xfId="0" applyFill="1">
      <alignment vertical="center"/>
    </xf>
    <xf numFmtId="0" fontId="14" fillId="13" borderId="0" xfId="0" applyFont="1" applyFill="1">
      <alignment vertical="center"/>
    </xf>
    <xf numFmtId="0" fontId="10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 shrinkToFit="1"/>
    </xf>
    <xf numFmtId="0" fontId="13" fillId="11" borderId="16" xfId="0" applyFont="1" applyFill="1" applyBorder="1" applyAlignment="1">
      <alignment horizontal="center" vertical="center" shrinkToFit="1"/>
    </xf>
    <xf numFmtId="0" fontId="13" fillId="11" borderId="17" xfId="0" applyFont="1" applyFill="1" applyBorder="1" applyAlignment="1">
      <alignment horizontal="center" vertical="center" shrinkToFit="1"/>
    </xf>
    <xf numFmtId="0" fontId="13" fillId="12" borderId="17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shrinkToFit="1"/>
    </xf>
    <xf numFmtId="0" fontId="15" fillId="14" borderId="4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13" borderId="4" xfId="0" applyFill="1" applyBorder="1" applyAlignment="1">
      <alignment vertical="center" shrinkToFit="1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6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zoomScaleNormal="100" workbookViewId="0">
      <pane ySplit="2" topLeftCell="A18" activePane="bottomLeft" state="frozen"/>
      <selection pane="bottomLeft" activeCell="AE32" sqref="AE32"/>
    </sheetView>
  </sheetViews>
  <sheetFormatPr defaultColWidth="9" defaultRowHeight="13.95" x14ac:dyDescent="0.25"/>
  <cols>
    <col min="1" max="14" width="3.77734375" style="8" customWidth="1"/>
    <col min="15" max="19" width="3.77734375" style="8" hidden="1" customWidth="1"/>
    <col min="20" max="20" width="4.5546875" style="8" hidden="1" customWidth="1"/>
    <col min="21" max="42" width="4.44140625" style="8" customWidth="1"/>
    <col min="43" max="43" width="19.21875" hidden="1" customWidth="1"/>
    <col min="44" max="44" width="0" hidden="1" customWidth="1"/>
    <col min="45" max="45" width="26.33203125" hidden="1" customWidth="1"/>
  </cols>
  <sheetData>
    <row r="1" spans="1:46" ht="24.05" customHeight="1" x14ac:dyDescent="0.25">
      <c r="A1" s="30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3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T1" s="28"/>
    </row>
    <row r="2" spans="1:46" s="1" customFormat="1" ht="24.05" customHeight="1" x14ac:dyDescent="0.25">
      <c r="A2" s="21" t="s">
        <v>4</v>
      </c>
      <c r="B2" s="21" t="s">
        <v>5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37</v>
      </c>
      <c r="I2" s="21" t="s">
        <v>38</v>
      </c>
      <c r="J2" s="21" t="s">
        <v>35</v>
      </c>
      <c r="K2" s="21" t="s">
        <v>29</v>
      </c>
      <c r="L2" s="21" t="s">
        <v>11</v>
      </c>
      <c r="M2" s="21" t="s">
        <v>39</v>
      </c>
      <c r="N2" s="21" t="s">
        <v>12</v>
      </c>
      <c r="O2" s="21"/>
      <c r="P2" s="21"/>
      <c r="Q2" s="21"/>
      <c r="R2" s="21"/>
      <c r="S2" s="21"/>
      <c r="T2" s="21"/>
      <c r="U2" s="22" t="s">
        <v>13</v>
      </c>
      <c r="V2" s="23" t="s">
        <v>19</v>
      </c>
      <c r="W2" s="23" t="s">
        <v>28</v>
      </c>
      <c r="X2" s="23" t="s">
        <v>32</v>
      </c>
      <c r="Y2" s="23" t="s">
        <v>30</v>
      </c>
      <c r="Z2" s="23" t="s">
        <v>31</v>
      </c>
      <c r="AA2" s="24" t="s">
        <v>21</v>
      </c>
      <c r="AB2" s="24" t="s">
        <v>14</v>
      </c>
      <c r="AC2" s="24" t="s">
        <v>15</v>
      </c>
      <c r="AD2" s="24" t="s">
        <v>20</v>
      </c>
      <c r="AE2" s="24" t="s">
        <v>18</v>
      </c>
      <c r="AF2" s="24" t="s">
        <v>22</v>
      </c>
      <c r="AG2" s="24" t="s">
        <v>33</v>
      </c>
      <c r="AH2" s="24" t="s">
        <v>23</v>
      </c>
      <c r="AI2" s="24" t="s">
        <v>27</v>
      </c>
      <c r="AJ2" s="23" t="s">
        <v>36</v>
      </c>
      <c r="AK2" s="23" t="s">
        <v>34</v>
      </c>
      <c r="AL2" s="25" t="s">
        <v>25</v>
      </c>
      <c r="AM2" s="25" t="s">
        <v>24</v>
      </c>
      <c r="AN2" s="25" t="s">
        <v>26</v>
      </c>
      <c r="AO2" s="23" t="s">
        <v>16</v>
      </c>
      <c r="AP2" s="23" t="s">
        <v>17</v>
      </c>
      <c r="AT2" s="29"/>
    </row>
    <row r="3" spans="1:46" ht="16.95" x14ac:dyDescent="0.25">
      <c r="A3" s="15">
        <v>1</v>
      </c>
      <c r="B3" s="15"/>
      <c r="C3" s="15"/>
      <c r="D3" s="15">
        <v>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>
        <v>1</v>
      </c>
      <c r="AD3" s="15"/>
      <c r="AE3" s="15"/>
      <c r="AF3" s="15">
        <v>1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16" t="str">
        <f>AQ3&amp;AR3</f>
        <v>1000000010010000000000</v>
      </c>
      <c r="AT3" s="26" t="s">
        <v>40</v>
      </c>
    </row>
    <row r="4" spans="1:46" ht="16.95" x14ac:dyDescent="0.25">
      <c r="A4" s="14">
        <v>1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1</v>
      </c>
      <c r="AN4" s="14"/>
      <c r="AO4" s="14"/>
      <c r="AP4" s="14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16" t="str">
        <f t="shared" ref="AS4:AS10" si="2">AQ4&amp;AR4</f>
        <v>0000000000000000001000</v>
      </c>
      <c r="AT4" s="26" t="s">
        <v>40</v>
      </c>
    </row>
    <row r="5" spans="1:46" ht="16.95" x14ac:dyDescent="0.25">
      <c r="A5" s="15">
        <v>1</v>
      </c>
      <c r="B5" s="15"/>
      <c r="C5" s="15"/>
      <c r="D5" s="15"/>
      <c r="E5" s="15"/>
      <c r="F5" s="15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>
        <v>1</v>
      </c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>
        <v>1</v>
      </c>
      <c r="AP5" s="15"/>
      <c r="AQ5" t="str">
        <f t="shared" si="0"/>
        <v>001000010100000000</v>
      </c>
      <c r="AR5" t="str">
        <f t="shared" si="1"/>
        <v>0010</v>
      </c>
      <c r="AS5" s="16" t="str">
        <f t="shared" si="2"/>
        <v>0010000101000000000010</v>
      </c>
      <c r="AT5" s="26" t="s">
        <v>40</v>
      </c>
    </row>
    <row r="6" spans="1:46" ht="16.95" x14ac:dyDescent="0.25">
      <c r="A6" s="14">
        <v>1</v>
      </c>
      <c r="B6" s="14"/>
      <c r="C6" s="14"/>
      <c r="D6" s="14"/>
      <c r="E6" s="14"/>
      <c r="F6" s="14"/>
      <c r="G6" s="14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v>1</v>
      </c>
      <c r="AI6" s="14"/>
      <c r="AJ6" s="14"/>
      <c r="AK6" s="14"/>
      <c r="AL6" s="14"/>
      <c r="AM6" s="14"/>
      <c r="AN6" s="14"/>
      <c r="AO6" s="14"/>
      <c r="AP6" s="14"/>
      <c r="AQ6" t="str">
        <f t="shared" si="0"/>
        <v>010000000000010000</v>
      </c>
      <c r="AR6" t="str">
        <f t="shared" si="1"/>
        <v>0000</v>
      </c>
      <c r="AS6" s="16" t="str">
        <f t="shared" si="2"/>
        <v>0100000000000100000000</v>
      </c>
      <c r="AT6" s="26" t="s">
        <v>40</v>
      </c>
    </row>
    <row r="7" spans="1:46" ht="16.95" x14ac:dyDescent="0.25">
      <c r="A7" s="15"/>
      <c r="B7" s="15">
        <v>1</v>
      </c>
      <c r="C7" s="15"/>
      <c r="D7" s="15">
        <v>1</v>
      </c>
      <c r="E7" s="15"/>
      <c r="F7" s="15"/>
      <c r="G7" s="15"/>
      <c r="H7" s="15">
        <v>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1</v>
      </c>
      <c r="Y7" s="15"/>
      <c r="Z7" s="15"/>
      <c r="AA7" s="15"/>
      <c r="AB7" s="15"/>
      <c r="AC7" s="15"/>
      <c r="AD7" s="15"/>
      <c r="AE7" s="15"/>
      <c r="AF7" s="15">
        <v>1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t="str">
        <f t="shared" si="0"/>
        <v>000100000001000000</v>
      </c>
      <c r="AR7" t="str">
        <f t="shared" si="1"/>
        <v>0000</v>
      </c>
      <c r="AS7" s="16" t="str">
        <f t="shared" si="2"/>
        <v>0001000000010000000000</v>
      </c>
      <c r="AT7" s="26" t="s">
        <v>37</v>
      </c>
    </row>
    <row r="8" spans="1:46" ht="16.95" x14ac:dyDescent="0.25">
      <c r="A8" s="14"/>
      <c r="B8" s="14">
        <v>1</v>
      </c>
      <c r="C8" s="14"/>
      <c r="D8" s="14"/>
      <c r="E8" s="14">
        <v>1</v>
      </c>
      <c r="F8" s="14"/>
      <c r="G8" s="14"/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v>1</v>
      </c>
      <c r="AM8" s="14"/>
      <c r="AN8" s="14"/>
      <c r="AO8" s="14"/>
      <c r="AP8" s="14"/>
      <c r="AQ8" t="str">
        <f t="shared" si="0"/>
        <v>000010000000000001</v>
      </c>
      <c r="AR8" t="str">
        <f t="shared" si="1"/>
        <v>0000</v>
      </c>
      <c r="AS8" s="16" t="str">
        <f t="shared" si="2"/>
        <v>0000100000000000010000</v>
      </c>
      <c r="AT8" s="26" t="s">
        <v>37</v>
      </c>
    </row>
    <row r="9" spans="1:46" ht="16.5" customHeight="1" x14ac:dyDescent="0.25">
      <c r="A9" s="15"/>
      <c r="B9" s="15"/>
      <c r="C9" s="15">
        <v>1</v>
      </c>
      <c r="D9" s="15">
        <v>1</v>
      </c>
      <c r="E9" s="15"/>
      <c r="F9" s="15"/>
      <c r="G9" s="15"/>
      <c r="H9" s="15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5"/>
      <c r="AC9" s="15">
        <v>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t="str">
        <f t="shared" si="0"/>
        <v>001000001000000000</v>
      </c>
      <c r="AR9" t="str">
        <f t="shared" si="1"/>
        <v>0000</v>
      </c>
      <c r="AS9" s="16" t="str">
        <f t="shared" si="2"/>
        <v>0010000010000000000000</v>
      </c>
      <c r="AT9" s="26" t="s">
        <v>37</v>
      </c>
    </row>
    <row r="10" spans="1:46" ht="16.5" customHeight="1" x14ac:dyDescent="0.25">
      <c r="A10" s="14"/>
      <c r="B10" s="14"/>
      <c r="C10" s="14">
        <v>1</v>
      </c>
      <c r="D10" s="14"/>
      <c r="E10" s="14">
        <v>1</v>
      </c>
      <c r="F10" s="14"/>
      <c r="G10" s="14"/>
      <c r="H10" s="14">
        <v>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>
        <v>1</v>
      </c>
      <c r="AP10" s="14"/>
      <c r="AQ10" t="str">
        <f t="shared" si="0"/>
        <v>000000000100000000</v>
      </c>
      <c r="AR10" t="str">
        <f t="shared" si="1"/>
        <v>0010</v>
      </c>
      <c r="AS10" s="16" t="str">
        <f t="shared" si="2"/>
        <v>0000000001000000000010</v>
      </c>
      <c r="AT10" s="26" t="s">
        <v>37</v>
      </c>
    </row>
    <row r="11" spans="1:46" ht="16.5" customHeight="1" x14ac:dyDescent="0.25">
      <c r="A11" s="15"/>
      <c r="B11" s="15"/>
      <c r="C11" s="15">
        <v>1</v>
      </c>
      <c r="D11" s="15"/>
      <c r="E11" s="15"/>
      <c r="F11" s="15">
        <v>1</v>
      </c>
      <c r="G11" s="15"/>
      <c r="H11" s="15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v>1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5"/>
      <c r="AJ11" s="15"/>
      <c r="AK11" s="15"/>
      <c r="AL11" s="15"/>
      <c r="AM11" s="15"/>
      <c r="AN11" s="15"/>
      <c r="AO11" s="15"/>
      <c r="AP11" s="15"/>
      <c r="AQ11" t="str">
        <f t="shared" ref="AQ11:AQ31" si="3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4">VALUE(AM11)&amp;VALUE(AN11)&amp;VALUE(AO11)&amp;VALUE(AP11)</f>
        <v>0000</v>
      </c>
      <c r="AS11" s="16" t="str">
        <f t="shared" ref="AS11:AS31" si="5">AQ11&amp;AR11</f>
        <v>0100000000001000000000</v>
      </c>
      <c r="AT11" s="26" t="s">
        <v>37</v>
      </c>
    </row>
    <row r="12" spans="1:46" ht="16.5" customHeight="1" x14ac:dyDescent="0.25">
      <c r="A12" s="14"/>
      <c r="B12" s="14">
        <v>1</v>
      </c>
      <c r="C12" s="14"/>
      <c r="D12" s="14">
        <v>1</v>
      </c>
      <c r="E12" s="14"/>
      <c r="F12" s="14"/>
      <c r="G12" s="14"/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t="str">
        <f t="shared" si="3"/>
        <v>000100000001000000</v>
      </c>
      <c r="AR12" t="str">
        <f t="shared" si="4"/>
        <v>0000</v>
      </c>
      <c r="AS12" s="16" t="str">
        <f t="shared" si="5"/>
        <v>0001000000010000000000</v>
      </c>
      <c r="AT12" s="26" t="s">
        <v>38</v>
      </c>
    </row>
    <row r="13" spans="1:46" ht="16.5" customHeight="1" x14ac:dyDescent="0.25">
      <c r="A13" s="15"/>
      <c r="B13" s="15">
        <v>1</v>
      </c>
      <c r="C13" s="15"/>
      <c r="D13" s="15"/>
      <c r="E13" s="15">
        <v>1</v>
      </c>
      <c r="F13" s="15"/>
      <c r="G13" s="15"/>
      <c r="H13" s="15"/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1</v>
      </c>
      <c r="AM13" s="15"/>
      <c r="AN13" s="15"/>
      <c r="AO13" s="15"/>
      <c r="AP13" s="15"/>
      <c r="AQ13" t="str">
        <f t="shared" si="3"/>
        <v>000010000000000001</v>
      </c>
      <c r="AR13" t="str">
        <f t="shared" si="4"/>
        <v>0000</v>
      </c>
      <c r="AS13" s="16" t="str">
        <f t="shared" si="5"/>
        <v>0000100000000000010000</v>
      </c>
      <c r="AT13" s="26" t="s">
        <v>38</v>
      </c>
    </row>
    <row r="14" spans="1:46" ht="16.5" customHeight="1" x14ac:dyDescent="0.25">
      <c r="A14" s="14"/>
      <c r="B14" s="14"/>
      <c r="C14" s="14">
        <v>1</v>
      </c>
      <c r="D14" s="14">
        <v>1</v>
      </c>
      <c r="E14" s="14"/>
      <c r="F14" s="14"/>
      <c r="G14" s="14"/>
      <c r="H14" s="14"/>
      <c r="I14" s="14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/>
      <c r="AA14" s="14"/>
      <c r="AB14" s="14"/>
      <c r="AC14" s="14"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t="str">
        <f t="shared" si="3"/>
        <v>001000001000000000</v>
      </c>
      <c r="AR14" t="str">
        <f t="shared" si="4"/>
        <v>0000</v>
      </c>
      <c r="AS14" s="16" t="str">
        <f t="shared" si="5"/>
        <v>0010000010000000000000</v>
      </c>
      <c r="AT14" s="26" t="s">
        <v>38</v>
      </c>
    </row>
    <row r="15" spans="1:46" ht="16.5" customHeight="1" x14ac:dyDescent="0.25">
      <c r="A15" s="15"/>
      <c r="B15" s="15"/>
      <c r="C15" s="15">
        <v>1</v>
      </c>
      <c r="D15" s="15"/>
      <c r="E15" s="15">
        <v>1</v>
      </c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/>
      <c r="AP15" s="15"/>
      <c r="AQ15" t="str">
        <f t="shared" si="3"/>
        <v>000100000010000100</v>
      </c>
      <c r="AR15" t="str">
        <f t="shared" si="4"/>
        <v>0000</v>
      </c>
      <c r="AS15" s="16" t="str">
        <f t="shared" si="5"/>
        <v>0001000000100001000000</v>
      </c>
      <c r="AT15" s="26" t="s">
        <v>38</v>
      </c>
    </row>
    <row r="16" spans="1:46" ht="16.5" customHeight="1" x14ac:dyDescent="0.25">
      <c r="A16" s="14"/>
      <c r="B16" s="14"/>
      <c r="C16" s="14">
        <v>1</v>
      </c>
      <c r="D16" s="14"/>
      <c r="E16" s="14"/>
      <c r="F16" s="14">
        <v>1</v>
      </c>
      <c r="G16" s="14"/>
      <c r="H16" s="14"/>
      <c r="I16" s="14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>
        <v>1</v>
      </c>
      <c r="AQ16" t="str">
        <f t="shared" si="3"/>
        <v>000000100000000000</v>
      </c>
      <c r="AR16" t="str">
        <f t="shared" si="4"/>
        <v>0001</v>
      </c>
      <c r="AS16" s="16" t="str">
        <f t="shared" si="5"/>
        <v>0000001000000000000001</v>
      </c>
      <c r="AT16" s="26" t="s">
        <v>38</v>
      </c>
    </row>
    <row r="17" spans="1:46" ht="16.5" customHeight="1" x14ac:dyDescent="0.25">
      <c r="A17" s="15"/>
      <c r="B17" s="15">
        <v>1</v>
      </c>
      <c r="C17" s="15"/>
      <c r="D17" s="15">
        <v>1</v>
      </c>
      <c r="E17" s="15"/>
      <c r="F17" s="15"/>
      <c r="G17" s="15"/>
      <c r="H17" s="15"/>
      <c r="I17" s="15"/>
      <c r="J17" s="15">
        <v>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/>
      <c r="AB17" s="15"/>
      <c r="AC17" s="15"/>
      <c r="AD17" s="15"/>
      <c r="AE17" s="15"/>
      <c r="AF17" s="15">
        <v>1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t="str">
        <f t="shared" si="3"/>
        <v>000100000001000000</v>
      </c>
      <c r="AR17" t="str">
        <f t="shared" si="4"/>
        <v>0000</v>
      </c>
      <c r="AS17" s="16" t="str">
        <f t="shared" si="5"/>
        <v>0001000000010000000000</v>
      </c>
      <c r="AT17" s="26" t="s">
        <v>35</v>
      </c>
    </row>
    <row r="18" spans="1:46" ht="16.5" customHeight="1" x14ac:dyDescent="0.25">
      <c r="A18" s="14"/>
      <c r="B18" s="14">
        <v>1</v>
      </c>
      <c r="C18" s="14"/>
      <c r="D18" s="14"/>
      <c r="E18" s="14">
        <v>1</v>
      </c>
      <c r="F18" s="14"/>
      <c r="G18" s="14"/>
      <c r="H18" s="14"/>
      <c r="I18" s="14"/>
      <c r="J18" s="14">
        <v>1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1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</v>
      </c>
      <c r="AJ18" s="14">
        <v>1</v>
      </c>
      <c r="AK18" s="14"/>
      <c r="AL18" s="14"/>
      <c r="AM18" s="14"/>
      <c r="AN18" s="14"/>
      <c r="AO18" s="14"/>
      <c r="AP18" s="14"/>
      <c r="AQ18" t="str">
        <f t="shared" si="3"/>
        <v>000100000000001100</v>
      </c>
      <c r="AR18" t="str">
        <f t="shared" si="4"/>
        <v>0000</v>
      </c>
      <c r="AS18" s="16" t="str">
        <f t="shared" si="5"/>
        <v>0001000000000011000000</v>
      </c>
      <c r="AT18" s="26" t="s">
        <v>35</v>
      </c>
    </row>
    <row r="19" spans="1:46" ht="16.5" customHeight="1" x14ac:dyDescent="0.25">
      <c r="A19" s="15"/>
      <c r="B19" s="15"/>
      <c r="C19" s="15">
        <v>1</v>
      </c>
      <c r="D19" s="15">
        <v>1</v>
      </c>
      <c r="E19" s="15"/>
      <c r="F19" s="15"/>
      <c r="G19" s="15"/>
      <c r="H19" s="15"/>
      <c r="I19" s="15"/>
      <c r="J19" s="15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>
        <v>1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t="str">
        <f t="shared" si="3"/>
        <v>100000000001000000</v>
      </c>
      <c r="AR19" t="str">
        <f t="shared" si="4"/>
        <v>0000</v>
      </c>
      <c r="AS19" s="16" t="str">
        <f t="shared" si="5"/>
        <v>1000000000010000000000</v>
      </c>
      <c r="AT19" s="26" t="s">
        <v>35</v>
      </c>
    </row>
    <row r="20" spans="1:46" ht="16.5" customHeight="1" x14ac:dyDescent="0.25">
      <c r="A20" s="14"/>
      <c r="B20" s="14"/>
      <c r="C20" s="14">
        <v>1</v>
      </c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1</v>
      </c>
      <c r="AM20" s="14"/>
      <c r="AN20" s="14"/>
      <c r="AO20" s="14"/>
      <c r="AP20" s="14"/>
      <c r="AQ20" t="str">
        <f t="shared" si="3"/>
        <v>000001000000000001</v>
      </c>
      <c r="AR20" t="str">
        <f t="shared" si="4"/>
        <v>0000</v>
      </c>
      <c r="AS20" s="16" t="str">
        <f t="shared" si="5"/>
        <v>0000010000000000010000</v>
      </c>
      <c r="AT20" s="26" t="s">
        <v>35</v>
      </c>
    </row>
    <row r="21" spans="1:46" ht="16.5" customHeight="1" x14ac:dyDescent="0.25">
      <c r="A21" s="15"/>
      <c r="B21" s="15"/>
      <c r="C21" s="15">
        <v>1</v>
      </c>
      <c r="D21" s="15"/>
      <c r="E21" s="15"/>
      <c r="F21" s="15">
        <v>1</v>
      </c>
      <c r="G21" s="15"/>
      <c r="H21" s="15"/>
      <c r="I21" s="15"/>
      <c r="J21" s="15">
        <v>1</v>
      </c>
      <c r="K21" s="15"/>
      <c r="L21" s="15"/>
      <c r="M21" s="15"/>
      <c r="N21" s="15">
        <v>1</v>
      </c>
      <c r="O21" s="15"/>
      <c r="P21" s="15"/>
      <c r="Q21" s="15"/>
      <c r="R21" s="15"/>
      <c r="S21" s="15"/>
      <c r="T21" s="15"/>
      <c r="U21" s="15"/>
      <c r="V21" s="15"/>
      <c r="W21" s="15">
        <v>1</v>
      </c>
      <c r="X21" s="15"/>
      <c r="Y21" s="15"/>
      <c r="Z21" s="15"/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t="str">
        <f t="shared" si="3"/>
        <v>001000010000000000</v>
      </c>
      <c r="AR21" t="str">
        <f t="shared" si="4"/>
        <v>0000</v>
      </c>
      <c r="AS21" s="16" t="str">
        <f t="shared" si="5"/>
        <v>0010000100000000000000</v>
      </c>
      <c r="AT21" s="26" t="s">
        <v>35</v>
      </c>
    </row>
    <row r="22" spans="1:46" ht="16.5" customHeight="1" x14ac:dyDescent="0.25">
      <c r="A22" s="14"/>
      <c r="B22" s="14"/>
      <c r="C22" s="14">
        <v>1</v>
      </c>
      <c r="D22" s="14">
        <v>1</v>
      </c>
      <c r="E22" s="14"/>
      <c r="F22" s="14"/>
      <c r="G22" s="14"/>
      <c r="H22" s="14"/>
      <c r="I22" s="14"/>
      <c r="J22" s="14"/>
      <c r="K22" s="14">
        <v>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</v>
      </c>
      <c r="Y22" s="14"/>
      <c r="Z22" s="14"/>
      <c r="AA22" s="14"/>
      <c r="AB22" s="14"/>
      <c r="AC22" s="14"/>
      <c r="AD22" s="14"/>
      <c r="AE22" s="14"/>
      <c r="AF22" s="14">
        <v>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t="str">
        <f t="shared" si="3"/>
        <v>000100000001000000</v>
      </c>
      <c r="AR22" t="str">
        <f t="shared" si="4"/>
        <v>0000</v>
      </c>
      <c r="AS22" s="16" t="str">
        <f t="shared" si="5"/>
        <v>0001000000010000000000</v>
      </c>
      <c r="AT22" s="26" t="s">
        <v>29</v>
      </c>
    </row>
    <row r="23" spans="1:46" ht="16.5" customHeight="1" x14ac:dyDescent="0.25">
      <c r="A23" s="15"/>
      <c r="B23" s="15"/>
      <c r="C23" s="15">
        <v>1</v>
      </c>
      <c r="D23" s="15"/>
      <c r="E23" s="15">
        <v>1</v>
      </c>
      <c r="F23" s="15"/>
      <c r="G23" s="15"/>
      <c r="H23" s="15"/>
      <c r="I23" s="15"/>
      <c r="J23" s="15"/>
      <c r="K23" s="15">
        <v>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>
        <v>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>
        <v>1</v>
      </c>
      <c r="AK23" s="15"/>
      <c r="AL23" s="15"/>
      <c r="AM23" s="15"/>
      <c r="AN23" s="15">
        <v>1</v>
      </c>
      <c r="AO23" s="15"/>
      <c r="AP23" s="15"/>
      <c r="AQ23" t="str">
        <f t="shared" si="3"/>
        <v>000100000000000100</v>
      </c>
      <c r="AR23" t="str">
        <f t="shared" si="4"/>
        <v>0100</v>
      </c>
      <c r="AS23" s="16" t="str">
        <f t="shared" si="5"/>
        <v>0001000000000001000100</v>
      </c>
      <c r="AT23" s="26" t="s">
        <v>29</v>
      </c>
    </row>
    <row r="24" spans="1:46" ht="16.5" customHeight="1" x14ac:dyDescent="0.25">
      <c r="A24" s="14"/>
      <c r="B24" s="14"/>
      <c r="C24" s="14">
        <v>1</v>
      </c>
      <c r="D24" s="14"/>
      <c r="E24" s="14"/>
      <c r="F24" s="14">
        <v>1</v>
      </c>
      <c r="G24" s="14"/>
      <c r="H24" s="14"/>
      <c r="I24" s="14"/>
      <c r="J24" s="14"/>
      <c r="K24" s="14">
        <v>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1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>
        <v>1</v>
      </c>
      <c r="AH24" s="14"/>
      <c r="AI24" s="14"/>
      <c r="AJ24" s="14"/>
      <c r="AK24" s="14">
        <v>1</v>
      </c>
      <c r="AL24" s="14"/>
      <c r="AM24" s="14"/>
      <c r="AN24" s="14"/>
      <c r="AO24" s="14"/>
      <c r="AP24" s="14"/>
      <c r="AQ24" t="str">
        <f t="shared" si="3"/>
        <v>001000000000100010</v>
      </c>
      <c r="AR24" t="str">
        <f t="shared" si="4"/>
        <v>0000</v>
      </c>
      <c r="AS24" s="16" t="str">
        <f t="shared" si="5"/>
        <v>0010000000001000100000</v>
      </c>
      <c r="AT24" s="26" t="s">
        <v>29</v>
      </c>
    </row>
    <row r="25" spans="1:46" ht="16.5" customHeight="1" x14ac:dyDescent="0.25">
      <c r="A25" s="15"/>
      <c r="B25" s="15"/>
      <c r="C25" s="15">
        <v>1</v>
      </c>
      <c r="D25" s="15">
        <v>1</v>
      </c>
      <c r="E25" s="15"/>
      <c r="F25" s="15"/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>
        <v>1</v>
      </c>
      <c r="Y25" s="15"/>
      <c r="Z25" s="15"/>
      <c r="AA25" s="15"/>
      <c r="AB25" s="15"/>
      <c r="AC25" s="15"/>
      <c r="AD25" s="15"/>
      <c r="AE25" s="15"/>
      <c r="AF25" s="15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t="str">
        <f t="shared" si="3"/>
        <v>000100000001000000</v>
      </c>
      <c r="AR25" t="str">
        <f t="shared" si="4"/>
        <v>0000</v>
      </c>
      <c r="AS25" s="16" t="str">
        <f t="shared" si="5"/>
        <v>0001000000010000000000</v>
      </c>
      <c r="AT25" s="26" t="s">
        <v>11</v>
      </c>
    </row>
    <row r="26" spans="1:46" ht="16.5" customHeight="1" x14ac:dyDescent="0.25">
      <c r="A26" s="14"/>
      <c r="B26" s="14"/>
      <c r="C26" s="14">
        <v>1</v>
      </c>
      <c r="D26" s="14"/>
      <c r="E26" s="14">
        <v>1</v>
      </c>
      <c r="F26" s="14"/>
      <c r="G26" s="14"/>
      <c r="H26" s="14"/>
      <c r="I26" s="14"/>
      <c r="J26" s="14"/>
      <c r="K26" s="14"/>
      <c r="L26" s="14">
        <v>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>
        <v>1</v>
      </c>
      <c r="AM26" s="14"/>
      <c r="AN26" s="14"/>
      <c r="AO26" s="14"/>
      <c r="AP26" s="14"/>
      <c r="AQ26" t="str">
        <f t="shared" si="3"/>
        <v>000010000000000001</v>
      </c>
      <c r="AR26" t="str">
        <f t="shared" si="4"/>
        <v>0000</v>
      </c>
      <c r="AS26" s="16" t="str">
        <f t="shared" si="5"/>
        <v>0000100000000000010000</v>
      </c>
      <c r="AT26" s="27" t="s">
        <v>11</v>
      </c>
    </row>
    <row r="27" spans="1:46" ht="16.5" customHeight="1" x14ac:dyDescent="0.25">
      <c r="A27" s="15"/>
      <c r="B27" s="15"/>
      <c r="C27" s="15">
        <v>1</v>
      </c>
      <c r="D27" s="15"/>
      <c r="E27" s="15"/>
      <c r="F27" s="15">
        <v>1</v>
      </c>
      <c r="G27" s="15"/>
      <c r="H27" s="15"/>
      <c r="I27" s="15"/>
      <c r="J27" s="15"/>
      <c r="K27" s="15"/>
      <c r="L27" s="15">
        <v>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>
        <v>1</v>
      </c>
      <c r="AH27" s="15"/>
      <c r="AI27" s="15"/>
      <c r="AJ27" s="15"/>
      <c r="AK27" s="15"/>
      <c r="AL27" s="15"/>
      <c r="AM27" s="15"/>
      <c r="AN27" s="15"/>
      <c r="AO27" s="15"/>
      <c r="AP27" s="15"/>
      <c r="AQ27" t="str">
        <f t="shared" si="3"/>
        <v>001000000000100000</v>
      </c>
      <c r="AR27" t="str">
        <f t="shared" si="4"/>
        <v>0000</v>
      </c>
      <c r="AS27" s="16" t="str">
        <f t="shared" si="5"/>
        <v>0010000000001000000000</v>
      </c>
      <c r="AT27" s="26" t="s">
        <v>11</v>
      </c>
    </row>
    <row r="28" spans="1:46" ht="16.5" customHeight="1" x14ac:dyDescent="0.25">
      <c r="A28" s="14"/>
      <c r="B28" s="14"/>
      <c r="C28" s="14">
        <v>1</v>
      </c>
      <c r="D28" s="14">
        <v>1</v>
      </c>
      <c r="E28" s="14"/>
      <c r="F28" s="14"/>
      <c r="G28" s="14"/>
      <c r="H28" s="14"/>
      <c r="I28" s="14"/>
      <c r="J28" s="14"/>
      <c r="K28" s="14"/>
      <c r="L28" s="14"/>
      <c r="M28" s="14"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>
        <v>1</v>
      </c>
      <c r="Y28" s="14"/>
      <c r="Z28" s="14"/>
      <c r="AA28" s="14"/>
      <c r="AB28" s="14"/>
      <c r="AC28" s="14"/>
      <c r="AD28" s="14"/>
      <c r="AE28" s="14"/>
      <c r="AF28" s="14">
        <v>1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t="str">
        <f t="shared" si="3"/>
        <v>000100000001000000</v>
      </c>
      <c r="AR28" t="str">
        <f t="shared" si="4"/>
        <v>0000</v>
      </c>
      <c r="AS28" s="16" t="str">
        <f t="shared" si="5"/>
        <v>0001000000010000000000</v>
      </c>
      <c r="AT28" s="26" t="s">
        <v>39</v>
      </c>
    </row>
    <row r="29" spans="1:46" ht="16.5" customHeight="1" x14ac:dyDescent="0.25">
      <c r="A29" s="15"/>
      <c r="B29" s="15"/>
      <c r="C29" s="15">
        <v>1</v>
      </c>
      <c r="D29" s="15"/>
      <c r="E29" s="15">
        <v>1</v>
      </c>
      <c r="F29" s="15"/>
      <c r="G29" s="15"/>
      <c r="H29" s="15"/>
      <c r="I29" s="15"/>
      <c r="J29" s="15"/>
      <c r="K29" s="15"/>
      <c r="L29" s="15"/>
      <c r="M29" s="15">
        <v>1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>
        <v>1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>
        <v>1</v>
      </c>
      <c r="AK29" s="15"/>
      <c r="AL29" s="15">
        <v>1</v>
      </c>
      <c r="AM29" s="15"/>
      <c r="AN29" s="15"/>
      <c r="AO29" s="15"/>
      <c r="AP29" s="15"/>
      <c r="AQ29" t="str">
        <f t="shared" si="3"/>
        <v>000100000000000101</v>
      </c>
      <c r="AR29" t="str">
        <f t="shared" si="4"/>
        <v>0000</v>
      </c>
      <c r="AS29" s="16" t="str">
        <f t="shared" si="5"/>
        <v>0001000000000001010000</v>
      </c>
      <c r="AT29" s="26" t="s">
        <v>39</v>
      </c>
    </row>
    <row r="30" spans="1:46" ht="16.5" customHeight="1" x14ac:dyDescent="0.25">
      <c r="A30" s="14"/>
      <c r="B30" s="14"/>
      <c r="C30" s="14">
        <v>1</v>
      </c>
      <c r="D30" s="14"/>
      <c r="E30" s="14"/>
      <c r="F30" s="14">
        <v>1</v>
      </c>
      <c r="G30" s="14"/>
      <c r="H30" s="14"/>
      <c r="I30" s="14"/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>
        <v>1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>
        <v>1</v>
      </c>
      <c r="AH30" s="14"/>
      <c r="AI30" s="14"/>
      <c r="AJ30" s="14"/>
      <c r="AK30" s="14">
        <v>1</v>
      </c>
      <c r="AL30" s="14"/>
      <c r="AM30" s="14"/>
      <c r="AN30" s="14"/>
      <c r="AO30" s="14"/>
      <c r="AP30" s="14"/>
      <c r="AQ30" t="str">
        <f t="shared" si="3"/>
        <v>001000000000100010</v>
      </c>
      <c r="AR30" t="str">
        <f t="shared" si="4"/>
        <v>0000</v>
      </c>
      <c r="AS30" s="16" t="str">
        <f t="shared" si="5"/>
        <v>0010000000001000100000</v>
      </c>
      <c r="AT30" s="26" t="s">
        <v>39</v>
      </c>
    </row>
    <row r="31" spans="1:46" s="17" customFormat="1" ht="16.5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7" t="str">
        <f t="shared" si="3"/>
        <v>000000000000000000</v>
      </c>
      <c r="AR31" s="17" t="str">
        <f t="shared" si="4"/>
        <v>0000</v>
      </c>
      <c r="AS31" s="18" t="str">
        <f t="shared" si="5"/>
        <v>0000000000000000000000</v>
      </c>
    </row>
    <row r="32" spans="1:46" ht="16.350000000000001" x14ac:dyDescent="0.25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4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67" priority="154" operator="equal">
      <formula>1</formula>
    </cfRule>
  </conditionalFormatting>
  <conditionalFormatting sqref="U32:X32 U34:X1048576">
    <cfRule type="containsText" dxfId="66" priority="161" operator="containsText" text="1">
      <formula>NOT(ISERROR(SEARCH("1",U32)))</formula>
    </cfRule>
  </conditionalFormatting>
  <conditionalFormatting sqref="Y32:AP32 Y34:AP1048576">
    <cfRule type="containsText" dxfId="65" priority="158" operator="containsText" text="1">
      <formula>NOT(ISERROR(SEARCH("1",Y32)))</formula>
    </cfRule>
  </conditionalFormatting>
  <conditionalFormatting sqref="A31:T31 A3:T15">
    <cfRule type="notContainsBlanks" dxfId="64" priority="162">
      <formula>LEN(TRIM(A3))&gt;0</formula>
    </cfRule>
  </conditionalFormatting>
  <conditionalFormatting sqref="A16:T30">
    <cfRule type="cellIs" dxfId="63" priority="75" operator="equal">
      <formula>1</formula>
    </cfRule>
  </conditionalFormatting>
  <conditionalFormatting sqref="A16:T30">
    <cfRule type="notContainsBlanks" dxfId="62" priority="76">
      <formula>LEN(TRIM(A16))&gt;0</formula>
    </cfRule>
  </conditionalFormatting>
  <conditionalFormatting sqref="U28:U30 AL28:AN30">
    <cfRule type="cellIs" dxfId="61" priority="74" operator="equal">
      <formula>1</formula>
    </cfRule>
  </conditionalFormatting>
  <conditionalFormatting sqref="AB28:AB30">
    <cfRule type="cellIs" dxfId="60" priority="73" operator="equal">
      <formula>1</formula>
    </cfRule>
  </conditionalFormatting>
  <conditionalFormatting sqref="AC28:AC30">
    <cfRule type="cellIs" dxfId="59" priority="72" operator="equal">
      <formula>1</formula>
    </cfRule>
  </conditionalFormatting>
  <conditionalFormatting sqref="AO28:AP30">
    <cfRule type="cellIs" dxfId="58" priority="71" operator="equal">
      <formula>1</formula>
    </cfRule>
  </conditionalFormatting>
  <conditionalFormatting sqref="AE28:AE30">
    <cfRule type="cellIs" dxfId="57" priority="70" operator="equal">
      <formula>1</formula>
    </cfRule>
  </conditionalFormatting>
  <conditionalFormatting sqref="V28:V30">
    <cfRule type="cellIs" dxfId="56" priority="69" operator="equal">
      <formula>1</formula>
    </cfRule>
  </conditionalFormatting>
  <conditionalFormatting sqref="AD28:AD30">
    <cfRule type="cellIs" dxfId="55" priority="68" operator="equal">
      <formula>1</formula>
    </cfRule>
  </conditionalFormatting>
  <conditionalFormatting sqref="AA28:AA30">
    <cfRule type="cellIs" dxfId="54" priority="67" operator="equal">
      <formula>1</formula>
    </cfRule>
  </conditionalFormatting>
  <conditionalFormatting sqref="AF28:AF30">
    <cfRule type="cellIs" dxfId="53" priority="66" operator="equal">
      <formula>1</formula>
    </cfRule>
  </conditionalFormatting>
  <conditionalFormatting sqref="AH28:AH30">
    <cfRule type="cellIs" dxfId="52" priority="65" operator="equal">
      <formula>1</formula>
    </cfRule>
  </conditionalFormatting>
  <conditionalFormatting sqref="AI28:AI30">
    <cfRule type="cellIs" dxfId="51" priority="62" operator="equal">
      <formula>1</formula>
    </cfRule>
  </conditionalFormatting>
  <conditionalFormatting sqref="X28:X30">
    <cfRule type="cellIs" dxfId="50" priority="64" operator="equal">
      <formula>1</formula>
    </cfRule>
  </conditionalFormatting>
  <conditionalFormatting sqref="AG28:AG30">
    <cfRule type="cellIs" dxfId="49" priority="63" operator="equal">
      <formula>1</formula>
    </cfRule>
  </conditionalFormatting>
  <conditionalFormatting sqref="AJ28:AK30">
    <cfRule type="cellIs" dxfId="48" priority="61" operator="equal">
      <formula>1</formula>
    </cfRule>
  </conditionalFormatting>
  <conditionalFormatting sqref="W28:W30">
    <cfRule type="cellIs" dxfId="47" priority="60" operator="equal">
      <formula>1</formula>
    </cfRule>
  </conditionalFormatting>
  <conditionalFormatting sqref="Y28:Z30">
    <cfRule type="cellIs" dxfId="46" priority="59" operator="equal">
      <formula>1</formula>
    </cfRule>
  </conditionalFormatting>
  <conditionalFormatting sqref="U4:U15 AL3:AN15">
    <cfRule type="cellIs" dxfId="45" priority="44" operator="equal">
      <formula>1</formula>
    </cfRule>
  </conditionalFormatting>
  <conditionalFormatting sqref="AB4:AB15">
    <cfRule type="cellIs" dxfId="44" priority="43" operator="equal">
      <formula>1</formula>
    </cfRule>
  </conditionalFormatting>
  <conditionalFormatting sqref="AC4:AC15">
    <cfRule type="cellIs" dxfId="43" priority="42" operator="equal">
      <formula>1</formula>
    </cfRule>
  </conditionalFormatting>
  <conditionalFormatting sqref="AO3:AP15">
    <cfRule type="cellIs" dxfId="42" priority="41" operator="equal">
      <formula>1</formula>
    </cfRule>
  </conditionalFormatting>
  <conditionalFormatting sqref="AE4:AE15">
    <cfRule type="cellIs" dxfId="41" priority="40" operator="equal">
      <formula>1</formula>
    </cfRule>
  </conditionalFormatting>
  <conditionalFormatting sqref="V4:V15">
    <cfRule type="cellIs" dxfId="40" priority="39" operator="equal">
      <formula>1</formula>
    </cfRule>
  </conditionalFormatting>
  <conditionalFormatting sqref="AD4:AD15">
    <cfRule type="cellIs" dxfId="39" priority="38" operator="equal">
      <formula>1</formula>
    </cfRule>
  </conditionalFormatting>
  <conditionalFormatting sqref="AA4:AA15">
    <cfRule type="cellIs" dxfId="38" priority="37" operator="equal">
      <formula>1</formula>
    </cfRule>
  </conditionalFormatting>
  <conditionalFormatting sqref="AF4:AF15">
    <cfRule type="cellIs" dxfId="37" priority="36" operator="equal">
      <formula>1</formula>
    </cfRule>
  </conditionalFormatting>
  <conditionalFormatting sqref="AH3:AH15">
    <cfRule type="cellIs" dxfId="36" priority="35" operator="equal">
      <formula>1</formula>
    </cfRule>
  </conditionalFormatting>
  <conditionalFormatting sqref="AI3:AI15">
    <cfRule type="cellIs" dxfId="35" priority="32" operator="equal">
      <formula>1</formula>
    </cfRule>
  </conditionalFormatting>
  <conditionalFormatting sqref="X4:X15">
    <cfRule type="cellIs" dxfId="34" priority="34" operator="equal">
      <formula>1</formula>
    </cfRule>
  </conditionalFormatting>
  <conditionalFormatting sqref="AG4:AG15">
    <cfRule type="cellIs" dxfId="33" priority="33" operator="equal">
      <formula>1</formula>
    </cfRule>
  </conditionalFormatting>
  <conditionalFormatting sqref="AJ3:AK15">
    <cfRule type="cellIs" dxfId="32" priority="31" operator="equal">
      <formula>1</formula>
    </cfRule>
  </conditionalFormatting>
  <conditionalFormatting sqref="W4:W15">
    <cfRule type="cellIs" dxfId="31" priority="30" operator="equal">
      <formula>1</formula>
    </cfRule>
  </conditionalFormatting>
  <conditionalFormatting sqref="Y4:Z15">
    <cfRule type="cellIs" dxfId="30" priority="29" operator="equal">
      <formula>1</formula>
    </cfRule>
  </conditionalFormatting>
  <conditionalFormatting sqref="U16:U27 AL16:AN27">
    <cfRule type="cellIs" dxfId="29" priority="28" operator="equal">
      <formula>1</formula>
    </cfRule>
  </conditionalFormatting>
  <conditionalFormatting sqref="AB16:AB27">
    <cfRule type="cellIs" dxfId="28" priority="27" operator="equal">
      <formula>1</formula>
    </cfRule>
  </conditionalFormatting>
  <conditionalFormatting sqref="AC16:AC27">
    <cfRule type="cellIs" dxfId="27" priority="26" operator="equal">
      <formula>1</formula>
    </cfRule>
  </conditionalFormatting>
  <conditionalFormatting sqref="AO16:AP27">
    <cfRule type="cellIs" dxfId="26" priority="25" operator="equal">
      <formula>1</formula>
    </cfRule>
  </conditionalFormatting>
  <conditionalFormatting sqref="AE16:AE27">
    <cfRule type="cellIs" dxfId="25" priority="24" operator="equal">
      <formula>1</formula>
    </cfRule>
  </conditionalFormatting>
  <conditionalFormatting sqref="V16:V27">
    <cfRule type="cellIs" dxfId="24" priority="23" operator="equal">
      <formula>1</formula>
    </cfRule>
  </conditionalFormatting>
  <conditionalFormatting sqref="AD16:AD27">
    <cfRule type="cellIs" dxfId="23" priority="22" operator="equal">
      <formula>1</formula>
    </cfRule>
  </conditionalFormatting>
  <conditionalFormatting sqref="AA16:AA27">
    <cfRule type="cellIs" dxfId="22" priority="21" operator="equal">
      <formula>1</formula>
    </cfRule>
  </conditionalFormatting>
  <conditionalFormatting sqref="AF16:AF27">
    <cfRule type="cellIs" dxfId="21" priority="20" operator="equal">
      <formula>1</formula>
    </cfRule>
  </conditionalFormatting>
  <conditionalFormatting sqref="AH16:AH27">
    <cfRule type="cellIs" dxfId="20" priority="19" operator="equal">
      <formula>1</formula>
    </cfRule>
  </conditionalFormatting>
  <conditionalFormatting sqref="AI16:AI27">
    <cfRule type="cellIs" dxfId="19" priority="16" operator="equal">
      <formula>1</formula>
    </cfRule>
  </conditionalFormatting>
  <conditionalFormatting sqref="X16:X27">
    <cfRule type="cellIs" dxfId="18" priority="18" operator="equal">
      <formula>1</formula>
    </cfRule>
  </conditionalFormatting>
  <conditionalFormatting sqref="AG16:AG27">
    <cfRule type="cellIs" dxfId="17" priority="17" operator="equal">
      <formula>1</formula>
    </cfRule>
  </conditionalFormatting>
  <conditionalFormatting sqref="AJ16:AK27">
    <cfRule type="cellIs" dxfId="16" priority="15" operator="equal">
      <formula>1</formula>
    </cfRule>
  </conditionalFormatting>
  <conditionalFormatting sqref="W16:W27">
    <cfRule type="cellIs" dxfId="15" priority="14" operator="equal">
      <formula>1</formula>
    </cfRule>
  </conditionalFormatting>
  <conditionalFormatting sqref="Y16:Z27">
    <cfRule type="cellIs" dxfId="14" priority="13" operator="equal">
      <formula>1</formula>
    </cfRule>
  </conditionalFormatting>
  <conditionalFormatting sqref="U3">
    <cfRule type="cellIs" dxfId="13" priority="12" operator="equal">
      <formula>1</formula>
    </cfRule>
  </conditionalFormatting>
  <conditionalFormatting sqref="AB3">
    <cfRule type="cellIs" dxfId="12" priority="11" operator="equal">
      <formula>1</formula>
    </cfRule>
  </conditionalFormatting>
  <conditionalFormatting sqref="AC3">
    <cfRule type="cellIs" dxfId="11" priority="10" operator="equal">
      <formula>1</formula>
    </cfRule>
  </conditionalFormatting>
  <conditionalFormatting sqref="AE3">
    <cfRule type="cellIs" dxfId="10" priority="9" operator="equal">
      <formula>1</formula>
    </cfRule>
  </conditionalFormatting>
  <conditionalFormatting sqref="V3">
    <cfRule type="cellIs" dxfId="9" priority="8" operator="equal">
      <formula>1</formula>
    </cfRule>
  </conditionalFormatting>
  <conditionalFormatting sqref="AD3">
    <cfRule type="cellIs" dxfId="8" priority="7" operator="equal">
      <formula>1</formula>
    </cfRule>
  </conditionalFormatting>
  <conditionalFormatting sqref="AA3">
    <cfRule type="cellIs" dxfId="7" priority="6" operator="equal">
      <formula>1</formula>
    </cfRule>
  </conditionalFormatting>
  <conditionalFormatting sqref="AF3">
    <cfRule type="cellIs" dxfId="6" priority="5" operator="equal">
      <formula>1</formula>
    </cfRule>
  </conditionalFormatting>
  <conditionalFormatting sqref="X3">
    <cfRule type="cellIs" dxfId="5" priority="4" operator="equal">
      <formula>1</formula>
    </cfRule>
  </conditionalFormatting>
  <conditionalFormatting sqref="AG3">
    <cfRule type="cellIs" dxfId="4" priority="3" operator="equal">
      <formula>1</formula>
    </cfRule>
  </conditionalFormatting>
  <conditionalFormatting sqref="W3">
    <cfRule type="cellIs" dxfId="3" priority="2" operator="equal">
      <formula>1</formula>
    </cfRule>
  </conditionalFormatting>
  <conditionalFormatting sqref="Y3:Z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abSelected="1" topLeftCell="V1" workbookViewId="0">
      <pane ySplit="1" topLeftCell="A16" activePane="bottomLeft" state="frozen"/>
      <selection pane="bottomLeft" activeCell="AQ31" sqref="AQ31"/>
    </sheetView>
  </sheetViews>
  <sheetFormatPr defaultColWidth="9" defaultRowHeight="13.95" x14ac:dyDescent="0.25"/>
  <cols>
    <col min="1" max="20" width="4.5546875" style="1" hidden="1" customWidth="1"/>
    <col min="21" max="21" width="24.5546875" style="1" hidden="1" customWidth="1"/>
    <col min="22" max="43" width="4.77734375" customWidth="1"/>
    <col min="44" max="44" width="8.109375" customWidth="1"/>
  </cols>
  <sheetData>
    <row r="1" spans="1:43" ht="24.05" customHeight="1" thickBot="1" x14ac:dyDescent="0.3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 t="str">
        <f>组合逻辑真值表!D2</f>
        <v>T1</v>
      </c>
      <c r="E1" s="10" t="str">
        <f>组合逻辑真值表!E2</f>
        <v>T2</v>
      </c>
      <c r="F1" s="10" t="str">
        <f>组合逻辑真值表!F2</f>
        <v>T3</v>
      </c>
      <c r="G1" s="10" t="str">
        <f>组合逻辑真值表!G2</f>
        <v>T4</v>
      </c>
      <c r="H1" s="10" t="str">
        <f>组合逻辑真值表!H2</f>
        <v>LW</v>
      </c>
      <c r="I1" s="10" t="str">
        <f>组合逻辑真值表!I2</f>
        <v>SW</v>
      </c>
      <c r="J1" s="10" t="str">
        <f>组合逻辑真值表!J2</f>
        <v>BEQ</v>
      </c>
      <c r="K1" s="10" t="str">
        <f>组合逻辑真值表!K2</f>
        <v>SLT</v>
      </c>
      <c r="L1" s="10" t="str">
        <f>组合逻辑真值表!L2</f>
        <v>ADDI</v>
      </c>
      <c r="M1" s="10" t="str">
        <f>组合逻辑真值表!M2</f>
        <v>ADD</v>
      </c>
      <c r="N1" s="10" t="str">
        <f>组合逻辑真值表!N2</f>
        <v>EQUAL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</v>
      </c>
      <c r="W1" s="9" t="str">
        <f>组合逻辑真值表!V2</f>
        <v>DRout</v>
      </c>
      <c r="X1" s="9" t="str">
        <f>组合逻辑真值表!W2</f>
        <v>Zout</v>
      </c>
      <c r="Y1" s="9" t="str">
        <f>组合逻辑真值表!X2</f>
        <v>Rout</v>
      </c>
      <c r="Z1" s="9" t="str">
        <f>组合逻辑真值表!Y2</f>
        <v>IR(I)out</v>
      </c>
      <c r="AA1" s="9" t="str">
        <f>组合逻辑真值表!Z2</f>
        <v>IR(A)out</v>
      </c>
      <c r="AB1" s="9" t="str">
        <f>组合逻辑真值表!AA2</f>
        <v>DREout</v>
      </c>
      <c r="AC1" s="9" t="str">
        <f>组合逻辑真值表!AB2</f>
        <v>PCin</v>
      </c>
      <c r="AD1" s="9" t="str">
        <f>组合逻辑真值表!AC2</f>
        <v>ARin</v>
      </c>
      <c r="AE1" s="9" t="str">
        <f>组合逻辑真值表!AD2</f>
        <v>DREin</v>
      </c>
      <c r="AF1" s="9" t="str">
        <f>组合逻辑真值表!AE2</f>
        <v>DRin</v>
      </c>
      <c r="AG1" s="9" t="str">
        <f>组合逻辑真值表!AF2</f>
        <v>Xin</v>
      </c>
      <c r="AH1" s="9" t="str">
        <f>组合逻辑真值表!AG2</f>
        <v>Rin</v>
      </c>
      <c r="AI1" s="9" t="str">
        <f>组合逻辑真值表!AH2</f>
        <v>IRin</v>
      </c>
      <c r="AJ1" s="9" t="str">
        <f>组合逻辑真值表!AI2</f>
        <v>PSWin</v>
      </c>
      <c r="AK1" s="9" t="str">
        <f>组合逻辑真值表!AJ2</f>
        <v>Rs/Rt</v>
      </c>
      <c r="AL1" s="9" t="str">
        <f>组合逻辑真值表!AK2</f>
        <v>RegDst</v>
      </c>
      <c r="AM1" s="9" t="str">
        <f>组合逻辑真值表!AL2</f>
        <v>Add</v>
      </c>
      <c r="AN1" s="9" t="str">
        <f>组合逻辑真值表!AM2</f>
        <v>Add4</v>
      </c>
      <c r="AO1" s="9" t="str">
        <f>组合逻辑真值表!AN2</f>
        <v>Slt</v>
      </c>
      <c r="AP1" s="9" t="str">
        <f>组合逻辑真值表!AO2</f>
        <v>READ</v>
      </c>
      <c r="AQ1" s="9" t="str">
        <f>组合逻辑真值表!AP2</f>
        <v>WRITE</v>
      </c>
    </row>
    <row r="2" spans="1:43" ht="15.15" thickTop="1" x14ac:dyDescent="0.25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>T1&amp;</v>
      </c>
      <c r="E2" s="11" t="str">
        <f>IF(组合逻辑真值表!E3&lt;&gt;"",IF(组合逻辑真值表!E3=1,组合逻辑真值表!E$2&amp;"&amp;",IF(组合逻辑真值表!E3=0,"~"&amp;组合逻辑真值表!E$2&amp;"&amp;","")),"")</f>
        <v/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55" x14ac:dyDescent="0.25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>T2&amp;</v>
      </c>
      <c r="F3" s="11" t="str">
        <f>IF(组合逻辑真值表!F4&lt;&gt;"",IF(组合逻辑真值表!F4=1,组合逻辑真值表!F$2&amp;"&amp;",IF(组合逻辑真值表!F4=0,"~"&amp;组合逻辑真值表!F$2&amp;"&amp;","")),"")</f>
        <v/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55" x14ac:dyDescent="0.25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>T3&amp;</v>
      </c>
      <c r="G4" s="11" t="str">
        <f>IF(组合逻辑真值表!G5&lt;&gt;"",IF(组合逻辑真值表!G5=1,组合逻辑真值表!G$2&amp;"&amp;",IF(组合逻辑真值表!G5=0,"~"&amp;组合逻辑真值表!G$2&amp;"&amp;","")),"")</f>
        <v/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55" x14ac:dyDescent="0.25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>T4&amp;</v>
      </c>
      <c r="H5" s="11" t="str">
        <f>IF(组合逻辑真值表!H6&lt;&gt;"",IF(组合逻辑真值表!H6=1,组合逻辑真值表!H$2&amp;"&amp;",IF(组合逻辑真值表!H6=0,"~"&amp;组合逻辑真值表!H$2&amp;"&amp;","")),"")</f>
        <v/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55" x14ac:dyDescent="0.25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>T1&amp;</v>
      </c>
      <c r="E6" s="11" t="str">
        <f>IF(组合逻辑真值表!E7&lt;&gt;"",IF(组合逻辑真值表!E7=1,组合逻辑真值表!E$2&amp;"&amp;",IF(组合逻辑真值表!E7=0,"~"&amp;组合逻辑真值表!E$2&amp;"&amp;","")),"")</f>
        <v/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>LW&amp;</v>
      </c>
      <c r="I6" s="11" t="str">
        <f>IF(组合逻辑真值表!I7&lt;&gt;"",IF(组合逻辑真值表!I7=1,组合逻辑真值表!I$2&amp;"&amp;",IF(组合逻辑真值表!I7=0,"~"&amp;组合逻辑真值表!I$2&amp;"&amp;","")),"")</f>
        <v/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55" x14ac:dyDescent="0.25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>T2&amp;</v>
      </c>
      <c r="F7" s="11" t="str">
        <f>IF(组合逻辑真值表!F8&lt;&gt;"",IF(组合逻辑真值表!F8=1,组合逻辑真值表!F$2&amp;"&amp;",IF(组合逻辑真值表!F8=0,"~"&amp;组合逻辑真值表!F$2&amp;"&amp;","")),"")</f>
        <v/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>LW&amp;</v>
      </c>
      <c r="I7" s="11" t="str">
        <f>IF(组合逻辑真值表!I8&lt;&gt;"",IF(组合逻辑真值表!I8=1,组合逻辑真值表!I$2&amp;"&amp;",IF(组合逻辑真值表!I8=0,"~"&amp;组合逻辑真值表!I$2&amp;"&amp;","")),"")</f>
        <v/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55" x14ac:dyDescent="0.25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>T1&amp;</v>
      </c>
      <c r="E8" s="11" t="str">
        <f>IF(组合逻辑真值表!E9&lt;&gt;"",IF(组合逻辑真值表!E9=1,组合逻辑真值表!E$2&amp;"&amp;",IF(组合逻辑真值表!E9=0,"~"&amp;组合逻辑真值表!E$2&amp;"&amp;","")),"")</f>
        <v/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>LW&amp;</v>
      </c>
      <c r="I8" s="11" t="str">
        <f>IF(组合逻辑真值表!I9&lt;&gt;"",IF(组合逻辑真值表!I9=1,组合逻辑真值表!I$2&amp;"&amp;",IF(组合逻辑真值表!I9=0,"~"&amp;组合逻辑真值表!I$2&amp;"&amp;","")),"")</f>
        <v/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55" x14ac:dyDescent="0.25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>T2&amp;</v>
      </c>
      <c r="F9" s="11" t="str">
        <f>IF(组合逻辑真值表!F10&lt;&gt;"",IF(组合逻辑真值表!F10=1,组合逻辑真值表!F$2&amp;"&amp;",IF(组合逻辑真值表!F10=0,"~"&amp;组合逻辑真值表!F$2&amp;"&amp;","")),"")</f>
        <v/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>LW&amp;</v>
      </c>
      <c r="I9" s="11" t="str">
        <f>IF(组合逻辑真值表!I10&lt;&gt;"",IF(组合逻辑真值表!I10=1,组合逻辑真值表!I$2&amp;"&amp;",IF(组合逻辑真值表!I10=0,"~"&amp;组合逻辑真值表!I$2&amp;"&amp;","")),"")</f>
        <v/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55" x14ac:dyDescent="0.25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>T3&amp;</v>
      </c>
      <c r="G10" s="11" t="str">
        <f>IF(组合逻辑真值表!G11&lt;&gt;"",IF(组合逻辑真值表!G11=1,组合逻辑真值表!G$2&amp;"&amp;",IF(组合逻辑真值表!G11=0,"~"&amp;组合逻辑真值表!G$2&amp;"&amp;","")),"")</f>
        <v/>
      </c>
      <c r="H10" s="11" t="str">
        <f>IF(组合逻辑真值表!H11&lt;&gt;"",IF(组合逻辑真值表!H11=1,组合逻辑真值表!H$2&amp;"&amp;",IF(组合逻辑真值表!H11=0,"~"&amp;组合逻辑真值表!H$2&amp;"&amp;","")),"")</f>
        <v>LW&amp;</v>
      </c>
      <c r="I10" s="11" t="str">
        <f>IF(组合逻辑真值表!I11&lt;&gt;"",IF(组合逻辑真值表!I11=1,组合逻辑真值表!I$2&amp;"&amp;",IF(组合逻辑真值表!I11=0,"~"&amp;组合逻辑真值表!I$2&amp;"&amp;","")),"")</f>
        <v/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55" x14ac:dyDescent="0.25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>T1&amp;</v>
      </c>
      <c r="E11" s="11" t="str">
        <f>IF(组合逻辑真值表!E12&lt;&gt;"",IF(组合逻辑真值表!E12=1,组合逻辑真值表!E$2&amp;"&amp;",IF(组合逻辑真值表!E12=0,"~"&amp;组合逻辑真值表!E$2&amp;"&amp;","")),"")</f>
        <v/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>SW&amp;</v>
      </c>
      <c r="J11" s="11" t="str">
        <f>IF(组合逻辑真值表!J12&lt;&gt;"",IF(组合逻辑真值表!J12=1,组合逻辑真值表!J$2&amp;"&amp;",IF(组合逻辑真值表!J12=0,"~"&amp;组合逻辑真值表!J$2&amp;"&amp;","")),"")</f>
        <v/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55" x14ac:dyDescent="0.25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>T2&amp;</v>
      </c>
      <c r="F12" s="11" t="str">
        <f>IF(组合逻辑真值表!F13&lt;&gt;"",IF(组合逻辑真值表!F13=1,组合逻辑真值表!F$2&amp;"&amp;",IF(组合逻辑真值表!F13=0,"~"&amp;组合逻辑真值表!F$2&amp;"&amp;","")),"")</f>
        <v/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>SW&amp;</v>
      </c>
      <c r="J12" s="11" t="str">
        <f>IF(组合逻辑真值表!J13&lt;&gt;"",IF(组合逻辑真值表!J13=1,组合逻辑真值表!J$2&amp;"&amp;",IF(组合逻辑真值表!J13=0,"~"&amp;组合逻辑真值表!J$2&amp;"&amp;","")),"")</f>
        <v/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55" x14ac:dyDescent="0.25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>T1&amp;</v>
      </c>
      <c r="E13" s="11" t="str">
        <f>IF(组合逻辑真值表!E14&lt;&gt;"",IF(组合逻辑真值表!E14=1,组合逻辑真值表!E$2&amp;"&amp;",IF(组合逻辑真值表!E14=0,"~"&amp;组合逻辑真值表!E$2&amp;"&amp;","")),"")</f>
        <v/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>SW&amp;</v>
      </c>
      <c r="J13" s="11" t="str">
        <f>IF(组合逻辑真值表!J14&lt;&gt;"",IF(组合逻辑真值表!J14=1,组合逻辑真值表!J$2&amp;"&amp;",IF(组合逻辑真值表!J14=0,"~"&amp;组合逻辑真值表!J$2&amp;"&amp;","")),"")</f>
        <v/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55" x14ac:dyDescent="0.25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>T2&amp;</v>
      </c>
      <c r="F14" s="11" t="str">
        <f>IF(组合逻辑真值表!F15&lt;&gt;"",IF(组合逻辑真值表!F15=1,组合逻辑真值表!F$2&amp;"&amp;",IF(组合逻辑真值表!F15=0,"~"&amp;组合逻辑真值表!F$2&amp;"&amp;","")),"")</f>
        <v/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>SW&amp;</v>
      </c>
      <c r="J14" s="11" t="str">
        <f>IF(组合逻辑真值表!J15&lt;&gt;"",IF(组合逻辑真值表!J15=1,组合逻辑真值表!J$2&amp;"&amp;",IF(组合逻辑真值表!J15=0,"~"&amp;组合逻辑真值表!J$2&amp;"&amp;","")),"")</f>
        <v/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55" x14ac:dyDescent="0.25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>T3&amp;</v>
      </c>
      <c r="G15" s="11" t="str">
        <f>IF(组合逻辑真值表!G16&lt;&gt;"",IF(组合逻辑真值表!G16=1,组合逻辑真值表!G$2&amp;"&amp;",IF(组合逻辑真值表!G16=0,"~"&amp;组合逻辑真值表!G$2&amp;"&amp;","")),"")</f>
        <v/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>SW&amp;</v>
      </c>
      <c r="J15" s="11" t="str">
        <f>IF(组合逻辑真值表!J16&lt;&gt;"",IF(组合逻辑真值表!J16=1,组合逻辑真值表!J$2&amp;"&amp;",IF(组合逻辑真值表!J16=0,"~"&amp;组合逻辑真值表!J$2&amp;"&amp;","")),"")</f>
        <v/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55" x14ac:dyDescent="0.25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>T1&amp;</v>
      </c>
      <c r="E16" s="11" t="str">
        <f>IF(组合逻辑真值表!E17&lt;&gt;"",IF(组合逻辑真值表!E17=1,组合逻辑真值表!E$2&amp;"&amp;",IF(组合逻辑真值表!E17=0,"~"&amp;组合逻辑真值表!E$2&amp;"&amp;","")),"")</f>
        <v/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>BEQ&amp;</v>
      </c>
      <c r="K16" s="11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55" x14ac:dyDescent="0.25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>T2&amp;</v>
      </c>
      <c r="F17" s="11" t="str">
        <f>IF(组合逻辑真值表!F18&lt;&gt;"",IF(组合逻辑真值表!F18=1,组合逻辑真值表!F$2&amp;"&amp;",IF(组合逻辑真值表!F18=0,"~"&amp;组合逻辑真值表!F$2&amp;"&amp;","")),"")</f>
        <v/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>BEQ&amp;</v>
      </c>
      <c r="K17" s="11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55" x14ac:dyDescent="0.25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>T1&amp;</v>
      </c>
      <c r="E18" s="11" t="str">
        <f>IF(组合逻辑真值表!E19&lt;&gt;"",IF(组合逻辑真值表!E19=1,组合逻辑真值表!E$2&amp;"&amp;",IF(组合逻辑真值表!E19=0,"~"&amp;组合逻辑真值表!E$2&amp;"&amp;","")),"")</f>
        <v/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>BEQ&amp;</v>
      </c>
      <c r="K18" s="11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55" x14ac:dyDescent="0.25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>T2&amp;</v>
      </c>
      <c r="F19" s="11" t="str">
        <f>IF(组合逻辑真值表!F20&lt;&gt;"",IF(组合逻辑真值表!F20=1,组合逻辑真值表!F$2&amp;"&amp;",IF(组合逻辑真值表!F20=0,"~"&amp;组合逻辑真值表!F$2&amp;"&amp;","")),"")</f>
        <v/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>BEQ&amp;</v>
      </c>
      <c r="K19" s="11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55" x14ac:dyDescent="0.25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>T3&amp;</v>
      </c>
      <c r="G20" s="11" t="str">
        <f>IF(组合逻辑真值表!G21&lt;&gt;"",IF(组合逻辑真值表!G21=1,组合逻辑真值表!G$2&amp;"&amp;",IF(组合逻辑真值表!G21=0,"~"&amp;组合逻辑真值表!G$2&amp;"&amp;","")),"")</f>
        <v/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>BEQ&amp;</v>
      </c>
      <c r="K20" s="11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>EQUAL&amp;</v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55" x14ac:dyDescent="0.25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>T1&amp;</v>
      </c>
      <c r="E21" s="11" t="str">
        <f>IF(组合逻辑真值表!E22&lt;&gt;"",IF(组合逻辑真值表!E22=1,组合逻辑真值表!E$2&amp;"&amp;",IF(组合逻辑真值表!E22=0,"~"&amp;组合逻辑真值表!E$2&amp;"&amp;","")),"")</f>
        <v/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>SLT&amp;</v>
      </c>
      <c r="L21" s="11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55" x14ac:dyDescent="0.25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>T2&amp;</v>
      </c>
      <c r="F22" s="11" t="str">
        <f>IF(组合逻辑真值表!F23&lt;&gt;"",IF(组合逻辑真值表!F23=1,组合逻辑真值表!F$2&amp;"&amp;",IF(组合逻辑真值表!F23=0,"~"&amp;组合逻辑真值表!F$2&amp;"&amp;","")),"")</f>
        <v/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>SLT&amp;</v>
      </c>
      <c r="L22" s="11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55" x14ac:dyDescent="0.25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>T3&amp;</v>
      </c>
      <c r="G23" s="11" t="str">
        <f>IF(组合逻辑真值表!G24&lt;&gt;"",IF(组合逻辑真值表!G24=1,组合逻辑真值表!G$2&amp;"&amp;",IF(组合逻辑真值表!G24=0,"~"&amp;组合逻辑真值表!G$2&amp;"&amp;","")),"")</f>
        <v/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>SLT&amp;</v>
      </c>
      <c r="L23" s="11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55" x14ac:dyDescent="0.25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>T1&amp;</v>
      </c>
      <c r="E24" s="11" t="str">
        <f>IF(组合逻辑真值表!E25&lt;&gt;"",IF(组合逻辑真值表!E25=1,组合逻辑真值表!E$2&amp;"&amp;",IF(组合逻辑真值表!E25=0,"~"&amp;组合逻辑真值表!E$2&amp;"&amp;","")),"")</f>
        <v/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>ADDI&amp;</v>
      </c>
      <c r="M24" s="11" t="str">
        <f>IF(组合逻辑真值表!M25&lt;&gt;"",IF(组合逻辑真值表!M25=1,组合逻辑真值表!M$2&amp;"&amp;",IF(组合逻辑真值表!M25=0,"~"&amp;组合逻辑真值表!M$2&amp;"&amp;","")),"")</f>
        <v/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55" x14ac:dyDescent="0.25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>T2&amp;</v>
      </c>
      <c r="F25" s="11" t="str">
        <f>IF(组合逻辑真值表!F26&lt;&gt;"",IF(组合逻辑真值表!F26=1,组合逻辑真值表!F$2&amp;"&amp;",IF(组合逻辑真值表!F26=0,"~"&amp;组合逻辑真值表!F$2&amp;"&amp;","")),"")</f>
        <v/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>ADDI&amp;</v>
      </c>
      <c r="M25" s="11" t="str">
        <f>IF(组合逻辑真值表!M26&lt;&gt;"",IF(组合逻辑真值表!M26=1,组合逻辑真值表!M$2&amp;"&amp;",IF(组合逻辑真值表!M26=0,"~"&amp;组合逻辑真值表!M$2&amp;"&amp;","")),"")</f>
        <v/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55" x14ac:dyDescent="0.25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>T3&amp;</v>
      </c>
      <c r="G26" s="11" t="str">
        <f>IF(组合逻辑真值表!G27&lt;&gt;"",IF(组合逻辑真值表!G27=1,组合逻辑真值表!G$2&amp;"&amp;",IF(组合逻辑真值表!G27=0,"~"&amp;组合逻辑真值表!G$2&amp;"&amp;","")),"")</f>
        <v/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>ADDI&amp;</v>
      </c>
      <c r="M26" s="11" t="str">
        <f>IF(组合逻辑真值表!M27&lt;&gt;"",IF(组合逻辑真值表!M27=1,组合逻辑真值表!M$2&amp;"&amp;",IF(组合逻辑真值表!M27=0,"~"&amp;组合逻辑真值表!M$2&amp;"&amp;","")),"")</f>
        <v/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55" x14ac:dyDescent="0.25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>Mex&amp;</v>
      </c>
      <c r="D27" s="11" t="str">
        <f>IF(组合逻辑真值表!D28&lt;&gt;"",IF(组合逻辑真值表!D28=1,组合逻辑真值表!D$2&amp;"&amp;",IF(组合逻辑真值表!D28=0,"~"&amp;组合逻辑真值表!D$2&amp;"&amp;","")),"")</f>
        <v>T1&amp;</v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>ADD&amp;</v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Mex&amp;T1&amp;ADD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>Mex&amp;T1&amp;ADD+</v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>Mex&amp;T1&amp;ADD+</v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55" x14ac:dyDescent="0.25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>Mex&amp;</v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>T2&amp;</v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>ADD&amp;</v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>Mex&amp;T2&amp;ADD</v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>Mex&amp;T2&amp;ADD+</v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>Mex&amp;T2&amp;ADD+</v>
      </c>
      <c r="AL28" s="4" t="str">
        <f>IF(组合逻辑真值表!AK29=1,$U28&amp;"+","")</f>
        <v/>
      </c>
      <c r="AM28" s="4" t="str">
        <f>IF(组合逻辑真值表!AL29=1,$U28&amp;"+","")</f>
        <v>Mex&amp;T2&amp;ADD+</v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55" x14ac:dyDescent="0.25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>Mex&amp;</v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>T3&amp;</v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>ADD&amp;</v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>Mex&amp;T3&amp;ADD</v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>Mex&amp;T3&amp;ADD+</v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>Mex&amp;T3&amp;ADD+</v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>Mex&amp;T3&amp;ADD+</v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.15" thickBot="1" x14ac:dyDescent="0.3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95" thickBot="1" x14ac:dyDescent="0.3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" si="1">IF(LEN(V32)&gt;1,LEFT(V32,LEN(V32)-1),"")</f>
        <v>Mif&amp;T1+Mex&amp;T1&amp;BEQ</v>
      </c>
      <c r="W31" s="5" t="str">
        <f>IF(LEN(W32)&gt;1,LEFT(W32,LEN(W32)-1),"")</f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Mif&amp;T3+Mex&amp;T1&amp;LW+Mex&amp;T1&amp;SW+Mex&amp;T3&amp;BEQ&amp;EQUAL+Mex&amp;T3&amp;SLT+Mex&amp;T3&amp;ADDI+Mex&amp;T3&amp;ADD</v>
      </c>
      <c r="Y31" s="5" t="str">
        <f>IF(LEN(Y32)&gt;1,LEFT(Y32,LEN(Y32)-1),"")</f>
        <v>Mcal&amp;T1&amp;LW+Mcal&amp;T1&amp;SW+Mex&amp;T2&amp;SW+Mcal&amp;T1&amp;BEQ+Mcal&amp;T2&amp;BEQ+Mex&amp;T1&amp;SLT+Mex&amp;T2&amp;SLT+Mex&amp;T1&amp;ADDI+Mex&amp;T1&amp;ADD+Mex&amp;T2&amp;ADD</v>
      </c>
      <c r="Z31" s="5" t="str">
        <f t="shared" si="2"/>
        <v>Mcal&amp;T2&amp;LW+Mcal&amp;T2&amp;SW+Mex&amp;T2&amp;ADDI</v>
      </c>
      <c r="AA31" s="5" t="str">
        <f>IF(LEN(AA32)&gt;1,LEFT(AA32,LEN(AA32)-1),"")</f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Mif&amp;T1+Mcal&amp;T1&amp;LW+Mcal&amp;T1&amp;SW+Mcal&amp;T1&amp;BEQ+Mex&amp;T1&amp;BEQ+Mex&amp;T1&amp;SLT+Mex&amp;T1&amp;ADDI+Mex&amp;T1&amp;ADD</v>
      </c>
      <c r="AH31" s="5" t="str">
        <f t="shared" si="2"/>
        <v>Mex&amp;T3&amp;LW+Mex&amp;T3&amp;SLT+Mex&amp;T3&amp;ADDI+Mex&amp;T3&amp;ADD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Mex&amp;T2&amp;SW+Mcal&amp;T2&amp;BEQ+Mex&amp;T2&amp;SLT+Mex&amp;T2&amp;ADD</v>
      </c>
      <c r="AL31" s="5" t="str">
        <f t="shared" si="2"/>
        <v>Mex&amp;T3&amp;SLT+Mex&amp;T3&amp;ADD</v>
      </c>
      <c r="AM31" s="5" t="str">
        <f>IF(LEN(AM32)&gt;1,LEFT(AM32,LEN(AM32)-1),"")</f>
        <v>Mcal&amp;T2&amp;LW+Mcal&amp;T2&amp;SW+Mex&amp;T2&amp;BEQ+Mex&amp;T2&amp;ADDI+Mex&amp;T2&amp;ADD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8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Mif&amp;T3+Mex&amp;T1&amp;LW+Mex&amp;T1&amp;SW+Mex&amp;T3&amp;BEQ&amp;EQUAL+Mex&amp;T3&amp;SLT+Mex&amp;T3&amp;ADDI+Mex&amp;T3&amp;ADD+</v>
      </c>
      <c r="Y32" s="7" t="str">
        <f t="shared" si="3"/>
        <v>Mcal&amp;T1&amp;LW+Mcal&amp;T1&amp;SW+Mex&amp;T2&amp;SW+Mcal&amp;T1&amp;BEQ+Mcal&amp;T2&amp;BEQ+Mex&amp;T1&amp;SLT+Mex&amp;T2&amp;SLT+Mex&amp;T1&amp;ADDI+Mex&amp;T1&amp;ADD+Mex&amp;T2&amp;ADD+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Mif&amp;T1+Mcal&amp;T1&amp;LW+Mcal&amp;T1&amp;SW+Mcal&amp;T1&amp;BEQ+Mex&amp;T1&amp;BEQ+Mex&amp;T1&amp;SLT+Mex&amp;T1&amp;ADDI+Mex&amp;T1&amp;ADD+</v>
      </c>
      <c r="AH32" s="7" t="str">
        <f t="shared" si="3"/>
        <v>Mex&amp;T3&amp;LW+Mex&amp;T3&amp;SLT+Mex&amp;T3&amp;ADDI+Mex&amp;T3&amp;ADD+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Mex&amp;T2&amp;SW+Mcal&amp;T2&amp;BEQ+Mex&amp;T2&amp;SLT+Mex&amp;T2&amp;ADD+</v>
      </c>
      <c r="AL32" s="7" t="str">
        <f t="shared" si="3"/>
        <v>Mex&amp;T3&amp;SLT+Mex&amp;T3&amp;ADD+</v>
      </c>
      <c r="AM32" s="7" t="str">
        <f t="shared" si="3"/>
        <v>Mcal&amp;T2&amp;LW+Mcal&amp;T2&amp;SW+Mex&amp;T2&amp;BEQ+Mex&amp;T2&amp;ADDI+Mex&amp;T2&amp;ADD+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.05" customHeigh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350000000000001" x14ac:dyDescent="0.25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