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n\GitHubs\SE423Spring23\BaudRatesForF28379D\"/>
    </mc:Choice>
  </mc:AlternateContent>
  <bookViews>
    <workbookView xWindow="0" yWindow="0" windowWidth="22956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56" i="1"/>
  <c r="D55" i="1"/>
  <c r="D54" i="1"/>
  <c r="D16" i="1"/>
  <c r="D15" i="1"/>
  <c r="D14" i="1"/>
  <c r="D13" i="1"/>
  <c r="D12" i="1"/>
  <c r="D7" i="1"/>
  <c r="D6" i="1"/>
  <c r="D5" i="1"/>
  <c r="D3" i="1"/>
  <c r="D28" i="1"/>
  <c r="D4" i="1"/>
  <c r="D8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<sst xmlns="http://schemas.openxmlformats.org/spreadsheetml/2006/main" count="9" uniqueCount="9">
  <si>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clk</t>
  </si>
  <si>
    <t>baud</t>
  </si>
  <si>
    <t>B1152000</t>
  </si>
  <si>
    <t>B2500000</t>
  </si>
  <si>
    <t>B2000000</t>
  </si>
  <si>
    <t>B576000</t>
  </si>
  <si>
    <t>B230400</t>
  </si>
  <si>
    <t>B115200</t>
  </si>
  <si>
    <t>put in 566000 on f28379D for 576000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</si>
</sst>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4" workbookViewId="0">
      <selection activeCell="F13" sqref="F13"/>
    </sheetView>
  </sheetViews>
  <sheetFormatPr defaultRowHeight="14.4" x14ac:dyDescent="0.3"/>
  <cols>
    <col min="1" max="1" width="16.21875" customWidth="1"/>
    <col min="2" max="2" width="16.109375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0</v>
      </c>
      <c r="B2">
        <f>(50000000/(8*(A2+1)))</f>
        <v>6250000</v>
      </c>
    </row>
    <row r="3" spans="1:7" x14ac:dyDescent="0.3">
      <c r="A3">
        <v>1</v>
      </c>
      <c r="B3">
        <f>(50000000/(8*(A3+1)))</f>
        <v>3125000</v>
      </c>
      <c r="C3">
        <v>3000000</v>
      </c>
      <c r="D3">
        <f>B3/C3</f>
        <v>1.0416666666666667</v>
      </c>
    </row>
    <row r="4" spans="1:7" x14ac:dyDescent="0.3">
      <c r="A4">
        <v>2</v>
      </c>
      <c r="B4">
        <f>(50000000/(8*(A4+1)))</f>
        <v>2083333.3333333333</v>
      </c>
      <c r="C4">
        <v>2000000</v>
      </c>
      <c r="D4">
        <f>B4/C4</f>
        <v>1.0416666666666665</v>
      </c>
    </row>
    <row r="5" spans="1:7" x14ac:dyDescent="0.3">
      <c r="A5">
        <v>3</v>
      </c>
      <c r="B5">
        <f>(50000000/(8*(A5+1)))</f>
        <v>1562500</v>
      </c>
      <c r="C5">
        <v>1500000</v>
      </c>
      <c r="D5">
        <f>B5/C5</f>
        <v>1.0416666666666667</v>
      </c>
      <c r="E5" t="s">
        <v>2</v>
      </c>
    </row>
    <row r="6" spans="1:7" x14ac:dyDescent="0.3">
      <c r="A6">
        <v>4</v>
      </c>
      <c r="B6">
        <f>(50000000/(8*(A6+1)))</f>
        <v>1250000</v>
      </c>
      <c r="C6">
        <v>1152000</v>
      </c>
      <c r="D6">
        <f>B6/C6</f>
        <v>1.0850694444444444</v>
      </c>
      <c r="E6" t="s">
        <v>3</v>
      </c>
    </row>
    <row r="7" spans="1:7" x14ac:dyDescent="0.3">
      <c r="A7">
        <v>5</v>
      </c>
      <c r="B7">
        <f>(50000000/(8*(A7+1)))</f>
        <v>1041666.6666666666</v>
      </c>
      <c r="C7">
        <v>1152000</v>
      </c>
      <c r="D7">
        <f>B7/C7</f>
        <v>0.90422453703703698</v>
      </c>
      <c r="E7" t="s">
        <v>4</v>
      </c>
    </row>
    <row r="8" spans="1:7" x14ac:dyDescent="0.3">
      <c r="A8">
        <v>6</v>
      </c>
      <c r="B8">
        <f>(50000000/(8*(A8+1)))</f>
        <v>892857.14285714284</v>
      </c>
      <c r="C8">
        <v>921600</v>
      </c>
      <c r="D8">
        <f>B8/C8</f>
        <v>0.96881200396825395</v>
      </c>
    </row>
    <row r="9" spans="1:7" x14ac:dyDescent="0.3">
      <c r="A9">
        <v>7</v>
      </c>
      <c r="B9">
        <f>(50000000/(8*(A9+1)))</f>
        <v>781250</v>
      </c>
    </row>
    <row r="10" spans="1:7" x14ac:dyDescent="0.3">
      <c r="A10">
        <v>8</v>
      </c>
      <c r="B10">
        <f>(50000000/(8*(A10+1)))</f>
        <v>694444.4444444445</v>
      </c>
    </row>
    <row r="11" spans="1:7" x14ac:dyDescent="0.3">
      <c r="A11">
        <v>9</v>
      </c>
      <c r="B11">
        <f>(50000000/(8*(A11+1)))</f>
        <v>625000</v>
      </c>
    </row>
    <row r="12" spans="1:7" x14ac:dyDescent="0.3">
      <c r="A12">
        <v>10</v>
      </c>
      <c r="B12">
        <f>(50000000/(8*(A12+1)))</f>
        <v>568181.81818181823</v>
      </c>
      <c r="C12">
        <v>576000</v>
      </c>
      <c r="D12">
        <f>B12/C12</f>
        <v>0.98642676767676774</v>
      </c>
      <c r="E12">
        <f>1-D12</f>
        <v>1.3573232323232265E-2</v>
      </c>
      <c r="F12" t="s">
        <v>5</v>
      </c>
      <c r="G12" t="s">
        <v>8</v>
      </c>
    </row>
    <row r="13" spans="1:7" x14ac:dyDescent="0.3">
      <c r="A13">
        <v>11</v>
      </c>
      <c r="B13">
        <f>(50000000/(8*(A13+1)))</f>
        <v>520833.33333333331</v>
      </c>
      <c r="C13">
        <v>500000</v>
      </c>
      <c r="D13">
        <f>B13/C13</f>
        <v>1.0416666666666665</v>
      </c>
    </row>
    <row r="14" spans="1:7" x14ac:dyDescent="0.3">
      <c r="A14">
        <v>12</v>
      </c>
      <c r="B14">
        <f>(50000000/(8*(A14+1)))</f>
        <v>480769.23076923075</v>
      </c>
      <c r="C14">
        <v>500000</v>
      </c>
      <c r="D14">
        <f>B14/C14</f>
        <v>0.96153846153846145</v>
      </c>
    </row>
    <row r="15" spans="1:7" x14ac:dyDescent="0.3">
      <c r="A15">
        <v>13</v>
      </c>
      <c r="B15">
        <f>(50000000/(8*(A15+1)))</f>
        <v>446428.57142857142</v>
      </c>
      <c r="C15">
        <v>460800</v>
      </c>
      <c r="D15">
        <f>B15/C15</f>
        <v>0.96881200396825395</v>
      </c>
    </row>
    <row r="16" spans="1:7" x14ac:dyDescent="0.3">
      <c r="A16">
        <v>14</v>
      </c>
      <c r="B16">
        <f>(50000000/(8*(A16+1)))</f>
        <v>416666.66666666669</v>
      </c>
      <c r="C16">
        <v>460800</v>
      </c>
      <c r="D16">
        <f>B16/C16</f>
        <v>0.90422453703703709</v>
      </c>
    </row>
    <row r="17" spans="1:6" x14ac:dyDescent="0.3">
      <c r="A17">
        <v>15</v>
      </c>
      <c r="B17">
        <f>(50000000/(8*(A17+1)))</f>
        <v>390625</v>
      </c>
    </row>
    <row r="18" spans="1:6" x14ac:dyDescent="0.3">
      <c r="A18">
        <v>16</v>
      </c>
      <c r="B18">
        <f>(50000000/(8*(A18+1)))</f>
        <v>367647.0588235294</v>
      </c>
    </row>
    <row r="19" spans="1:6" x14ac:dyDescent="0.3">
      <c r="A19">
        <v>17</v>
      </c>
      <c r="B19">
        <f>(50000000/(8*(A19+1)))</f>
        <v>347222.22222222225</v>
      </c>
    </row>
    <row r="20" spans="1:6" x14ac:dyDescent="0.3">
      <c r="A20">
        <v>18</v>
      </c>
      <c r="B20">
        <f>(50000000/(8*(A20+1)))</f>
        <v>328947.36842105264</v>
      </c>
    </row>
    <row r="21" spans="1:6" x14ac:dyDescent="0.3">
      <c r="A21">
        <v>19</v>
      </c>
      <c r="B21">
        <f>(50000000/(8*(A21+1)))</f>
        <v>312500</v>
      </c>
    </row>
    <row r="22" spans="1:6" x14ac:dyDescent="0.3">
      <c r="A22">
        <v>20</v>
      </c>
      <c r="B22">
        <f>(50000000/(8*(A22+1)))</f>
        <v>297619.04761904763</v>
      </c>
    </row>
    <row r="23" spans="1:6" x14ac:dyDescent="0.3">
      <c r="A23">
        <v>21</v>
      </c>
      <c r="B23">
        <f>(50000000/(8*(A23+1)))</f>
        <v>284090.90909090912</v>
      </c>
    </row>
    <row r="24" spans="1:6" x14ac:dyDescent="0.3">
      <c r="A24">
        <v>22</v>
      </c>
      <c r="B24">
        <f>(50000000/(8*(A24+1)))</f>
        <v>271739.13043478259</v>
      </c>
    </row>
    <row r="25" spans="1:6" x14ac:dyDescent="0.3">
      <c r="A25">
        <v>23</v>
      </c>
      <c r="B25">
        <f>(50000000/(8*(A25+1)))</f>
        <v>260416.66666666666</v>
      </c>
    </row>
    <row r="26" spans="1:6" x14ac:dyDescent="0.3">
      <c r="A26">
        <v>24</v>
      </c>
      <c r="B26">
        <f>(50000000/(8*(A26+1)))</f>
        <v>250000</v>
      </c>
    </row>
    <row r="27" spans="1:6" x14ac:dyDescent="0.3">
      <c r="A27">
        <v>25</v>
      </c>
      <c r="B27">
        <f>(50000000/(8*(A27+1)))</f>
        <v>240384.61538461538</v>
      </c>
    </row>
    <row r="28" spans="1:6" x14ac:dyDescent="0.3">
      <c r="A28">
        <v>26</v>
      </c>
      <c r="B28">
        <f>(50000000/(8*(A28+1)))</f>
        <v>231481.48148148149</v>
      </c>
      <c r="C28">
        <v>230400</v>
      </c>
      <c r="D28">
        <f>B28/C28</f>
        <v>1.0046939300411524</v>
      </c>
      <c r="F28" t="s">
        <v>6</v>
      </c>
    </row>
    <row r="29" spans="1:6" x14ac:dyDescent="0.3">
      <c r="A29">
        <v>27</v>
      </c>
      <c r="B29">
        <f>(50000000/(8*(A29+1)))</f>
        <v>223214.28571428571</v>
      </c>
    </row>
    <row r="30" spans="1:6" x14ac:dyDescent="0.3">
      <c r="A30">
        <v>28</v>
      </c>
      <c r="B30">
        <f>(50000000/(8*(A30+1)))</f>
        <v>215517.24137931035</v>
      </c>
    </row>
    <row r="31" spans="1:6" x14ac:dyDescent="0.3">
      <c r="A31">
        <v>29</v>
      </c>
      <c r="B31">
        <f>(50000000/(8*(A31+1)))</f>
        <v>208333.33333333334</v>
      </c>
    </row>
    <row r="32" spans="1:6" x14ac:dyDescent="0.3">
      <c r="A32">
        <v>30</v>
      </c>
      <c r="B32">
        <f>(50000000/(8*(A32+1)))</f>
        <v>201612.90322580645</v>
      </c>
    </row>
    <row r="33" spans="1:2" x14ac:dyDescent="0.3">
      <c r="A33">
        <v>31</v>
      </c>
      <c r="B33">
        <f>(50000000/(8*(A33+1)))</f>
        <v>195312.5</v>
      </c>
    </row>
    <row r="34" spans="1:2" x14ac:dyDescent="0.3">
      <c r="A34">
        <v>32</v>
      </c>
      <c r="B34">
        <f>(50000000/(8*(A34+1)))</f>
        <v>189393.93939393939</v>
      </c>
    </row>
    <row r="35" spans="1:2" x14ac:dyDescent="0.3">
      <c r="A35">
        <v>33</v>
      </c>
      <c r="B35">
        <f>(50000000/(8*(A35+1)))</f>
        <v>183823.5294117647</v>
      </c>
    </row>
    <row r="36" spans="1:2" x14ac:dyDescent="0.3">
      <c r="A36">
        <v>34</v>
      </c>
      <c r="B36">
        <f>(50000000/(8*(A36+1)))</f>
        <v>178571.42857142858</v>
      </c>
    </row>
    <row r="37" spans="1:2" x14ac:dyDescent="0.3">
      <c r="A37">
        <v>35</v>
      </c>
      <c r="B37">
        <f>(50000000/(8*(A37+1)))</f>
        <v>173611.11111111112</v>
      </c>
    </row>
    <row r="38" spans="1:2" x14ac:dyDescent="0.3">
      <c r="A38">
        <v>36</v>
      </c>
      <c r="B38">
        <f>(50000000/(8*(A38+1)))</f>
        <v>168918.91891891891</v>
      </c>
    </row>
    <row r="39" spans="1:2" x14ac:dyDescent="0.3">
      <c r="A39">
        <v>37</v>
      </c>
      <c r="B39">
        <f>(50000000/(8*(A39+1)))</f>
        <v>164473.68421052632</v>
      </c>
    </row>
    <row r="40" spans="1:2" x14ac:dyDescent="0.3">
      <c r="A40">
        <v>38</v>
      </c>
      <c r="B40">
        <f>(50000000/(8*(A40+1)))</f>
        <v>160256.41025641025</v>
      </c>
    </row>
    <row r="41" spans="1:2" x14ac:dyDescent="0.3">
      <c r="A41">
        <v>39</v>
      </c>
      <c r="B41">
        <f>(50000000/(8*(A41+1)))</f>
        <v>156250</v>
      </c>
    </row>
    <row r="42" spans="1:2" x14ac:dyDescent="0.3">
      <c r="A42">
        <v>40</v>
      </c>
      <c r="B42">
        <f>(50000000/(8*(A42+1)))</f>
        <v>152439.0243902439</v>
      </c>
    </row>
    <row r="43" spans="1:2" x14ac:dyDescent="0.3">
      <c r="A43">
        <v>41</v>
      </c>
      <c r="B43">
        <f>(50000000/(8*(A43+1)))</f>
        <v>148809.52380952382</v>
      </c>
    </row>
    <row r="44" spans="1:2" x14ac:dyDescent="0.3">
      <c r="A44">
        <v>42</v>
      </c>
      <c r="B44">
        <f>(50000000/(8*(A44+1)))</f>
        <v>145348.83720930232</v>
      </c>
    </row>
    <row r="45" spans="1:2" x14ac:dyDescent="0.3">
      <c r="A45">
        <v>43</v>
      </c>
      <c r="B45">
        <f>(50000000/(8*(A45+1)))</f>
        <v>142045.45454545456</v>
      </c>
    </row>
    <row r="46" spans="1:2" x14ac:dyDescent="0.3">
      <c r="A46">
        <v>44</v>
      </c>
      <c r="B46">
        <f>(50000000/(8*(A46+1)))</f>
        <v>138888.88888888888</v>
      </c>
    </row>
    <row r="47" spans="1:2" x14ac:dyDescent="0.3">
      <c r="A47">
        <v>45</v>
      </c>
      <c r="B47">
        <f>(50000000/(8*(A47+1)))</f>
        <v>135869.5652173913</v>
      </c>
    </row>
    <row r="48" spans="1:2" x14ac:dyDescent="0.3">
      <c r="A48">
        <v>46</v>
      </c>
      <c r="B48">
        <f>(50000000/(8*(A48+1)))</f>
        <v>132978.72340425532</v>
      </c>
    </row>
    <row r="49" spans="1:6" x14ac:dyDescent="0.3">
      <c r="A49">
        <v>47</v>
      </c>
      <c r="B49">
        <f>(50000000/(8*(A49+1)))</f>
        <v>130208.33333333333</v>
      </c>
    </row>
    <row r="50" spans="1:6" x14ac:dyDescent="0.3">
      <c r="A50">
        <v>48</v>
      </c>
      <c r="B50">
        <f>(50000000/(8*(A50+1)))</f>
        <v>127551.02040816327</v>
      </c>
    </row>
    <row r="51" spans="1:6" x14ac:dyDescent="0.3">
      <c r="A51">
        <v>49</v>
      </c>
      <c r="B51">
        <f>(50000000/(8*(A51+1)))</f>
        <v>125000</v>
      </c>
    </row>
    <row r="52" spans="1:6" x14ac:dyDescent="0.3">
      <c r="A52">
        <v>50</v>
      </c>
      <c r="B52">
        <f>(50000000/(8*(A52+1)))</f>
        <v>122549.01960784313</v>
      </c>
    </row>
    <row r="53" spans="1:6" x14ac:dyDescent="0.3">
      <c r="A53">
        <v>51</v>
      </c>
      <c r="B53">
        <f>(50000000/(8*(A53+1)))</f>
        <v>120192.30769230769</v>
      </c>
    </row>
    <row r="54" spans="1:6" x14ac:dyDescent="0.3">
      <c r="A54">
        <v>52</v>
      </c>
      <c r="B54">
        <f>(50000000/(8*(A54+1)))</f>
        <v>117924.52830188679</v>
      </c>
      <c r="C54">
        <v>115200</v>
      </c>
      <c r="D54">
        <f>B54/C54</f>
        <v>1.0236504192872118</v>
      </c>
    </row>
    <row r="55" spans="1:6" x14ac:dyDescent="0.3">
      <c r="A55">
        <v>53</v>
      </c>
      <c r="B55">
        <f>(50000000/(8*(A55+1)))</f>
        <v>115740.74074074074</v>
      </c>
      <c r="C55">
        <v>115200</v>
      </c>
      <c r="D55">
        <f>B55/C55</f>
        <v>1.0046939300411524</v>
      </c>
      <c r="F55" t="s">
        <v>7</v>
      </c>
    </row>
    <row r="56" spans="1:6" x14ac:dyDescent="0.3">
      <c r="A56">
        <v>54</v>
      </c>
      <c r="B56">
        <f>(50000000/(8*(A56+1)))</f>
        <v>113636.36363636363</v>
      </c>
      <c r="C56">
        <v>115200</v>
      </c>
      <c r="D56">
        <f>B56/C56</f>
        <v>0.98642676767676762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Block</dc:creator>
  <cp:lastModifiedBy>Dan Block</cp:lastModifiedBy>
  <dcterms:created xsi:type="dcterms:W3CDTF">2023-07-18T17:04:19Z</dcterms:created>
  <dcterms:modified xsi:type="dcterms:W3CDTF">2023-07-18T21:59:56Z</dcterms:modified>
</cp:coreProperties>
</file>