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H:\github\sport-site\"/>
    </mc:Choice>
  </mc:AlternateContent>
  <workbookProtection lockWindows="1"/>
  <bookViews>
    <workbookView xWindow="0" yWindow="0" windowWidth="28800" windowHeight="12210" tabRatio="994" activeTab="1" xr2:uid="{00000000-000D-0000-FFFF-FFFF00000000}"/>
  </bookViews>
  <sheets>
    <sheet name="ESPN" sheetId="1" r:id="rId1"/>
    <sheet name="Aaron Rodgers" sheetId="2" r:id="rId2"/>
    <sheet name="Tom Brady" sheetId="3" r:id="rId3"/>
  </sheets>
  <definedNames>
    <definedName name="BradTo00" localSheetId="2">'Tom Brady'!$A$1:$AE$20</definedName>
    <definedName name="post" localSheetId="1">'Aaron Rodgers'!$A$18:$AD$38</definedName>
    <definedName name="post" localSheetId="2">'Tom Brady'!$A$23:$AE$60</definedName>
    <definedName name="RodgAa00" localSheetId="1">'Aaron Rodgers'!$A$1:$AE$15</definedName>
  </definedName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49" i="1" l="1"/>
  <c r="L49" i="1"/>
  <c r="K49" i="1"/>
  <c r="J49" i="1"/>
  <c r="H49" i="1"/>
  <c r="F49" i="1"/>
  <c r="E49" i="1"/>
  <c r="D49" i="1"/>
  <c r="B49" i="1"/>
  <c r="M26" i="1"/>
  <c r="L26" i="1"/>
  <c r="K26" i="1"/>
  <c r="J26" i="1"/>
  <c r="I26" i="1"/>
  <c r="H26" i="1"/>
  <c r="G26" i="1"/>
  <c r="F26" i="1"/>
  <c r="E26" i="1"/>
  <c r="D26" i="1"/>
  <c r="B26" i="1"/>
  <c r="P14" i="1"/>
  <c r="M14" i="1"/>
  <c r="L14" i="1"/>
  <c r="K14" i="1"/>
  <c r="J14" i="1"/>
  <c r="I14" i="1"/>
  <c r="H14" i="1"/>
  <c r="G14" i="1"/>
  <c r="F14" i="1"/>
  <c r="E14" i="1"/>
  <c r="D14" i="1"/>
  <c r="B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6" background="1" saveData="1">
    <webPr sourceData="1" parsePre="1" consecutive="1" xl2000="1" url="https://www.pro-football-reference.com/players/R/RodgAa00.htm" htmlTables="1"/>
  </connection>
  <connection id="2" xr16:uid="{00000000-0015-0000-FFFF-FFFF01000000}" name="Connection1" type="4" refreshedVersion="6" background="1" saveData="1">
    <webPr sourceData="1" parsePre="1" consecutive="1" xl2000="1" url="https://www.pro-football-reference.com/players/B/BradTo00.htm" htmlTables="1"/>
  </connection>
  <connection id="3" xr16:uid="{00000000-0015-0000-FFFF-FFFF02000000}" name="Connection2" type="4" refreshedVersion="6" background="1" saveData="1">
    <webPr sourceData="1" parsePre="1" consecutive="1" xl2000="1" url="https://www.pro-football-reference.com/players/B/BradTo00/gamelog/post" htmlTables="1"/>
  </connection>
  <connection id="4" xr16:uid="{00000000-0015-0000-FFFF-FFFF03000000}" name="Connection3" type="4" refreshedVersion="6" background="1" saveData="1">
    <webPr sourceData="1" parsePre="1" consecutive="1" xl2000="1" url="https://www.pro-football-reference.com/players/R/RodgAa00/gamelog/post" htmlTables="1"/>
  </connection>
</connections>
</file>

<file path=xl/sharedStrings.xml><?xml version="1.0" encoding="utf-8"?>
<sst xmlns="http://schemas.openxmlformats.org/spreadsheetml/2006/main" count="596" uniqueCount="238">
  <si>
    <t>Name</t>
  </si>
  <si>
    <t>Season</t>
  </si>
  <si>
    <t>Team</t>
  </si>
  <si>
    <t>GP</t>
  </si>
  <si>
    <t>CMP</t>
  </si>
  <si>
    <t>ATT</t>
  </si>
  <si>
    <t>CMP%</t>
  </si>
  <si>
    <t>YDS</t>
  </si>
  <si>
    <t>AVG</t>
  </si>
  <si>
    <t>TD</t>
  </si>
  <si>
    <t>LNG</t>
  </si>
  <si>
    <t>INT</t>
  </si>
  <si>
    <t>FUM</t>
  </si>
  <si>
    <t>QBR</t>
  </si>
  <si>
    <t>RAT</t>
  </si>
  <si>
    <t>Results</t>
  </si>
  <si>
    <t>Aaron Rodgers</t>
  </si>
  <si>
    <t>GB</t>
  </si>
  <si>
    <t>N/A</t>
  </si>
  <si>
    <t>Reg. Season Totals:</t>
  </si>
  <si>
    <t>Post. Totals</t>
  </si>
  <si>
    <t>???</t>
  </si>
  <si>
    <t>Tom Brady</t>
  </si>
  <si>
    <t>NE</t>
  </si>
  <si>
    <t>Passing Table</t>
  </si>
  <si>
    <t>Year</t>
  </si>
  <si>
    <t>Age</t>
  </si>
  <si>
    <t>Tm</t>
  </si>
  <si>
    <t>Pos</t>
  </si>
  <si>
    <t>No.</t>
  </si>
  <si>
    <t>G</t>
  </si>
  <si>
    <t>GS</t>
  </si>
  <si>
    <t>QBrec</t>
  </si>
  <si>
    <t>Cmp</t>
  </si>
  <si>
    <t>Att</t>
  </si>
  <si>
    <t>Cmp%</t>
  </si>
  <si>
    <t>Yds</t>
  </si>
  <si>
    <t>TD%</t>
  </si>
  <si>
    <t>Int</t>
  </si>
  <si>
    <t>Int%</t>
  </si>
  <si>
    <t>Lng</t>
  </si>
  <si>
    <t>Y/A</t>
  </si>
  <si>
    <t>AY/A</t>
  </si>
  <si>
    <t>Y/C</t>
  </si>
  <si>
    <t>Y/G</t>
  </si>
  <si>
    <t>Rate</t>
  </si>
  <si>
    <t>Sk</t>
  </si>
  <si>
    <t>NY/A</t>
  </si>
  <si>
    <t>ANY/A</t>
  </si>
  <si>
    <t>Sk%</t>
  </si>
  <si>
    <t>4QC</t>
  </si>
  <si>
    <t>GWD</t>
  </si>
  <si>
    <t>AV</t>
  </si>
  <si>
    <t>GNB</t>
  </si>
  <si>
    <t>QB</t>
  </si>
  <si>
    <t>2009*</t>
  </si>
  <si>
    <t>2011*+</t>
  </si>
  <si>
    <t>14-1-0</t>
  </si>
  <si>
    <t>2012*</t>
  </si>
  <si>
    <t>2014*+</t>
  </si>
  <si>
    <t>2015*</t>
  </si>
  <si>
    <t>2016*</t>
  </si>
  <si>
    <t>Career</t>
  </si>
  <si>
    <t>90-45-0</t>
  </si>
  <si>
    <t>6-10-0</t>
  </si>
  <si>
    <t>11-5-0</t>
  </si>
  <si>
    <t>10-5-0</t>
  </si>
  <si>
    <t>* = selected to pro bowl</t>
  </si>
  <si>
    <t>+ = first-team all-pro</t>
  </si>
  <si>
    <t>NWE</t>
  </si>
  <si>
    <t>2001*</t>
  </si>
  <si>
    <t>14-2-0</t>
  </si>
  <si>
    <t>2004*</t>
  </si>
  <si>
    <t>2005*</t>
  </si>
  <si>
    <t>2007*+</t>
  </si>
  <si>
    <t>16-0-0</t>
  </si>
  <si>
    <t>qb</t>
  </si>
  <si>
    <t>1-0-0</t>
  </si>
  <si>
    <t>2010*+</t>
  </si>
  <si>
    <t>2011*</t>
  </si>
  <si>
    <t>13-3-0</t>
  </si>
  <si>
    <t>2013*</t>
  </si>
  <si>
    <t>2014*</t>
  </si>
  <si>
    <t>183-52-0</t>
  </si>
  <si>
    <t>Playoffs Table</t>
  </si>
  <si>
    <t>Passing</t>
  </si>
  <si>
    <t>Rushing</t>
  </si>
  <si>
    <t>Scoring</t>
  </si>
  <si>
    <t>Punting</t>
  </si>
  <si>
    <t>Rk</t>
  </si>
  <si>
    <t>Date</t>
  </si>
  <si>
    <t>G#</t>
  </si>
  <si>
    <t>Opp</t>
  </si>
  <si>
    <t>Result</t>
  </si>
  <si>
    <t>Pts</t>
  </si>
  <si>
    <t>Pnt</t>
  </si>
  <si>
    <t>Y/P</t>
  </si>
  <si>
    <t>Blck</t>
  </si>
  <si>
    <t>24-169</t>
  </si>
  <si>
    <t>OAK</t>
  </si>
  <si>
    <t>W 16-13</t>
  </si>
  <si>
    <t>*</t>
  </si>
  <si>
    <t>24-177</t>
  </si>
  <si>
    <t>@</t>
  </si>
  <si>
    <t>PIT</t>
  </si>
  <si>
    <t>W 24-17</t>
  </si>
  <si>
    <t>24-184</t>
  </si>
  <si>
    <t>N</t>
  </si>
  <si>
    <t>STL</t>
  </si>
  <si>
    <t>W 20-17</t>
  </si>
  <si>
    <t>26-160</t>
  </si>
  <si>
    <t>TEN</t>
  </si>
  <si>
    <t>W 17-14</t>
  </si>
  <si>
    <t>26-168</t>
  </si>
  <si>
    <t>IND</t>
  </si>
  <si>
    <t>W 24-14</t>
  </si>
  <si>
    <t>26-182</t>
  </si>
  <si>
    <t>CAR</t>
  </si>
  <si>
    <t>W 32-29</t>
  </si>
  <si>
    <t>27-166</t>
  </si>
  <si>
    <t>W 20-3</t>
  </si>
  <si>
    <t>27-173</t>
  </si>
  <si>
    <t>W 41-27</t>
  </si>
  <si>
    <t>27-187</t>
  </si>
  <si>
    <t>PHI</t>
  </si>
  <si>
    <t>W 24-21</t>
  </si>
  <si>
    <t>28-157</t>
  </si>
  <si>
    <t>JAX</t>
  </si>
  <si>
    <t>W 28-3</t>
  </si>
  <si>
    <t>28-164</t>
  </si>
  <si>
    <t>DEN</t>
  </si>
  <si>
    <t>L 13-27</t>
  </si>
  <si>
    <t>29-157</t>
  </si>
  <si>
    <t>NYJ</t>
  </si>
  <si>
    <t>W 37-16</t>
  </si>
  <si>
    <t>29-164</t>
  </si>
  <si>
    <t>SDG</t>
  </si>
  <si>
    <t>29-171</t>
  </si>
  <si>
    <t>L 34-38</t>
  </si>
  <si>
    <t>30-162</t>
  </si>
  <si>
    <t>W 31-20</t>
  </si>
  <si>
    <t>30-170</t>
  </si>
  <si>
    <t>W 21-12</t>
  </si>
  <si>
    <t>30-184</t>
  </si>
  <si>
    <t>NYG</t>
  </si>
  <si>
    <t>L 14-17</t>
  </si>
  <si>
    <t>32-160</t>
  </si>
  <si>
    <t>BAL</t>
  </si>
  <si>
    <t>L 14-33</t>
  </si>
  <si>
    <t>33-166</t>
  </si>
  <si>
    <t>L 21-28</t>
  </si>
  <si>
    <t>34-164</t>
  </si>
  <si>
    <t>W 45-10</t>
  </si>
  <si>
    <t>34-172</t>
  </si>
  <si>
    <t>W 23-20</t>
  </si>
  <si>
    <t>34-186</t>
  </si>
  <si>
    <t>L 17-21</t>
  </si>
  <si>
    <t>35-163</t>
  </si>
  <si>
    <t>HOU</t>
  </si>
  <si>
    <t>W 41-28</t>
  </si>
  <si>
    <t>35-170</t>
  </si>
  <si>
    <t>L 13-28</t>
  </si>
  <si>
    <t>36-161</t>
  </si>
  <si>
    <t>W 43-22</t>
  </si>
  <si>
    <t>36-169</t>
  </si>
  <si>
    <t>L 16-26</t>
  </si>
  <si>
    <t>37-160</t>
  </si>
  <si>
    <t>W 35-31</t>
  </si>
  <si>
    <t>37-168</t>
  </si>
  <si>
    <t>W 45-7</t>
  </si>
  <si>
    <t>37-182</t>
  </si>
  <si>
    <t>SEA</t>
  </si>
  <si>
    <t>W 28-24</t>
  </si>
  <si>
    <t>38-166</t>
  </si>
  <si>
    <t>KAN</t>
  </si>
  <si>
    <t>W 27-20</t>
  </si>
  <si>
    <t>38-174</t>
  </si>
  <si>
    <t>L 18-20</t>
  </si>
  <si>
    <t>39-164</t>
  </si>
  <si>
    <t>W 34-16</t>
  </si>
  <si>
    <t>39-172</t>
  </si>
  <si>
    <t>W 36-17</t>
  </si>
  <si>
    <t>39-186</t>
  </si>
  <si>
    <t>ATL</t>
  </si>
  <si>
    <t>W 34-28</t>
  </si>
  <si>
    <t>34 Games</t>
  </si>
  <si>
    <t>25-9-0</t>
  </si>
  <si>
    <t>Sacks &amp; Tackles</t>
  </si>
  <si>
    <t>Tkl</t>
  </si>
  <si>
    <t>Ast</t>
  </si>
  <si>
    <t>24-041</t>
  </si>
  <si>
    <t>W 42-20</t>
  </si>
  <si>
    <t>26-039</t>
  </si>
  <si>
    <t>ARI</t>
  </si>
  <si>
    <t>L 45-51</t>
  </si>
  <si>
    <t>27-038</t>
  </si>
  <si>
    <t>W 21-16</t>
  </si>
  <si>
    <t>27-044</t>
  </si>
  <si>
    <t>W 48-21</t>
  </si>
  <si>
    <t>27-052</t>
  </si>
  <si>
    <t>CHI</t>
  </si>
  <si>
    <t>W 21-14</t>
  </si>
  <si>
    <t>27-066</t>
  </si>
  <si>
    <t>W 31-25</t>
  </si>
  <si>
    <t>28-044</t>
  </si>
  <si>
    <t>L 20-37</t>
  </si>
  <si>
    <t>29-034</t>
  </si>
  <si>
    <t>MIN</t>
  </si>
  <si>
    <t>W 24-10</t>
  </si>
  <si>
    <t>29-041</t>
  </si>
  <si>
    <t>SFO</t>
  </si>
  <si>
    <t>L 31-45</t>
  </si>
  <si>
    <t>30-034</t>
  </si>
  <si>
    <t>L 20-23</t>
  </si>
  <si>
    <t>31-040</t>
  </si>
  <si>
    <t>DAL</t>
  </si>
  <si>
    <t>W 26-21</t>
  </si>
  <si>
    <t>31-047</t>
  </si>
  <si>
    <t>L 22-28</t>
  </si>
  <si>
    <t>32-039</t>
  </si>
  <si>
    <t>WAS</t>
  </si>
  <si>
    <t>W 35-18</t>
  </si>
  <si>
    <t>32-045</t>
  </si>
  <si>
    <t>L 20-26</t>
  </si>
  <si>
    <t>33-037</t>
  </si>
  <si>
    <t>W 38-13</t>
  </si>
  <si>
    <t>33-044</t>
  </si>
  <si>
    <t>W 34-31</t>
  </si>
  <si>
    <t>33-051</t>
  </si>
  <si>
    <t>L 21-44</t>
  </si>
  <si>
    <t>17 Games</t>
  </si>
  <si>
    <t>11-3-0</t>
  </si>
  <si>
    <t>9-7-0</t>
  </si>
  <si>
    <t>10-6-0</t>
  </si>
  <si>
    <t>12-4</t>
  </si>
  <si>
    <t>12-4-0</t>
  </si>
  <si>
    <t>11-1-0</t>
  </si>
  <si>
    <t>Yds lost due to sacks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</si>
</sst>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dgAa00" connectionId="1" xr16:uid="{00000000-0016-0000-01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st" connectionId="4" xr16:uid="{00000000-0016-0000-0100-000000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st" connectionId="3" xr16:uid="{00000000-0016-0000-0200-000003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radTo00" connectionId="2" xr16:uid="{00000000-0016-0000-02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windowProtection="1" zoomScaleNormal="100" workbookViewId="0">
      <pane ySplit="1" topLeftCell="A29" activePane="bottomLeft" state="frozen"/>
      <selection pane="bottomLeft" activeCell="J59" sqref="J59"/>
    </sheetView>
  </sheetViews>
  <sheetFormatPr defaultRowHeight="12.75" x14ac:dyDescent="0.2"/>
  <cols>
    <col min="1" max="1025" width="11.5703125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</row>
    <row r="2" spans="1:17" x14ac:dyDescent="0.2">
      <c r="A2" t="s">
        <v>16</v>
      </c>
      <c r="B2">
        <v>2005</v>
      </c>
      <c r="C2" t="s">
        <v>17</v>
      </c>
      <c r="D2">
        <v>3</v>
      </c>
      <c r="E2">
        <v>9</v>
      </c>
      <c r="F2">
        <v>16</v>
      </c>
      <c r="G2">
        <v>56.3</v>
      </c>
      <c r="H2">
        <v>65</v>
      </c>
      <c r="I2">
        <v>4.0599999999999996</v>
      </c>
      <c r="J2">
        <v>0</v>
      </c>
      <c r="K2">
        <v>16</v>
      </c>
      <c r="L2">
        <v>1</v>
      </c>
      <c r="M2">
        <v>2</v>
      </c>
      <c r="N2" t="s">
        <v>18</v>
      </c>
      <c r="O2">
        <v>39.799999999999997</v>
      </c>
    </row>
    <row r="3" spans="1:17" x14ac:dyDescent="0.2">
      <c r="B3">
        <v>2006</v>
      </c>
      <c r="C3" t="s">
        <v>17</v>
      </c>
      <c r="D3">
        <v>2</v>
      </c>
      <c r="E3">
        <v>6</v>
      </c>
      <c r="F3">
        <v>15</v>
      </c>
      <c r="G3">
        <v>40</v>
      </c>
      <c r="H3">
        <v>46</v>
      </c>
      <c r="I3">
        <v>3.07</v>
      </c>
      <c r="J3">
        <v>0</v>
      </c>
      <c r="K3">
        <v>16</v>
      </c>
      <c r="L3">
        <v>0</v>
      </c>
      <c r="M3">
        <v>1</v>
      </c>
      <c r="N3">
        <v>8.3000000000000007</v>
      </c>
      <c r="O3">
        <v>48.2</v>
      </c>
    </row>
    <row r="4" spans="1:17" x14ac:dyDescent="0.2">
      <c r="B4">
        <v>2007</v>
      </c>
      <c r="C4" t="s">
        <v>17</v>
      </c>
      <c r="D4">
        <v>2</v>
      </c>
      <c r="E4">
        <v>20</v>
      </c>
      <c r="F4">
        <v>28</v>
      </c>
      <c r="G4">
        <v>71.400000000000006</v>
      </c>
      <c r="H4">
        <v>218</v>
      </c>
      <c r="I4">
        <v>7.79</v>
      </c>
      <c r="J4">
        <v>1</v>
      </c>
      <c r="K4">
        <v>43</v>
      </c>
      <c r="L4">
        <v>0</v>
      </c>
      <c r="M4">
        <v>0</v>
      </c>
      <c r="N4">
        <v>78</v>
      </c>
      <c r="O4">
        <v>106</v>
      </c>
    </row>
    <row r="5" spans="1:17" x14ac:dyDescent="0.2">
      <c r="B5">
        <v>2008</v>
      </c>
      <c r="C5" t="s">
        <v>17</v>
      </c>
      <c r="D5">
        <v>16</v>
      </c>
      <c r="E5">
        <v>341</v>
      </c>
      <c r="F5">
        <v>536</v>
      </c>
      <c r="G5">
        <v>63.6</v>
      </c>
      <c r="H5">
        <v>4038</v>
      </c>
      <c r="I5">
        <v>7.53</v>
      </c>
      <c r="J5">
        <v>28</v>
      </c>
      <c r="K5">
        <v>71</v>
      </c>
      <c r="L5">
        <v>13</v>
      </c>
      <c r="M5">
        <v>6</v>
      </c>
      <c r="N5">
        <v>67.599999999999994</v>
      </c>
      <c r="O5">
        <v>93.8</v>
      </c>
    </row>
    <row r="6" spans="1:17" x14ac:dyDescent="0.2">
      <c r="B6">
        <v>2009</v>
      </c>
      <c r="C6" t="s">
        <v>17</v>
      </c>
      <c r="D6">
        <v>16</v>
      </c>
      <c r="E6">
        <v>350</v>
      </c>
      <c r="F6">
        <v>541</v>
      </c>
      <c r="G6">
        <v>64.7</v>
      </c>
      <c r="H6">
        <v>4434</v>
      </c>
      <c r="I6">
        <v>8.1999999999999993</v>
      </c>
      <c r="J6">
        <v>30</v>
      </c>
      <c r="K6">
        <v>83</v>
      </c>
      <c r="L6">
        <v>7</v>
      </c>
      <c r="M6">
        <v>8</v>
      </c>
      <c r="N6">
        <v>74</v>
      </c>
      <c r="O6">
        <v>103.2</v>
      </c>
    </row>
    <row r="7" spans="1:17" x14ac:dyDescent="0.2">
      <c r="B7">
        <v>2010</v>
      </c>
      <c r="C7" t="s">
        <v>17</v>
      </c>
      <c r="D7">
        <v>15</v>
      </c>
      <c r="E7">
        <v>312</v>
      </c>
      <c r="F7">
        <v>475</v>
      </c>
      <c r="G7">
        <v>65.7</v>
      </c>
      <c r="H7">
        <v>3922</v>
      </c>
      <c r="I7">
        <v>8.26</v>
      </c>
      <c r="J7">
        <v>28</v>
      </c>
      <c r="K7">
        <v>86</v>
      </c>
      <c r="L7">
        <v>11</v>
      </c>
      <c r="M7">
        <v>2</v>
      </c>
      <c r="N7">
        <v>71.8</v>
      </c>
      <c r="O7">
        <v>101.2</v>
      </c>
    </row>
    <row r="8" spans="1:17" x14ac:dyDescent="0.2">
      <c r="B8">
        <v>2011</v>
      </c>
      <c r="C8" t="s">
        <v>17</v>
      </c>
      <c r="D8">
        <v>15</v>
      </c>
      <c r="E8">
        <v>343</v>
      </c>
      <c r="F8">
        <v>502</v>
      </c>
      <c r="G8">
        <v>68.3</v>
      </c>
      <c r="H8">
        <v>4643</v>
      </c>
      <c r="I8">
        <v>9.25</v>
      </c>
      <c r="J8">
        <v>45</v>
      </c>
      <c r="K8">
        <v>93</v>
      </c>
      <c r="L8">
        <v>6</v>
      </c>
      <c r="M8">
        <v>4</v>
      </c>
      <c r="N8">
        <v>86.3</v>
      </c>
      <c r="O8">
        <v>122.5</v>
      </c>
    </row>
    <row r="9" spans="1:17" x14ac:dyDescent="0.2">
      <c r="B9">
        <v>2012</v>
      </c>
      <c r="C9" t="s">
        <v>17</v>
      </c>
      <c r="D9">
        <v>16</v>
      </c>
      <c r="E9">
        <v>371</v>
      </c>
      <c r="F9">
        <v>552</v>
      </c>
      <c r="G9">
        <v>67.2</v>
      </c>
      <c r="H9">
        <v>4295</v>
      </c>
      <c r="I9">
        <v>7.78</v>
      </c>
      <c r="J9">
        <v>39</v>
      </c>
      <c r="K9">
        <v>73</v>
      </c>
      <c r="L9">
        <v>8</v>
      </c>
      <c r="M9">
        <v>5</v>
      </c>
      <c r="N9">
        <v>73.900000000000006</v>
      </c>
      <c r="O9">
        <v>108</v>
      </c>
    </row>
    <row r="10" spans="1:17" x14ac:dyDescent="0.2">
      <c r="B10">
        <v>2013</v>
      </c>
      <c r="C10" t="s">
        <v>17</v>
      </c>
      <c r="D10">
        <v>9</v>
      </c>
      <c r="E10">
        <v>193</v>
      </c>
      <c r="F10">
        <v>290</v>
      </c>
      <c r="G10">
        <v>66.599999999999994</v>
      </c>
      <c r="H10">
        <v>2536</v>
      </c>
      <c r="I10">
        <v>8.75</v>
      </c>
      <c r="J10">
        <v>17</v>
      </c>
      <c r="K10">
        <v>83</v>
      </c>
      <c r="L10">
        <v>6</v>
      </c>
      <c r="M10">
        <v>3</v>
      </c>
      <c r="N10">
        <v>64.8</v>
      </c>
      <c r="O10">
        <v>104.9</v>
      </c>
    </row>
    <row r="11" spans="1:17" x14ac:dyDescent="0.2">
      <c r="B11">
        <v>2014</v>
      </c>
      <c r="C11" t="s">
        <v>17</v>
      </c>
      <c r="D11">
        <v>16</v>
      </c>
      <c r="E11">
        <v>341</v>
      </c>
      <c r="F11">
        <v>520</v>
      </c>
      <c r="G11">
        <v>65.599999999999994</v>
      </c>
      <c r="H11">
        <v>4381</v>
      </c>
      <c r="I11">
        <v>8.43</v>
      </c>
      <c r="J11">
        <v>38</v>
      </c>
      <c r="K11">
        <v>80</v>
      </c>
      <c r="L11">
        <v>5</v>
      </c>
      <c r="M11">
        <v>7</v>
      </c>
      <c r="N11">
        <v>82</v>
      </c>
      <c r="O11">
        <v>112.2</v>
      </c>
    </row>
    <row r="12" spans="1:17" x14ac:dyDescent="0.2">
      <c r="B12">
        <v>2015</v>
      </c>
      <c r="C12" t="s">
        <v>17</v>
      </c>
      <c r="D12">
        <v>16</v>
      </c>
      <c r="E12">
        <v>347</v>
      </c>
      <c r="F12">
        <v>572</v>
      </c>
      <c r="G12">
        <v>60.7</v>
      </c>
      <c r="H12">
        <v>3821</v>
      </c>
      <c r="I12">
        <v>6.68</v>
      </c>
      <c r="J12">
        <v>31</v>
      </c>
      <c r="K12">
        <v>65</v>
      </c>
      <c r="L12">
        <v>8</v>
      </c>
      <c r="M12">
        <v>8</v>
      </c>
      <c r="N12">
        <v>64.099999999999994</v>
      </c>
      <c r="O12">
        <v>92.7</v>
      </c>
    </row>
    <row r="13" spans="1:17" x14ac:dyDescent="0.2">
      <c r="B13">
        <v>2016</v>
      </c>
      <c r="C13" t="s">
        <v>17</v>
      </c>
      <c r="D13">
        <v>16</v>
      </c>
      <c r="E13">
        <v>401</v>
      </c>
      <c r="F13">
        <v>610</v>
      </c>
      <c r="G13">
        <v>65.7</v>
      </c>
      <c r="H13">
        <v>4428</v>
      </c>
      <c r="I13">
        <v>7.26</v>
      </c>
      <c r="J13">
        <v>40</v>
      </c>
      <c r="K13">
        <v>66</v>
      </c>
      <c r="L13">
        <v>7</v>
      </c>
      <c r="M13">
        <v>4</v>
      </c>
      <c r="N13">
        <v>78.2</v>
      </c>
      <c r="O13">
        <v>104.2</v>
      </c>
    </row>
    <row r="14" spans="1:17" x14ac:dyDescent="0.2">
      <c r="A14" s="1" t="s">
        <v>19</v>
      </c>
      <c r="B14" s="1">
        <f>COUNT(B2:B13)</f>
        <v>12</v>
      </c>
      <c r="C14" s="1"/>
      <c r="D14" s="1">
        <f>SUM(D2:D13)</f>
        <v>142</v>
      </c>
      <c r="E14" s="1">
        <f>SUM(E2:E13)</f>
        <v>3034</v>
      </c>
      <c r="F14" s="1">
        <f>SUM(F2:F13)</f>
        <v>4657</v>
      </c>
      <c r="G14" s="1">
        <f>E14/F14 * 100</f>
        <v>65.149237706678122</v>
      </c>
      <c r="H14" s="1">
        <f>SUM(H2:H13)</f>
        <v>36827</v>
      </c>
      <c r="I14" s="1">
        <f>AVERAGE(I2:I13)</f>
        <v>7.2550000000000017</v>
      </c>
      <c r="J14" s="1">
        <f>SUM(J2:J13)</f>
        <v>297</v>
      </c>
      <c r="K14" s="1">
        <f>MAX(K2:K13)</f>
        <v>93</v>
      </c>
      <c r="L14" s="1">
        <f>SUM(L2:L13)</f>
        <v>72</v>
      </c>
      <c r="M14" s="1">
        <f>SUM(M2:M13)</f>
        <v>50</v>
      </c>
      <c r="N14" s="1" t="s">
        <v>18</v>
      </c>
      <c r="O14" s="1">
        <v>104.1</v>
      </c>
      <c r="P14">
        <f>AVERAGE(O5:O13)</f>
        <v>104.74444444444447</v>
      </c>
    </row>
    <row r="18" spans="1:15" x14ac:dyDescent="0.2">
      <c r="B18">
        <v>2009</v>
      </c>
      <c r="C18" t="s">
        <v>17</v>
      </c>
      <c r="D18">
        <v>1</v>
      </c>
      <c r="E18">
        <v>28</v>
      </c>
      <c r="F18">
        <v>42</v>
      </c>
      <c r="G18">
        <v>66.7</v>
      </c>
      <c r="H18">
        <v>423</v>
      </c>
      <c r="I18">
        <v>10.07</v>
      </c>
      <c r="J18">
        <v>4</v>
      </c>
      <c r="K18">
        <v>44</v>
      </c>
      <c r="L18">
        <v>1</v>
      </c>
      <c r="M18">
        <v>1</v>
      </c>
      <c r="N18">
        <v>85.2</v>
      </c>
      <c r="O18">
        <v>121.4</v>
      </c>
    </row>
    <row r="19" spans="1:15" x14ac:dyDescent="0.2">
      <c r="B19">
        <v>2010</v>
      </c>
      <c r="C19" t="s">
        <v>17</v>
      </c>
      <c r="D19">
        <v>4</v>
      </c>
      <c r="E19">
        <v>90</v>
      </c>
      <c r="F19">
        <v>132</v>
      </c>
      <c r="G19">
        <v>68.2</v>
      </c>
      <c r="H19">
        <v>1094</v>
      </c>
      <c r="I19">
        <v>8.2899999999999991</v>
      </c>
      <c r="J19">
        <v>9</v>
      </c>
      <c r="K19">
        <v>38</v>
      </c>
      <c r="L19">
        <v>2</v>
      </c>
      <c r="M19">
        <v>1</v>
      </c>
      <c r="N19">
        <v>84.4</v>
      </c>
      <c r="O19">
        <v>109.8</v>
      </c>
    </row>
    <row r="20" spans="1:15" x14ac:dyDescent="0.2">
      <c r="B20">
        <v>2011</v>
      </c>
      <c r="C20" t="s">
        <v>17</v>
      </c>
      <c r="D20">
        <v>1</v>
      </c>
      <c r="E20">
        <v>26</v>
      </c>
      <c r="F20">
        <v>46</v>
      </c>
      <c r="G20">
        <v>56.5</v>
      </c>
      <c r="H20">
        <v>264</v>
      </c>
      <c r="I20">
        <v>5.74</v>
      </c>
      <c r="J20">
        <v>2</v>
      </c>
      <c r="K20">
        <v>21</v>
      </c>
      <c r="L20">
        <v>1</v>
      </c>
      <c r="M20">
        <v>1</v>
      </c>
      <c r="N20">
        <v>76.099999999999994</v>
      </c>
      <c r="O20">
        <v>78.5</v>
      </c>
    </row>
    <row r="21" spans="1:15" x14ac:dyDescent="0.2">
      <c r="B21">
        <v>2012</v>
      </c>
      <c r="C21" t="s">
        <v>17</v>
      </c>
      <c r="D21">
        <v>2</v>
      </c>
      <c r="E21">
        <v>49</v>
      </c>
      <c r="F21">
        <v>72</v>
      </c>
      <c r="G21">
        <v>68.099999999999994</v>
      </c>
      <c r="H21">
        <v>531</v>
      </c>
      <c r="I21">
        <v>7.38</v>
      </c>
      <c r="J21">
        <v>3</v>
      </c>
      <c r="K21">
        <v>44</v>
      </c>
      <c r="L21">
        <v>1</v>
      </c>
      <c r="M21">
        <v>0</v>
      </c>
      <c r="N21">
        <v>79.599999999999994</v>
      </c>
      <c r="O21">
        <v>97.6</v>
      </c>
    </row>
    <row r="22" spans="1:15" x14ac:dyDescent="0.2">
      <c r="B22">
        <v>2013</v>
      </c>
      <c r="C22" t="s">
        <v>17</v>
      </c>
      <c r="D22">
        <v>1</v>
      </c>
      <c r="E22">
        <v>17</v>
      </c>
      <c r="F22">
        <v>26</v>
      </c>
      <c r="G22">
        <v>65.400000000000006</v>
      </c>
      <c r="H22">
        <v>177</v>
      </c>
      <c r="I22">
        <v>6.81</v>
      </c>
      <c r="J22">
        <v>1</v>
      </c>
      <c r="K22">
        <v>26</v>
      </c>
      <c r="L22">
        <v>0</v>
      </c>
      <c r="M22">
        <v>1</v>
      </c>
      <c r="N22">
        <v>68.400000000000006</v>
      </c>
      <c r="O22">
        <v>97.8</v>
      </c>
    </row>
    <row r="23" spans="1:15" x14ac:dyDescent="0.2">
      <c r="B23">
        <v>2014</v>
      </c>
      <c r="C23" t="s">
        <v>17</v>
      </c>
      <c r="D23">
        <v>2</v>
      </c>
      <c r="E23">
        <v>43</v>
      </c>
      <c r="F23">
        <v>69</v>
      </c>
      <c r="G23">
        <v>62.3</v>
      </c>
      <c r="H23">
        <v>494</v>
      </c>
      <c r="I23">
        <v>7.16</v>
      </c>
      <c r="J23">
        <v>4</v>
      </c>
      <c r="K23">
        <v>46</v>
      </c>
      <c r="L23">
        <v>2</v>
      </c>
      <c r="M23">
        <v>1</v>
      </c>
      <c r="N23">
        <v>67.8</v>
      </c>
      <c r="O23">
        <v>91.1</v>
      </c>
    </row>
    <row r="24" spans="1:15" x14ac:dyDescent="0.2">
      <c r="B24">
        <v>2015</v>
      </c>
      <c r="C24" t="s">
        <v>17</v>
      </c>
      <c r="D24">
        <v>2</v>
      </c>
      <c r="E24">
        <v>45</v>
      </c>
      <c r="F24">
        <v>80</v>
      </c>
      <c r="G24">
        <v>56.3</v>
      </c>
      <c r="H24">
        <v>471</v>
      </c>
      <c r="I24">
        <v>5.89</v>
      </c>
      <c r="J24">
        <v>4</v>
      </c>
      <c r="K24">
        <v>60</v>
      </c>
      <c r="L24">
        <v>1</v>
      </c>
      <c r="M24">
        <v>0</v>
      </c>
      <c r="N24">
        <v>73.900000000000006</v>
      </c>
      <c r="O24">
        <v>85</v>
      </c>
    </row>
    <row r="25" spans="1:15" x14ac:dyDescent="0.2">
      <c r="B25">
        <v>2016</v>
      </c>
      <c r="C25" t="s">
        <v>17</v>
      </c>
      <c r="D25">
        <v>3</v>
      </c>
      <c r="E25">
        <v>80</v>
      </c>
      <c r="F25">
        <v>128</v>
      </c>
      <c r="G25">
        <v>62.5</v>
      </c>
      <c r="H25">
        <v>1004</v>
      </c>
      <c r="I25">
        <v>7.84</v>
      </c>
      <c r="J25">
        <v>9</v>
      </c>
      <c r="K25">
        <v>42</v>
      </c>
      <c r="L25">
        <v>2</v>
      </c>
      <c r="M25">
        <v>0</v>
      </c>
      <c r="N25">
        <v>84.2</v>
      </c>
      <c r="O25">
        <v>103.8</v>
      </c>
    </row>
    <row r="26" spans="1:15" x14ac:dyDescent="0.2">
      <c r="A26" s="1" t="s">
        <v>20</v>
      </c>
      <c r="B26" s="1">
        <f>COUNT(B18:B25)</f>
        <v>8</v>
      </c>
      <c r="C26" s="1"/>
      <c r="D26" s="1">
        <f>SUM(D18:D25)</f>
        <v>16</v>
      </c>
      <c r="E26" s="1">
        <f>SUM(E18:E25)</f>
        <v>378</v>
      </c>
      <c r="F26" s="1">
        <f>SUM(F18:F25)</f>
        <v>595</v>
      </c>
      <c r="G26" s="1">
        <f>E26/F26 * 100</f>
        <v>63.529411764705877</v>
      </c>
      <c r="H26" s="1">
        <f>SUM(H18:H25)</f>
        <v>4458</v>
      </c>
      <c r="I26" s="1">
        <f>AVERAGE(I18:I25)</f>
        <v>7.3975000000000009</v>
      </c>
      <c r="J26" s="1">
        <f>SUM(J18:J25)</f>
        <v>36</v>
      </c>
      <c r="K26" s="1">
        <f>MAX(K18:K25)</f>
        <v>60</v>
      </c>
      <c r="L26" s="1">
        <f>SUM(L18:L25)</f>
        <v>10</v>
      </c>
      <c r="M26" s="1">
        <f>SUM(M18:M25)</f>
        <v>5</v>
      </c>
      <c r="N26" s="1"/>
      <c r="O26" s="1" t="s">
        <v>21</v>
      </c>
    </row>
    <row r="32" spans="1:15" x14ac:dyDescent="0.2">
      <c r="A32" t="s">
        <v>22</v>
      </c>
      <c r="B32">
        <v>2000</v>
      </c>
      <c r="C32" t="s">
        <v>23</v>
      </c>
      <c r="D32">
        <v>1</v>
      </c>
      <c r="E32">
        <v>1</v>
      </c>
      <c r="F32">
        <v>3</v>
      </c>
      <c r="G32">
        <v>33.299999999999997</v>
      </c>
      <c r="H32">
        <v>6</v>
      </c>
      <c r="I32">
        <v>2</v>
      </c>
      <c r="J32">
        <v>0</v>
      </c>
      <c r="K32">
        <v>6</v>
      </c>
      <c r="L32">
        <v>0</v>
      </c>
      <c r="M32">
        <v>0</v>
      </c>
      <c r="N32" t="s">
        <v>18</v>
      </c>
      <c r="O32">
        <v>42.4</v>
      </c>
    </row>
    <row r="33" spans="2:15" x14ac:dyDescent="0.2">
      <c r="B33">
        <v>2001</v>
      </c>
      <c r="C33" t="s">
        <v>23</v>
      </c>
      <c r="D33">
        <v>15</v>
      </c>
      <c r="E33">
        <v>264</v>
      </c>
      <c r="F33">
        <v>413</v>
      </c>
      <c r="G33">
        <v>63.9</v>
      </c>
      <c r="H33">
        <v>2843</v>
      </c>
      <c r="I33">
        <v>6.88</v>
      </c>
      <c r="J33">
        <v>18</v>
      </c>
      <c r="K33">
        <v>91</v>
      </c>
      <c r="L33">
        <v>12</v>
      </c>
      <c r="M33">
        <v>9</v>
      </c>
      <c r="N33" t="s">
        <v>18</v>
      </c>
      <c r="O33">
        <v>86.5</v>
      </c>
    </row>
    <row r="34" spans="2:15" x14ac:dyDescent="0.2">
      <c r="B34">
        <v>2002</v>
      </c>
      <c r="C34" t="s">
        <v>23</v>
      </c>
      <c r="D34">
        <v>16</v>
      </c>
      <c r="E34">
        <v>373</v>
      </c>
      <c r="F34">
        <v>601</v>
      </c>
      <c r="G34">
        <v>62.1</v>
      </c>
      <c r="H34">
        <v>3764</v>
      </c>
      <c r="I34">
        <v>6.26</v>
      </c>
      <c r="J34">
        <v>28</v>
      </c>
      <c r="K34">
        <v>49</v>
      </c>
      <c r="L34">
        <v>14</v>
      </c>
      <c r="M34">
        <v>5</v>
      </c>
      <c r="N34" t="s">
        <v>18</v>
      </c>
      <c r="O34">
        <v>85.7</v>
      </c>
    </row>
    <row r="35" spans="2:15" x14ac:dyDescent="0.2">
      <c r="B35">
        <v>2003</v>
      </c>
      <c r="C35" t="s">
        <v>23</v>
      </c>
      <c r="D35">
        <v>16</v>
      </c>
      <c r="E35">
        <v>317</v>
      </c>
      <c r="F35">
        <v>527</v>
      </c>
      <c r="G35">
        <v>60.2</v>
      </c>
      <c r="H35">
        <v>3620</v>
      </c>
      <c r="I35">
        <v>6.87</v>
      </c>
      <c r="J35">
        <v>23</v>
      </c>
      <c r="K35">
        <v>82</v>
      </c>
      <c r="L35">
        <v>12</v>
      </c>
      <c r="M35">
        <v>9</v>
      </c>
      <c r="N35" t="s">
        <v>18</v>
      </c>
      <c r="O35">
        <v>85.9</v>
      </c>
    </row>
    <row r="36" spans="2:15" x14ac:dyDescent="0.2">
      <c r="B36">
        <v>2004</v>
      </c>
      <c r="C36" t="s">
        <v>23</v>
      </c>
      <c r="D36">
        <v>16</v>
      </c>
      <c r="E36">
        <v>288</v>
      </c>
      <c r="F36">
        <v>474</v>
      </c>
      <c r="G36">
        <v>60.8</v>
      </c>
      <c r="H36">
        <v>3692</v>
      </c>
      <c r="I36">
        <v>7.79</v>
      </c>
      <c r="J36">
        <v>28</v>
      </c>
      <c r="K36">
        <v>50</v>
      </c>
      <c r="L36">
        <v>14</v>
      </c>
      <c r="M36">
        <v>5</v>
      </c>
      <c r="N36" t="s">
        <v>18</v>
      </c>
      <c r="O36">
        <v>92.6</v>
      </c>
    </row>
    <row r="37" spans="2:15" x14ac:dyDescent="0.2">
      <c r="B37">
        <v>2005</v>
      </c>
      <c r="C37" t="s">
        <v>23</v>
      </c>
      <c r="D37">
        <v>16</v>
      </c>
      <c r="E37">
        <v>334</v>
      </c>
      <c r="F37">
        <v>530</v>
      </c>
      <c r="G37">
        <v>63</v>
      </c>
      <c r="H37">
        <v>4110</v>
      </c>
      <c r="I37">
        <v>7.76</v>
      </c>
      <c r="J37">
        <v>26</v>
      </c>
      <c r="K37">
        <v>71</v>
      </c>
      <c r="L37">
        <v>14</v>
      </c>
      <c r="M37">
        <v>4</v>
      </c>
      <c r="N37" t="s">
        <v>18</v>
      </c>
      <c r="O37">
        <v>92.3</v>
      </c>
    </row>
    <row r="38" spans="2:15" x14ac:dyDescent="0.2">
      <c r="B38">
        <v>2006</v>
      </c>
      <c r="C38" t="s">
        <v>23</v>
      </c>
      <c r="D38">
        <v>16</v>
      </c>
      <c r="E38">
        <v>319</v>
      </c>
      <c r="F38">
        <v>516</v>
      </c>
      <c r="G38">
        <v>61.8</v>
      </c>
      <c r="H38">
        <v>3529</v>
      </c>
      <c r="I38">
        <v>6.84</v>
      </c>
      <c r="J38">
        <v>24</v>
      </c>
      <c r="K38">
        <v>62</v>
      </c>
      <c r="L38">
        <v>12</v>
      </c>
      <c r="M38">
        <v>11</v>
      </c>
      <c r="N38">
        <v>70.3</v>
      </c>
      <c r="O38">
        <v>87.9</v>
      </c>
    </row>
    <row r="39" spans="2:15" x14ac:dyDescent="0.2">
      <c r="B39">
        <v>2007</v>
      </c>
      <c r="C39" t="s">
        <v>23</v>
      </c>
      <c r="D39">
        <v>16</v>
      </c>
      <c r="E39">
        <v>398</v>
      </c>
      <c r="F39">
        <v>578</v>
      </c>
      <c r="G39">
        <v>68.900000000000006</v>
      </c>
      <c r="H39">
        <v>4806</v>
      </c>
      <c r="I39">
        <v>8.32</v>
      </c>
      <c r="J39">
        <v>50</v>
      </c>
      <c r="K39">
        <v>69</v>
      </c>
      <c r="L39">
        <v>8</v>
      </c>
      <c r="M39">
        <v>4</v>
      </c>
      <c r="N39">
        <v>88.5</v>
      </c>
      <c r="O39">
        <v>117.2</v>
      </c>
    </row>
    <row r="40" spans="2:15" x14ac:dyDescent="0.2">
      <c r="B40">
        <v>2008</v>
      </c>
      <c r="C40" t="s">
        <v>23</v>
      </c>
      <c r="D40">
        <v>1</v>
      </c>
      <c r="E40">
        <v>7</v>
      </c>
      <c r="F40">
        <v>11</v>
      </c>
      <c r="G40">
        <v>63.6</v>
      </c>
      <c r="H40">
        <v>76</v>
      </c>
      <c r="I40">
        <v>6.91</v>
      </c>
      <c r="J40">
        <v>0</v>
      </c>
      <c r="K40">
        <v>26</v>
      </c>
      <c r="L40">
        <v>0</v>
      </c>
      <c r="M40">
        <v>0</v>
      </c>
      <c r="N40">
        <v>71.099999999999994</v>
      </c>
      <c r="O40">
        <v>83.9</v>
      </c>
    </row>
    <row r="41" spans="2:15" x14ac:dyDescent="0.2">
      <c r="B41">
        <v>2009</v>
      </c>
      <c r="C41" t="s">
        <v>23</v>
      </c>
      <c r="D41">
        <v>16</v>
      </c>
      <c r="E41">
        <v>371</v>
      </c>
      <c r="F41">
        <v>565</v>
      </c>
      <c r="G41">
        <v>65.7</v>
      </c>
      <c r="H41">
        <v>4398</v>
      </c>
      <c r="I41">
        <v>7.78</v>
      </c>
      <c r="J41">
        <v>28</v>
      </c>
      <c r="K41">
        <v>81</v>
      </c>
      <c r="L41">
        <v>13</v>
      </c>
      <c r="M41">
        <v>4</v>
      </c>
      <c r="N41">
        <v>76.8</v>
      </c>
      <c r="O41">
        <v>96.2</v>
      </c>
    </row>
    <row r="42" spans="2:15" x14ac:dyDescent="0.2">
      <c r="B42">
        <v>2010</v>
      </c>
      <c r="C42" t="s">
        <v>23</v>
      </c>
      <c r="D42">
        <v>16</v>
      </c>
      <c r="E42">
        <v>324</v>
      </c>
      <c r="F42">
        <v>492</v>
      </c>
      <c r="G42">
        <v>65.900000000000006</v>
      </c>
      <c r="H42">
        <v>3900</v>
      </c>
      <c r="I42">
        <v>7.93</v>
      </c>
      <c r="J42">
        <v>36</v>
      </c>
      <c r="K42">
        <v>79</v>
      </c>
      <c r="L42">
        <v>4</v>
      </c>
      <c r="M42">
        <v>2</v>
      </c>
      <c r="N42">
        <v>80.599999999999994</v>
      </c>
      <c r="O42">
        <v>111</v>
      </c>
    </row>
    <row r="43" spans="2:15" x14ac:dyDescent="0.2">
      <c r="B43">
        <v>2011</v>
      </c>
      <c r="C43" t="s">
        <v>23</v>
      </c>
      <c r="D43">
        <v>16</v>
      </c>
      <c r="E43">
        <v>401</v>
      </c>
      <c r="F43">
        <v>611</v>
      </c>
      <c r="G43">
        <v>65.599999999999994</v>
      </c>
      <c r="H43">
        <v>5235</v>
      </c>
      <c r="I43">
        <v>8.57</v>
      </c>
      <c r="J43">
        <v>39</v>
      </c>
      <c r="K43">
        <v>99</v>
      </c>
      <c r="L43">
        <v>12</v>
      </c>
      <c r="M43">
        <v>4</v>
      </c>
      <c r="N43">
        <v>77.900000000000006</v>
      </c>
      <c r="O43">
        <v>105.6</v>
      </c>
    </row>
    <row r="44" spans="2:15" x14ac:dyDescent="0.2">
      <c r="B44">
        <v>2012</v>
      </c>
      <c r="C44" t="s">
        <v>23</v>
      </c>
      <c r="D44">
        <v>16</v>
      </c>
      <c r="E44">
        <v>401</v>
      </c>
      <c r="F44">
        <v>637</v>
      </c>
      <c r="G44">
        <v>63</v>
      </c>
      <c r="H44">
        <v>4827</v>
      </c>
      <c r="I44">
        <v>7.58</v>
      </c>
      <c r="J44">
        <v>34</v>
      </c>
      <c r="K44">
        <v>83</v>
      </c>
      <c r="L44">
        <v>8</v>
      </c>
      <c r="M44">
        <v>1</v>
      </c>
      <c r="N44">
        <v>78.400000000000006</v>
      </c>
      <c r="O44">
        <v>98.7</v>
      </c>
    </row>
    <row r="45" spans="2:15" x14ac:dyDescent="0.2">
      <c r="B45">
        <v>2013</v>
      </c>
      <c r="C45" t="s">
        <v>23</v>
      </c>
      <c r="D45">
        <v>16</v>
      </c>
      <c r="E45">
        <v>380</v>
      </c>
      <c r="F45">
        <v>628</v>
      </c>
      <c r="G45">
        <v>60.5</v>
      </c>
      <c r="H45">
        <v>4343</v>
      </c>
      <c r="I45">
        <v>6.92</v>
      </c>
      <c r="J45">
        <v>25</v>
      </c>
      <c r="K45">
        <v>81</v>
      </c>
      <c r="L45">
        <v>11</v>
      </c>
      <c r="M45">
        <v>6</v>
      </c>
      <c r="N45">
        <v>64.900000000000006</v>
      </c>
      <c r="O45">
        <v>87.3</v>
      </c>
    </row>
    <row r="46" spans="2:15" x14ac:dyDescent="0.2">
      <c r="B46">
        <v>2014</v>
      </c>
      <c r="C46" t="s">
        <v>23</v>
      </c>
      <c r="D46">
        <v>16</v>
      </c>
      <c r="E46">
        <v>373</v>
      </c>
      <c r="F46">
        <v>582</v>
      </c>
      <c r="G46">
        <v>64.099999999999994</v>
      </c>
      <c r="H46">
        <v>4109</v>
      </c>
      <c r="I46">
        <v>7.06</v>
      </c>
      <c r="J46">
        <v>33</v>
      </c>
      <c r="K46">
        <v>69</v>
      </c>
      <c r="L46">
        <v>9</v>
      </c>
      <c r="M46">
        <v>5</v>
      </c>
      <c r="N46">
        <v>79</v>
      </c>
      <c r="O46">
        <v>97.4</v>
      </c>
    </row>
    <row r="47" spans="2:15" x14ac:dyDescent="0.2">
      <c r="B47">
        <v>2015</v>
      </c>
      <c r="C47" t="s">
        <v>23</v>
      </c>
      <c r="D47">
        <v>16</v>
      </c>
      <c r="E47">
        <v>402</v>
      </c>
      <c r="F47">
        <v>624</v>
      </c>
      <c r="G47">
        <v>64.400000000000006</v>
      </c>
      <c r="H47">
        <v>4770</v>
      </c>
      <c r="I47">
        <v>7.64</v>
      </c>
      <c r="J47">
        <v>36</v>
      </c>
      <c r="K47">
        <v>76</v>
      </c>
      <c r="L47">
        <v>7</v>
      </c>
      <c r="M47">
        <v>5</v>
      </c>
      <c r="N47">
        <v>74.8</v>
      </c>
      <c r="O47">
        <v>102.2</v>
      </c>
    </row>
    <row r="48" spans="2:15" x14ac:dyDescent="0.2">
      <c r="B48">
        <v>2016</v>
      </c>
      <c r="C48" t="s">
        <v>23</v>
      </c>
      <c r="D48">
        <v>12</v>
      </c>
      <c r="E48">
        <v>291</v>
      </c>
      <c r="F48">
        <v>432</v>
      </c>
      <c r="G48">
        <v>67.400000000000006</v>
      </c>
      <c r="H48">
        <v>3554</v>
      </c>
      <c r="I48">
        <v>8.23</v>
      </c>
      <c r="J48">
        <v>28</v>
      </c>
      <c r="K48">
        <v>79</v>
      </c>
      <c r="L48">
        <v>2</v>
      </c>
      <c r="M48">
        <v>4</v>
      </c>
      <c r="N48">
        <v>82.8</v>
      </c>
      <c r="O48">
        <v>112.2</v>
      </c>
    </row>
    <row r="49" spans="1:15" x14ac:dyDescent="0.2">
      <c r="A49" s="1" t="s">
        <v>19</v>
      </c>
      <c r="B49" s="1">
        <f>COUNT(B32:B48)</f>
        <v>17</v>
      </c>
      <c r="C49" s="1"/>
      <c r="D49" s="1">
        <f>SUM(D32:D48)</f>
        <v>237</v>
      </c>
      <c r="E49" s="1">
        <f>SUM(E32:E48)</f>
        <v>5244</v>
      </c>
      <c r="F49" s="1">
        <f>SUM(F32:F48)</f>
        <v>8224</v>
      </c>
      <c r="G49" s="1">
        <v>63.8</v>
      </c>
      <c r="H49" s="1">
        <f>SUM(H32:H48)</f>
        <v>61582</v>
      </c>
      <c r="I49" s="1">
        <v>7.49</v>
      </c>
      <c r="J49" s="1">
        <f>SUM(J32:J48)</f>
        <v>456</v>
      </c>
      <c r="K49" s="1">
        <f>MAX(K32:K48)</f>
        <v>99</v>
      </c>
      <c r="L49" s="1">
        <f>SUM(L32:L48)</f>
        <v>152</v>
      </c>
      <c r="M49" s="1">
        <f>SUM(M32:M48)</f>
        <v>78</v>
      </c>
      <c r="N49" s="1" t="s">
        <v>18</v>
      </c>
      <c r="O49" s="1">
        <v>97.2</v>
      </c>
    </row>
    <row r="52" spans="1:15" x14ac:dyDescent="0.2">
      <c r="B52">
        <v>2001</v>
      </c>
      <c r="C52" t="s">
        <v>23</v>
      </c>
      <c r="D52">
        <v>3</v>
      </c>
      <c r="E52">
        <v>60</v>
      </c>
      <c r="F52">
        <v>97</v>
      </c>
      <c r="G52">
        <v>61.9</v>
      </c>
      <c r="H52">
        <v>572</v>
      </c>
      <c r="I52">
        <v>5.9</v>
      </c>
      <c r="J52">
        <v>1</v>
      </c>
    </row>
    <row r="53" spans="1:15" x14ac:dyDescent="0.2">
      <c r="B53">
        <v>2003</v>
      </c>
      <c r="C53" t="s">
        <v>23</v>
      </c>
      <c r="D53">
        <v>3</v>
      </c>
      <c r="E53">
        <v>75</v>
      </c>
      <c r="F53">
        <v>126</v>
      </c>
      <c r="G53">
        <v>59.5</v>
      </c>
      <c r="H53">
        <v>792</v>
      </c>
      <c r="I53">
        <v>6.29</v>
      </c>
      <c r="J53">
        <v>5</v>
      </c>
    </row>
    <row r="54" spans="1:15" x14ac:dyDescent="0.2">
      <c r="B54">
        <v>2004</v>
      </c>
      <c r="C54" t="s">
        <v>23</v>
      </c>
      <c r="D54">
        <v>3</v>
      </c>
      <c r="E54">
        <v>55</v>
      </c>
      <c r="F54">
        <v>81</v>
      </c>
      <c r="G54">
        <v>67.900000000000006</v>
      </c>
      <c r="H54">
        <v>587</v>
      </c>
      <c r="I54">
        <v>7.25</v>
      </c>
      <c r="J54">
        <v>5</v>
      </c>
    </row>
    <row r="55" spans="1:15" x14ac:dyDescent="0.2">
      <c r="B55">
        <v>2005</v>
      </c>
      <c r="C55" t="s">
        <v>23</v>
      </c>
      <c r="D55">
        <v>2</v>
      </c>
      <c r="E55">
        <v>35</v>
      </c>
      <c r="F55">
        <v>63</v>
      </c>
      <c r="G55">
        <v>55.6</v>
      </c>
      <c r="H55">
        <v>542</v>
      </c>
      <c r="I55">
        <v>8.6</v>
      </c>
      <c r="J55">
        <v>4</v>
      </c>
    </row>
    <row r="56" spans="1:15" x14ac:dyDescent="0.2">
      <c r="B56">
        <v>2006</v>
      </c>
      <c r="C56" t="s">
        <v>23</v>
      </c>
      <c r="D56">
        <v>3</v>
      </c>
      <c r="E56">
        <v>70</v>
      </c>
      <c r="F56">
        <v>119</v>
      </c>
      <c r="G56">
        <v>58.8</v>
      </c>
      <c r="H56">
        <v>724</v>
      </c>
      <c r="I56">
        <v>6.08</v>
      </c>
      <c r="J56">
        <v>5</v>
      </c>
    </row>
    <row r="57" spans="1:15" x14ac:dyDescent="0.2">
      <c r="B57">
        <v>2007</v>
      </c>
      <c r="C57" t="s">
        <v>23</v>
      </c>
      <c r="D57">
        <v>3</v>
      </c>
      <c r="E57">
        <v>77</v>
      </c>
      <c r="F57">
        <v>109</v>
      </c>
      <c r="G57">
        <v>70.599999999999994</v>
      </c>
      <c r="H57">
        <v>737</v>
      </c>
      <c r="I57">
        <v>6.76</v>
      </c>
      <c r="J57">
        <v>6</v>
      </c>
    </row>
    <row r="58" spans="1:15" x14ac:dyDescent="0.2">
      <c r="B58">
        <v>2009</v>
      </c>
      <c r="C58" t="s">
        <v>23</v>
      </c>
      <c r="D58">
        <v>1</v>
      </c>
      <c r="E58">
        <v>23</v>
      </c>
      <c r="F58">
        <v>42</v>
      </c>
      <c r="G58">
        <v>54.8</v>
      </c>
      <c r="H58">
        <v>154</v>
      </c>
      <c r="I58">
        <v>3.67</v>
      </c>
      <c r="J58">
        <v>2</v>
      </c>
    </row>
    <row r="59" spans="1:15" x14ac:dyDescent="0.2">
      <c r="B59">
        <v>2010</v>
      </c>
      <c r="C59" t="s">
        <v>23</v>
      </c>
      <c r="D59">
        <v>1</v>
      </c>
      <c r="E59">
        <v>29</v>
      </c>
      <c r="F59">
        <v>45</v>
      </c>
      <c r="G59">
        <v>64.400000000000006</v>
      </c>
      <c r="H59">
        <v>299</v>
      </c>
      <c r="I59">
        <v>6.64</v>
      </c>
      <c r="J59">
        <v>2</v>
      </c>
    </row>
    <row r="60" spans="1:15" x14ac:dyDescent="0.2">
      <c r="B60">
        <v>2011</v>
      </c>
      <c r="C60" t="s">
        <v>23</v>
      </c>
      <c r="D60">
        <v>3</v>
      </c>
      <c r="E60">
        <v>75</v>
      </c>
      <c r="F60">
        <v>111</v>
      </c>
      <c r="G60">
        <v>67.599999999999994</v>
      </c>
      <c r="H60">
        <v>878</v>
      </c>
      <c r="I60">
        <v>7.91</v>
      </c>
      <c r="J60">
        <v>8</v>
      </c>
    </row>
    <row r="61" spans="1:15" x14ac:dyDescent="0.2">
      <c r="B61">
        <v>2012</v>
      </c>
      <c r="C61" t="s">
        <v>23</v>
      </c>
      <c r="D61">
        <v>2</v>
      </c>
      <c r="E61">
        <v>54</v>
      </c>
      <c r="F61">
        <v>94</v>
      </c>
      <c r="G61">
        <v>57.4</v>
      </c>
      <c r="H61">
        <v>664</v>
      </c>
      <c r="I61">
        <v>7.06</v>
      </c>
      <c r="J61">
        <v>4</v>
      </c>
    </row>
    <row r="62" spans="1:15" x14ac:dyDescent="0.2">
      <c r="B62">
        <v>2013</v>
      </c>
      <c r="C62" t="s">
        <v>23</v>
      </c>
      <c r="D62">
        <v>2</v>
      </c>
      <c r="E62">
        <v>37</v>
      </c>
      <c r="F62">
        <v>63</v>
      </c>
      <c r="G62">
        <v>58.7</v>
      </c>
      <c r="H62">
        <v>475</v>
      </c>
      <c r="I62">
        <v>7.54</v>
      </c>
      <c r="J62">
        <v>1</v>
      </c>
    </row>
    <row r="63" spans="1:15" x14ac:dyDescent="0.2">
      <c r="B63">
        <v>2014</v>
      </c>
      <c r="C63" t="s">
        <v>23</v>
      </c>
      <c r="D63">
        <v>3</v>
      </c>
      <c r="E63">
        <v>93</v>
      </c>
      <c r="F63">
        <v>135</v>
      </c>
      <c r="G63">
        <v>68.900000000000006</v>
      </c>
      <c r="H63">
        <v>921</v>
      </c>
      <c r="I63">
        <v>6.82</v>
      </c>
      <c r="J63">
        <v>10</v>
      </c>
    </row>
    <row r="64" spans="1:15" x14ac:dyDescent="0.2">
      <c r="B64">
        <v>2015</v>
      </c>
      <c r="C64" t="s">
        <v>23</v>
      </c>
      <c r="D64">
        <v>2</v>
      </c>
      <c r="E64">
        <v>55</v>
      </c>
      <c r="F64">
        <v>98</v>
      </c>
      <c r="G64">
        <v>56.1</v>
      </c>
      <c r="H64">
        <v>612</v>
      </c>
      <c r="I64">
        <v>6.25</v>
      </c>
      <c r="J64">
        <v>3</v>
      </c>
    </row>
    <row r="65" spans="2:10" x14ac:dyDescent="0.2">
      <c r="B65">
        <v>2016</v>
      </c>
      <c r="C65" t="s">
        <v>23</v>
      </c>
      <c r="D65">
        <v>3</v>
      </c>
      <c r="E65">
        <v>93</v>
      </c>
      <c r="F65">
        <v>142</v>
      </c>
      <c r="G65">
        <v>65.5</v>
      </c>
      <c r="H65">
        <v>1137</v>
      </c>
      <c r="I65">
        <v>8.01</v>
      </c>
      <c r="J65">
        <v>7</v>
      </c>
    </row>
    <row r="66" spans="2:10" x14ac:dyDescent="0.2">
      <c r="B66">
        <v>14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8"/>
  <sheetViews>
    <sheetView windowProtection="1" tabSelected="1" workbookViewId="0">
      <selection activeCell="K39" sqref="K39"/>
    </sheetView>
  </sheetViews>
  <sheetFormatPr defaultRowHeight="12.75" x14ac:dyDescent="0.2"/>
  <cols>
    <col min="1" max="1" width="12.5703125" customWidth="1"/>
    <col min="2" max="2" width="5" bestFit="1" customWidth="1"/>
    <col min="3" max="3" width="9.5703125" bestFit="1" customWidth="1"/>
    <col min="4" max="4" width="3.42578125" customWidth="1"/>
    <col min="5" max="5" width="6.5703125" bestFit="1" customWidth="1"/>
    <col min="6" max="6" width="5" bestFit="1" customWidth="1"/>
    <col min="7" max="7" width="2.85546875" customWidth="1"/>
    <col min="8" max="8" width="5.42578125" customWidth="1"/>
    <col min="9" max="9" width="9.140625" bestFit="1" customWidth="1"/>
    <col min="10" max="10" width="3.7109375" customWidth="1"/>
    <col min="11" max="11" width="7.7109375" bestFit="1" customWidth="1"/>
    <col min="12" max="12" width="4" customWidth="1"/>
    <col min="13" max="13" width="6.5703125" bestFit="1" customWidth="1"/>
    <col min="14" max="14" width="5" bestFit="1" customWidth="1"/>
    <col min="15" max="15" width="3.28515625" customWidth="1"/>
    <col min="16" max="16" width="3" customWidth="1"/>
    <col min="17" max="17" width="6" bestFit="1" customWidth="1"/>
    <col min="18" max="18" width="3.28515625" customWidth="1"/>
    <col min="19" max="19" width="4.28515625" customWidth="1"/>
    <col min="20" max="21" width="6" bestFit="1" customWidth="1"/>
    <col min="22" max="22" width="7.7109375" bestFit="1" customWidth="1"/>
    <col min="23" max="23" width="4.28515625" customWidth="1"/>
    <col min="24" max="24" width="5.5703125" bestFit="1" customWidth="1"/>
    <col min="25" max="25" width="3.28515625" customWidth="1"/>
    <col min="26" max="26" width="7.28515625" bestFit="1" customWidth="1"/>
    <col min="27" max="27" width="3.85546875" customWidth="1"/>
    <col min="28" max="28" width="15.28515625" bestFit="1" customWidth="1"/>
    <col min="29" max="29" width="3.42578125" customWidth="1"/>
    <col min="30" max="30" width="3.85546875" customWidth="1"/>
    <col min="31" max="31" width="4" bestFit="1" customWidth="1"/>
  </cols>
  <sheetData>
    <row r="1" spans="1:31" x14ac:dyDescent="0.2">
      <c r="A1" t="s">
        <v>24</v>
      </c>
      <c r="B1" t="s">
        <v>67</v>
      </c>
      <c r="C1" s="3" t="s">
        <v>68</v>
      </c>
    </row>
    <row r="2" spans="1:31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9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13</v>
      </c>
      <c r="X2" t="s">
        <v>46</v>
      </c>
      <c r="Y2" t="s">
        <v>36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52</v>
      </c>
    </row>
    <row r="3" spans="1:31" x14ac:dyDescent="0.2">
      <c r="A3">
        <v>2005</v>
      </c>
      <c r="B3">
        <v>22</v>
      </c>
      <c r="C3" t="s">
        <v>53</v>
      </c>
      <c r="E3">
        <v>12</v>
      </c>
      <c r="F3">
        <v>3</v>
      </c>
      <c r="G3">
        <v>0</v>
      </c>
      <c r="I3">
        <v>9</v>
      </c>
      <c r="J3">
        <v>16</v>
      </c>
      <c r="K3">
        <v>56.3</v>
      </c>
      <c r="L3">
        <v>65</v>
      </c>
      <c r="M3">
        <v>0</v>
      </c>
      <c r="N3">
        <v>0</v>
      </c>
      <c r="O3">
        <v>1</v>
      </c>
      <c r="P3">
        <v>6.3</v>
      </c>
      <c r="Q3">
        <v>16</v>
      </c>
      <c r="R3">
        <v>4.0999999999999996</v>
      </c>
      <c r="S3">
        <v>1.3</v>
      </c>
      <c r="T3">
        <v>7.2</v>
      </c>
      <c r="U3">
        <v>21.7</v>
      </c>
      <c r="V3">
        <v>39.799999999999997</v>
      </c>
      <c r="X3">
        <v>3</v>
      </c>
      <c r="Y3">
        <v>28</v>
      </c>
      <c r="Z3">
        <v>1.95</v>
      </c>
      <c r="AA3">
        <v>-0.42</v>
      </c>
      <c r="AB3">
        <v>15.8</v>
      </c>
      <c r="AE3">
        <v>0</v>
      </c>
    </row>
    <row r="4" spans="1:31" x14ac:dyDescent="0.2">
      <c r="A4">
        <v>2006</v>
      </c>
      <c r="B4">
        <v>23</v>
      </c>
      <c r="C4" t="s">
        <v>53</v>
      </c>
      <c r="E4">
        <v>12</v>
      </c>
      <c r="F4">
        <v>2</v>
      </c>
      <c r="G4">
        <v>0</v>
      </c>
      <c r="I4">
        <v>6</v>
      </c>
      <c r="J4">
        <v>15</v>
      </c>
      <c r="K4">
        <v>40</v>
      </c>
      <c r="L4">
        <v>46</v>
      </c>
      <c r="M4">
        <v>0</v>
      </c>
      <c r="N4">
        <v>0</v>
      </c>
      <c r="O4">
        <v>0</v>
      </c>
      <c r="P4">
        <v>0</v>
      </c>
      <c r="Q4">
        <v>16</v>
      </c>
      <c r="R4">
        <v>3.1</v>
      </c>
      <c r="S4">
        <v>3.1</v>
      </c>
      <c r="T4">
        <v>7.7</v>
      </c>
      <c r="U4">
        <v>23</v>
      </c>
      <c r="V4">
        <v>48.2</v>
      </c>
      <c r="W4">
        <v>8.4</v>
      </c>
      <c r="X4">
        <v>3</v>
      </c>
      <c r="Y4">
        <v>18</v>
      </c>
      <c r="Z4">
        <v>1.56</v>
      </c>
      <c r="AA4">
        <v>1.56</v>
      </c>
      <c r="AB4">
        <v>16.7</v>
      </c>
      <c r="AE4">
        <v>0</v>
      </c>
    </row>
    <row r="5" spans="1:31" x14ac:dyDescent="0.2">
      <c r="A5">
        <v>2007</v>
      </c>
      <c r="B5">
        <v>24</v>
      </c>
      <c r="C5" t="s">
        <v>53</v>
      </c>
      <c r="E5">
        <v>12</v>
      </c>
      <c r="F5">
        <v>2</v>
      </c>
      <c r="G5">
        <v>0</v>
      </c>
      <c r="H5" s="3"/>
      <c r="I5">
        <v>20</v>
      </c>
      <c r="J5">
        <v>28</v>
      </c>
      <c r="K5">
        <v>71.400000000000006</v>
      </c>
      <c r="L5">
        <v>218</v>
      </c>
      <c r="M5">
        <v>1</v>
      </c>
      <c r="N5">
        <v>3.6</v>
      </c>
      <c r="O5">
        <v>0</v>
      </c>
      <c r="P5">
        <v>0</v>
      </c>
      <c r="Q5">
        <v>43</v>
      </c>
      <c r="R5">
        <v>7.8</v>
      </c>
      <c r="S5">
        <v>8.5</v>
      </c>
      <c r="T5">
        <v>10.9</v>
      </c>
      <c r="U5">
        <v>109</v>
      </c>
      <c r="V5">
        <v>106</v>
      </c>
      <c r="W5">
        <v>80.599999999999994</v>
      </c>
      <c r="X5">
        <v>3</v>
      </c>
      <c r="Y5">
        <v>24</v>
      </c>
      <c r="Z5">
        <v>6.26</v>
      </c>
      <c r="AA5">
        <v>6.9</v>
      </c>
      <c r="AB5">
        <v>9.6999999999999993</v>
      </c>
      <c r="AE5">
        <v>1</v>
      </c>
    </row>
    <row r="6" spans="1:31" x14ac:dyDescent="0.2">
      <c r="A6">
        <v>2008</v>
      </c>
      <c r="B6">
        <v>25</v>
      </c>
      <c r="C6" t="s">
        <v>53</v>
      </c>
      <c r="D6" t="s">
        <v>54</v>
      </c>
      <c r="E6">
        <v>12</v>
      </c>
      <c r="F6">
        <v>16</v>
      </c>
      <c r="G6">
        <v>16</v>
      </c>
      <c r="H6" s="3" t="s">
        <v>64</v>
      </c>
      <c r="I6">
        <v>341</v>
      </c>
      <c r="J6">
        <v>536</v>
      </c>
      <c r="K6">
        <v>63.6</v>
      </c>
      <c r="L6">
        <v>4038</v>
      </c>
      <c r="M6">
        <v>28</v>
      </c>
      <c r="N6">
        <v>5.2</v>
      </c>
      <c r="O6">
        <v>13</v>
      </c>
      <c r="P6">
        <v>2.4</v>
      </c>
      <c r="Q6">
        <v>71</v>
      </c>
      <c r="R6">
        <v>7.5</v>
      </c>
      <c r="S6">
        <v>7.5</v>
      </c>
      <c r="T6">
        <v>11.8</v>
      </c>
      <c r="U6">
        <v>252.4</v>
      </c>
      <c r="V6">
        <v>93.8</v>
      </c>
      <c r="W6">
        <v>66.2</v>
      </c>
      <c r="X6">
        <v>34</v>
      </c>
      <c r="Y6">
        <v>231</v>
      </c>
      <c r="Z6">
        <v>6.68</v>
      </c>
      <c r="AA6">
        <v>6.64</v>
      </c>
      <c r="AB6">
        <v>6</v>
      </c>
      <c r="AC6">
        <v>1</v>
      </c>
      <c r="AD6">
        <v>2</v>
      </c>
      <c r="AE6">
        <v>14</v>
      </c>
    </row>
    <row r="7" spans="1:31" x14ac:dyDescent="0.2">
      <c r="A7" t="s">
        <v>55</v>
      </c>
      <c r="B7">
        <v>26</v>
      </c>
      <c r="C7" t="s">
        <v>53</v>
      </c>
      <c r="D7" t="s">
        <v>54</v>
      </c>
      <c r="E7">
        <v>12</v>
      </c>
      <c r="F7">
        <v>16</v>
      </c>
      <c r="G7">
        <v>16</v>
      </c>
      <c r="H7" s="3" t="s">
        <v>65</v>
      </c>
      <c r="I7">
        <v>350</v>
      </c>
      <c r="J7">
        <v>541</v>
      </c>
      <c r="K7">
        <v>64.7</v>
      </c>
      <c r="L7">
        <v>4434</v>
      </c>
      <c r="M7">
        <v>30</v>
      </c>
      <c r="N7">
        <v>5.5</v>
      </c>
      <c r="O7">
        <v>7</v>
      </c>
      <c r="P7">
        <v>1.3</v>
      </c>
      <c r="Q7">
        <v>83</v>
      </c>
      <c r="R7">
        <v>8.1999999999999993</v>
      </c>
      <c r="S7">
        <v>8.6999999999999993</v>
      </c>
      <c r="T7">
        <v>12.7</v>
      </c>
      <c r="U7">
        <v>277.10000000000002</v>
      </c>
      <c r="V7">
        <v>103.2</v>
      </c>
      <c r="W7">
        <v>72.400000000000006</v>
      </c>
      <c r="X7">
        <v>50</v>
      </c>
      <c r="Y7">
        <v>306</v>
      </c>
      <c r="Z7">
        <v>6.98</v>
      </c>
      <c r="AA7">
        <v>7.47</v>
      </c>
      <c r="AB7">
        <v>8.5</v>
      </c>
      <c r="AC7">
        <v>2</v>
      </c>
      <c r="AD7">
        <v>2</v>
      </c>
      <c r="AE7">
        <v>19</v>
      </c>
    </row>
    <row r="8" spans="1:31" x14ac:dyDescent="0.2">
      <c r="A8">
        <v>2010</v>
      </c>
      <c r="B8">
        <v>27</v>
      </c>
      <c r="C8" t="s">
        <v>53</v>
      </c>
      <c r="D8" t="s">
        <v>54</v>
      </c>
      <c r="E8">
        <v>12</v>
      </c>
      <c r="F8">
        <v>15</v>
      </c>
      <c r="G8">
        <v>15</v>
      </c>
      <c r="H8" s="3" t="s">
        <v>66</v>
      </c>
      <c r="I8">
        <v>312</v>
      </c>
      <c r="J8">
        <v>475</v>
      </c>
      <c r="K8">
        <v>65.7</v>
      </c>
      <c r="L8">
        <v>3922</v>
      </c>
      <c r="M8">
        <v>28</v>
      </c>
      <c r="N8">
        <v>5.9</v>
      </c>
      <c r="O8">
        <v>11</v>
      </c>
      <c r="P8">
        <v>2.2999999999999998</v>
      </c>
      <c r="Q8">
        <v>86</v>
      </c>
      <c r="R8">
        <v>8.3000000000000007</v>
      </c>
      <c r="S8">
        <v>8.4</v>
      </c>
      <c r="T8">
        <v>12.6</v>
      </c>
      <c r="U8">
        <v>261.5</v>
      </c>
      <c r="V8">
        <v>101.2</v>
      </c>
      <c r="W8">
        <v>72</v>
      </c>
      <c r="X8">
        <v>31</v>
      </c>
      <c r="Y8">
        <v>193</v>
      </c>
      <c r="Z8">
        <v>7.37</v>
      </c>
      <c r="AA8">
        <v>7.5</v>
      </c>
      <c r="AB8">
        <v>6.1</v>
      </c>
      <c r="AC8">
        <v>0</v>
      </c>
      <c r="AD8">
        <v>1</v>
      </c>
      <c r="AE8">
        <v>15</v>
      </c>
    </row>
    <row r="9" spans="1:31" x14ac:dyDescent="0.2">
      <c r="A9" t="s">
        <v>56</v>
      </c>
      <c r="B9">
        <v>28</v>
      </c>
      <c r="C9" t="s">
        <v>53</v>
      </c>
      <c r="D9" t="s">
        <v>54</v>
      </c>
      <c r="E9">
        <v>12</v>
      </c>
      <c r="F9">
        <v>15</v>
      </c>
      <c r="G9">
        <v>15</v>
      </c>
      <c r="H9" s="3" t="s">
        <v>57</v>
      </c>
      <c r="I9">
        <v>343</v>
      </c>
      <c r="J9">
        <v>502</v>
      </c>
      <c r="K9">
        <v>68.3</v>
      </c>
      <c r="L9">
        <v>4643</v>
      </c>
      <c r="M9">
        <v>45</v>
      </c>
      <c r="N9">
        <v>9</v>
      </c>
      <c r="O9">
        <v>6</v>
      </c>
      <c r="P9">
        <v>1.2</v>
      </c>
      <c r="Q9">
        <v>93</v>
      </c>
      <c r="R9">
        <v>9.1999999999999993</v>
      </c>
      <c r="S9">
        <v>10.5</v>
      </c>
      <c r="T9">
        <v>13.5</v>
      </c>
      <c r="U9">
        <v>309.5</v>
      </c>
      <c r="V9">
        <v>122.5</v>
      </c>
      <c r="W9">
        <v>85.5</v>
      </c>
      <c r="X9">
        <v>36</v>
      </c>
      <c r="Y9">
        <v>219</v>
      </c>
      <c r="Z9">
        <v>8.2200000000000006</v>
      </c>
      <c r="AA9">
        <v>9.39</v>
      </c>
      <c r="AB9">
        <v>6.7</v>
      </c>
      <c r="AC9">
        <v>0</v>
      </c>
      <c r="AD9">
        <v>1</v>
      </c>
      <c r="AE9">
        <v>23</v>
      </c>
    </row>
    <row r="10" spans="1:31" x14ac:dyDescent="0.2">
      <c r="A10" t="s">
        <v>58</v>
      </c>
      <c r="B10">
        <v>29</v>
      </c>
      <c r="C10" t="s">
        <v>53</v>
      </c>
      <c r="D10" t="s">
        <v>54</v>
      </c>
      <c r="E10">
        <v>12</v>
      </c>
      <c r="F10">
        <v>16</v>
      </c>
      <c r="G10">
        <v>16</v>
      </c>
      <c r="H10" s="3" t="s">
        <v>65</v>
      </c>
      <c r="I10">
        <v>371</v>
      </c>
      <c r="J10">
        <v>552</v>
      </c>
      <c r="K10">
        <v>67.2</v>
      </c>
      <c r="L10">
        <v>4295</v>
      </c>
      <c r="M10">
        <v>39</v>
      </c>
      <c r="N10">
        <v>7.1</v>
      </c>
      <c r="O10">
        <v>8</v>
      </c>
      <c r="P10">
        <v>1.4</v>
      </c>
      <c r="Q10">
        <v>73</v>
      </c>
      <c r="R10">
        <v>7.8</v>
      </c>
      <c r="S10">
        <v>8.5</v>
      </c>
      <c r="T10">
        <v>11.6</v>
      </c>
      <c r="U10">
        <v>268.39999999999998</v>
      </c>
      <c r="V10">
        <v>108</v>
      </c>
      <c r="W10">
        <v>74.099999999999994</v>
      </c>
      <c r="X10">
        <v>51</v>
      </c>
      <c r="Y10">
        <v>293</v>
      </c>
      <c r="Z10">
        <v>6.64</v>
      </c>
      <c r="AA10">
        <v>7.33</v>
      </c>
      <c r="AB10">
        <v>8.5</v>
      </c>
      <c r="AC10">
        <v>2</v>
      </c>
      <c r="AD10">
        <v>3</v>
      </c>
      <c r="AE10">
        <v>16</v>
      </c>
    </row>
    <row r="11" spans="1:31" x14ac:dyDescent="0.2">
      <c r="A11">
        <v>2013</v>
      </c>
      <c r="B11">
        <v>30</v>
      </c>
      <c r="C11" t="s">
        <v>53</v>
      </c>
      <c r="D11" t="s">
        <v>54</v>
      </c>
      <c r="E11">
        <v>12</v>
      </c>
      <c r="F11">
        <v>9</v>
      </c>
      <c r="G11">
        <v>9</v>
      </c>
      <c r="H11" s="3">
        <v>36680</v>
      </c>
      <c r="I11">
        <v>193</v>
      </c>
      <c r="J11">
        <v>290</v>
      </c>
      <c r="K11">
        <v>66.599999999999994</v>
      </c>
      <c r="L11">
        <v>2536</v>
      </c>
      <c r="M11">
        <v>17</v>
      </c>
      <c r="N11">
        <v>5.9</v>
      </c>
      <c r="O11">
        <v>6</v>
      </c>
      <c r="P11">
        <v>2.1</v>
      </c>
      <c r="Q11">
        <v>83</v>
      </c>
      <c r="R11">
        <v>8.6999999999999993</v>
      </c>
      <c r="S11">
        <v>9</v>
      </c>
      <c r="T11">
        <v>13.1</v>
      </c>
      <c r="U11">
        <v>281.8</v>
      </c>
      <c r="V11">
        <v>104.9</v>
      </c>
      <c r="W11">
        <v>65.900000000000006</v>
      </c>
      <c r="X11">
        <v>21</v>
      </c>
      <c r="Y11">
        <v>117</v>
      </c>
      <c r="Z11">
        <v>7.78</v>
      </c>
      <c r="AA11">
        <v>8</v>
      </c>
      <c r="AB11">
        <v>6.8</v>
      </c>
      <c r="AC11">
        <v>1</v>
      </c>
      <c r="AD11">
        <v>1</v>
      </c>
      <c r="AE11">
        <v>9</v>
      </c>
    </row>
    <row r="12" spans="1:31" x14ac:dyDescent="0.2">
      <c r="A12" t="s">
        <v>59</v>
      </c>
      <c r="B12">
        <v>31</v>
      </c>
      <c r="C12" t="s">
        <v>53</v>
      </c>
      <c r="D12" t="s">
        <v>54</v>
      </c>
      <c r="E12">
        <v>12</v>
      </c>
      <c r="F12">
        <v>16</v>
      </c>
      <c r="G12">
        <v>16</v>
      </c>
      <c r="H12" s="3">
        <v>36864</v>
      </c>
      <c r="I12">
        <v>341</v>
      </c>
      <c r="J12">
        <v>520</v>
      </c>
      <c r="K12">
        <v>65.599999999999994</v>
      </c>
      <c r="L12">
        <v>4381</v>
      </c>
      <c r="M12">
        <v>38</v>
      </c>
      <c r="N12">
        <v>7.3</v>
      </c>
      <c r="O12">
        <v>5</v>
      </c>
      <c r="P12">
        <v>1</v>
      </c>
      <c r="Q12">
        <v>80</v>
      </c>
      <c r="R12">
        <v>8.4</v>
      </c>
      <c r="S12">
        <v>9.5</v>
      </c>
      <c r="T12">
        <v>12.8</v>
      </c>
      <c r="U12">
        <v>273.8</v>
      </c>
      <c r="V12">
        <v>112.2</v>
      </c>
      <c r="W12">
        <v>81.3</v>
      </c>
      <c r="X12">
        <v>28</v>
      </c>
      <c r="Y12">
        <v>174</v>
      </c>
      <c r="Z12">
        <v>7.68</v>
      </c>
      <c r="AA12">
        <v>8.65</v>
      </c>
      <c r="AB12">
        <v>5.0999999999999996</v>
      </c>
      <c r="AC12">
        <v>2</v>
      </c>
      <c r="AD12">
        <v>2</v>
      </c>
      <c r="AE12">
        <v>21</v>
      </c>
    </row>
    <row r="13" spans="1:31" x14ac:dyDescent="0.2">
      <c r="A13" t="s">
        <v>60</v>
      </c>
      <c r="B13">
        <v>32</v>
      </c>
      <c r="C13" t="s">
        <v>53</v>
      </c>
      <c r="D13" t="s">
        <v>54</v>
      </c>
      <c r="E13">
        <v>12</v>
      </c>
      <c r="F13">
        <v>16</v>
      </c>
      <c r="G13">
        <v>16</v>
      </c>
      <c r="H13" s="3">
        <v>36805</v>
      </c>
      <c r="I13">
        <v>347</v>
      </c>
      <c r="J13">
        <v>572</v>
      </c>
      <c r="K13">
        <v>60.7</v>
      </c>
      <c r="L13">
        <v>3821</v>
      </c>
      <c r="M13">
        <v>31</v>
      </c>
      <c r="N13">
        <v>5.4</v>
      </c>
      <c r="O13">
        <v>8</v>
      </c>
      <c r="P13">
        <v>1.4</v>
      </c>
      <c r="Q13">
        <v>65</v>
      </c>
      <c r="R13">
        <v>6.7</v>
      </c>
      <c r="S13">
        <v>7.1</v>
      </c>
      <c r="T13">
        <v>11</v>
      </c>
      <c r="U13">
        <v>238.8</v>
      </c>
      <c r="V13">
        <v>92.7</v>
      </c>
      <c r="W13">
        <v>63.6</v>
      </c>
      <c r="X13">
        <v>46</v>
      </c>
      <c r="Y13">
        <v>314</v>
      </c>
      <c r="Z13">
        <v>5.67</v>
      </c>
      <c r="AA13">
        <v>6.1</v>
      </c>
      <c r="AB13">
        <v>7.4</v>
      </c>
      <c r="AC13">
        <v>2</v>
      </c>
      <c r="AD13">
        <v>2</v>
      </c>
      <c r="AE13">
        <v>14</v>
      </c>
    </row>
    <row r="14" spans="1:31" x14ac:dyDescent="0.2">
      <c r="A14" t="s">
        <v>61</v>
      </c>
      <c r="B14">
        <v>33</v>
      </c>
      <c r="C14" t="s">
        <v>53</v>
      </c>
      <c r="D14" t="s">
        <v>54</v>
      </c>
      <c r="E14">
        <v>12</v>
      </c>
      <c r="F14">
        <v>16</v>
      </c>
      <c r="G14">
        <v>16</v>
      </c>
      <c r="H14" s="3">
        <v>36805</v>
      </c>
      <c r="I14">
        <v>401</v>
      </c>
      <c r="J14">
        <v>610</v>
      </c>
      <c r="K14">
        <v>65.7</v>
      </c>
      <c r="L14">
        <v>4428</v>
      </c>
      <c r="M14">
        <v>40</v>
      </c>
      <c r="N14">
        <v>6.6</v>
      </c>
      <c r="O14">
        <v>7</v>
      </c>
      <c r="P14">
        <v>1.1000000000000001</v>
      </c>
      <c r="Q14">
        <v>60</v>
      </c>
      <c r="R14">
        <v>7.3</v>
      </c>
      <c r="S14">
        <v>8.1</v>
      </c>
      <c r="T14">
        <v>11</v>
      </c>
      <c r="U14">
        <v>276.8</v>
      </c>
      <c r="V14">
        <v>104.2</v>
      </c>
      <c r="W14">
        <v>76.900000000000006</v>
      </c>
      <c r="X14">
        <v>35</v>
      </c>
      <c r="Y14">
        <v>246</v>
      </c>
      <c r="Z14">
        <v>6.48</v>
      </c>
      <c r="AA14">
        <v>7.24</v>
      </c>
      <c r="AB14">
        <v>5.4</v>
      </c>
      <c r="AC14">
        <v>0</v>
      </c>
      <c r="AD14">
        <v>3</v>
      </c>
      <c r="AE14">
        <v>18</v>
      </c>
    </row>
    <row r="15" spans="1:31" x14ac:dyDescent="0.2">
      <c r="A15" t="s">
        <v>62</v>
      </c>
      <c r="F15">
        <v>142</v>
      </c>
      <c r="G15">
        <v>135</v>
      </c>
      <c r="H15" t="s">
        <v>63</v>
      </c>
      <c r="I15">
        <v>3034</v>
      </c>
      <c r="J15">
        <v>4657</v>
      </c>
      <c r="K15">
        <v>65.099999999999994</v>
      </c>
      <c r="L15">
        <v>36827</v>
      </c>
      <c r="M15">
        <v>297</v>
      </c>
      <c r="N15">
        <v>6.4</v>
      </c>
      <c r="O15">
        <v>72</v>
      </c>
      <c r="P15">
        <v>1.5</v>
      </c>
      <c r="Q15">
        <v>93</v>
      </c>
      <c r="R15">
        <v>7.9</v>
      </c>
      <c r="S15">
        <v>8.5</v>
      </c>
      <c r="T15">
        <v>12.1</v>
      </c>
      <c r="U15">
        <v>259.3</v>
      </c>
      <c r="V15">
        <v>104.1</v>
      </c>
      <c r="X15">
        <v>341</v>
      </c>
      <c r="Y15">
        <v>2163</v>
      </c>
      <c r="Z15">
        <v>6.94</v>
      </c>
      <c r="AA15">
        <v>7.48</v>
      </c>
      <c r="AB15">
        <v>6.8</v>
      </c>
      <c r="AC15">
        <v>10</v>
      </c>
      <c r="AD15">
        <v>17</v>
      </c>
      <c r="AE15">
        <v>150</v>
      </c>
    </row>
    <row r="18" spans="1:30" x14ac:dyDescent="0.2">
      <c r="A18" t="s">
        <v>84</v>
      </c>
    </row>
    <row r="19" spans="1:30" x14ac:dyDescent="0.2">
      <c r="K19" t="s">
        <v>85</v>
      </c>
      <c r="V19" t="s">
        <v>86</v>
      </c>
      <c r="Z19" t="s">
        <v>87</v>
      </c>
      <c r="AB19" t="s">
        <v>187</v>
      </c>
    </row>
    <row r="20" spans="1:30" x14ac:dyDescent="0.2">
      <c r="A20" t="s">
        <v>89</v>
      </c>
      <c r="B20" t="s">
        <v>25</v>
      </c>
      <c r="C20" t="s">
        <v>90</v>
      </c>
      <c r="D20" t="s">
        <v>91</v>
      </c>
      <c r="E20" t="s">
        <v>26</v>
      </c>
      <c r="F20" t="s">
        <v>27</v>
      </c>
      <c r="H20" t="s">
        <v>92</v>
      </c>
      <c r="I20" t="s">
        <v>93</v>
      </c>
      <c r="J20" t="s">
        <v>31</v>
      </c>
      <c r="K20" t="s">
        <v>33</v>
      </c>
      <c r="L20" t="s">
        <v>34</v>
      </c>
      <c r="M20" t="s">
        <v>35</v>
      </c>
      <c r="N20" t="s">
        <v>36</v>
      </c>
      <c r="O20" t="s">
        <v>9</v>
      </c>
      <c r="P20" t="s">
        <v>38</v>
      </c>
      <c r="Q20" t="s">
        <v>45</v>
      </c>
      <c r="R20" t="s">
        <v>46</v>
      </c>
      <c r="S20" t="s">
        <v>36</v>
      </c>
      <c r="T20" t="s">
        <v>41</v>
      </c>
      <c r="U20" t="s">
        <v>42</v>
      </c>
      <c r="V20" t="s">
        <v>34</v>
      </c>
      <c r="W20" t="s">
        <v>36</v>
      </c>
      <c r="X20" t="s">
        <v>41</v>
      </c>
      <c r="Y20" t="s">
        <v>9</v>
      </c>
      <c r="Z20" t="s">
        <v>9</v>
      </c>
      <c r="AA20" t="s">
        <v>94</v>
      </c>
      <c r="AB20" t="s">
        <v>46</v>
      </c>
      <c r="AC20" t="s">
        <v>188</v>
      </c>
      <c r="AD20" t="s">
        <v>189</v>
      </c>
    </row>
    <row r="21" spans="1:30" x14ac:dyDescent="0.2">
      <c r="A21">
        <v>1</v>
      </c>
      <c r="B21">
        <v>2007</v>
      </c>
      <c r="C21" s="2">
        <v>39459</v>
      </c>
      <c r="D21">
        <v>17</v>
      </c>
      <c r="E21" t="s">
        <v>190</v>
      </c>
      <c r="F21" t="s">
        <v>53</v>
      </c>
      <c r="H21" t="s">
        <v>171</v>
      </c>
      <c r="I21" t="s">
        <v>191</v>
      </c>
      <c r="K21">
        <v>0</v>
      </c>
      <c r="L21">
        <v>0</v>
      </c>
      <c r="N21">
        <v>0</v>
      </c>
      <c r="O21">
        <v>0</v>
      </c>
      <c r="P21">
        <v>0</v>
      </c>
      <c r="R21">
        <v>0</v>
      </c>
      <c r="S21">
        <v>0</v>
      </c>
      <c r="V21">
        <v>0</v>
      </c>
      <c r="W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">
      <c r="A22">
        <v>2</v>
      </c>
      <c r="B22">
        <v>2009</v>
      </c>
      <c r="C22" s="2">
        <v>40188</v>
      </c>
      <c r="D22">
        <v>17</v>
      </c>
      <c r="E22" t="s">
        <v>192</v>
      </c>
      <c r="F22" t="s">
        <v>53</v>
      </c>
      <c r="G22" t="s">
        <v>103</v>
      </c>
      <c r="H22" t="s">
        <v>193</v>
      </c>
      <c r="I22" t="s">
        <v>194</v>
      </c>
      <c r="J22" t="s">
        <v>101</v>
      </c>
      <c r="K22">
        <v>28</v>
      </c>
      <c r="L22">
        <v>42</v>
      </c>
      <c r="M22">
        <v>66.67</v>
      </c>
      <c r="N22">
        <v>423</v>
      </c>
      <c r="O22">
        <v>4</v>
      </c>
      <c r="P22">
        <v>1</v>
      </c>
      <c r="Q22">
        <v>121.4</v>
      </c>
      <c r="R22">
        <v>5</v>
      </c>
      <c r="S22">
        <v>19</v>
      </c>
      <c r="T22">
        <v>10.07</v>
      </c>
      <c r="U22">
        <v>10.9</v>
      </c>
      <c r="V22">
        <v>3</v>
      </c>
      <c r="W22">
        <v>13</v>
      </c>
      <c r="X22">
        <v>4.33</v>
      </c>
      <c r="Y22">
        <v>1</v>
      </c>
      <c r="Z22">
        <v>1</v>
      </c>
      <c r="AA22">
        <v>6</v>
      </c>
      <c r="AB22">
        <v>0</v>
      </c>
      <c r="AC22">
        <v>0</v>
      </c>
      <c r="AD22">
        <v>0</v>
      </c>
    </row>
    <row r="23" spans="1:30" x14ac:dyDescent="0.2">
      <c r="A23">
        <v>3</v>
      </c>
      <c r="B23">
        <v>2010</v>
      </c>
      <c r="C23" s="2">
        <v>40552</v>
      </c>
      <c r="D23">
        <v>17</v>
      </c>
      <c r="E23" t="s">
        <v>195</v>
      </c>
      <c r="F23" t="s">
        <v>53</v>
      </c>
      <c r="G23" t="s">
        <v>103</v>
      </c>
      <c r="H23" t="s">
        <v>124</v>
      </c>
      <c r="I23" t="s">
        <v>196</v>
      </c>
      <c r="J23" t="s">
        <v>101</v>
      </c>
      <c r="K23">
        <v>18</v>
      </c>
      <c r="L23">
        <v>27</v>
      </c>
      <c r="M23">
        <v>66.67</v>
      </c>
      <c r="N23">
        <v>180</v>
      </c>
      <c r="O23">
        <v>3</v>
      </c>
      <c r="P23">
        <v>0</v>
      </c>
      <c r="Q23">
        <v>122.5</v>
      </c>
      <c r="R23">
        <v>2</v>
      </c>
      <c r="S23">
        <v>9</v>
      </c>
      <c r="T23">
        <v>6.67</v>
      </c>
      <c r="U23">
        <v>8.89</v>
      </c>
      <c r="V23">
        <v>3</v>
      </c>
      <c r="W23">
        <v>4</v>
      </c>
      <c r="X23">
        <v>1.33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</row>
    <row r="24" spans="1:30" x14ac:dyDescent="0.2">
      <c r="A24">
        <v>4</v>
      </c>
      <c r="B24">
        <v>2010</v>
      </c>
      <c r="C24" s="2">
        <v>40558</v>
      </c>
      <c r="D24">
        <v>18</v>
      </c>
      <c r="E24" t="s">
        <v>197</v>
      </c>
      <c r="F24" t="s">
        <v>53</v>
      </c>
      <c r="G24" t="s">
        <v>103</v>
      </c>
      <c r="H24" t="s">
        <v>183</v>
      </c>
      <c r="I24" t="s">
        <v>198</v>
      </c>
      <c r="J24" t="s">
        <v>101</v>
      </c>
      <c r="K24">
        <v>31</v>
      </c>
      <c r="L24">
        <v>36</v>
      </c>
      <c r="M24">
        <v>86.11</v>
      </c>
      <c r="N24">
        <v>366</v>
      </c>
      <c r="O24">
        <v>3</v>
      </c>
      <c r="P24">
        <v>0</v>
      </c>
      <c r="Q24">
        <v>136.80000000000001</v>
      </c>
      <c r="R24">
        <v>2</v>
      </c>
      <c r="S24">
        <v>20</v>
      </c>
      <c r="T24">
        <v>10.17</v>
      </c>
      <c r="U24">
        <v>11.83</v>
      </c>
      <c r="V24">
        <v>2</v>
      </c>
      <c r="W24">
        <v>13</v>
      </c>
      <c r="X24">
        <v>6.5</v>
      </c>
      <c r="Y24">
        <v>1</v>
      </c>
      <c r="Z24">
        <v>1</v>
      </c>
      <c r="AA24">
        <v>6</v>
      </c>
      <c r="AB24">
        <v>0</v>
      </c>
      <c r="AC24">
        <v>0</v>
      </c>
      <c r="AD24">
        <v>0</v>
      </c>
    </row>
    <row r="25" spans="1:30" x14ac:dyDescent="0.2">
      <c r="A25">
        <v>5</v>
      </c>
      <c r="B25">
        <v>2010</v>
      </c>
      <c r="C25" s="2">
        <v>40566</v>
      </c>
      <c r="D25">
        <v>19</v>
      </c>
      <c r="E25" t="s">
        <v>199</v>
      </c>
      <c r="F25" t="s">
        <v>53</v>
      </c>
      <c r="G25" t="s">
        <v>103</v>
      </c>
      <c r="H25" t="s">
        <v>200</v>
      </c>
      <c r="I25" t="s">
        <v>201</v>
      </c>
      <c r="J25" t="s">
        <v>101</v>
      </c>
      <c r="K25">
        <v>17</v>
      </c>
      <c r="L25">
        <v>30</v>
      </c>
      <c r="M25">
        <v>56.67</v>
      </c>
      <c r="N25">
        <v>244</v>
      </c>
      <c r="O25">
        <v>0</v>
      </c>
      <c r="P25">
        <v>2</v>
      </c>
      <c r="Q25">
        <v>55.4</v>
      </c>
      <c r="R25">
        <v>1</v>
      </c>
      <c r="S25">
        <v>8</v>
      </c>
      <c r="T25">
        <v>8.1300000000000008</v>
      </c>
      <c r="U25">
        <v>5.13</v>
      </c>
      <c r="V25">
        <v>7</v>
      </c>
      <c r="W25">
        <v>39</v>
      </c>
      <c r="X25">
        <v>5.57</v>
      </c>
      <c r="Y25">
        <v>1</v>
      </c>
      <c r="Z25">
        <v>1</v>
      </c>
      <c r="AA25">
        <v>6</v>
      </c>
      <c r="AB25">
        <v>0</v>
      </c>
      <c r="AC25">
        <v>1</v>
      </c>
      <c r="AD25">
        <v>0</v>
      </c>
    </row>
    <row r="26" spans="1:30" x14ac:dyDescent="0.2">
      <c r="A26">
        <v>6</v>
      </c>
      <c r="B26">
        <v>2010</v>
      </c>
      <c r="C26" s="2">
        <v>40580</v>
      </c>
      <c r="D26">
        <v>20</v>
      </c>
      <c r="E26" t="s">
        <v>202</v>
      </c>
      <c r="F26" t="s">
        <v>53</v>
      </c>
      <c r="G26" t="s">
        <v>107</v>
      </c>
      <c r="H26" t="s">
        <v>104</v>
      </c>
      <c r="I26" t="s">
        <v>203</v>
      </c>
      <c r="J26" t="s">
        <v>101</v>
      </c>
      <c r="K26">
        <v>24</v>
      </c>
      <c r="L26">
        <v>39</v>
      </c>
      <c r="M26">
        <v>61.54</v>
      </c>
      <c r="N26">
        <v>304</v>
      </c>
      <c r="O26">
        <v>3</v>
      </c>
      <c r="P26">
        <v>0</v>
      </c>
      <c r="Q26">
        <v>111.5</v>
      </c>
      <c r="R26">
        <v>3</v>
      </c>
      <c r="S26">
        <v>16</v>
      </c>
      <c r="T26">
        <v>7.79</v>
      </c>
      <c r="U26">
        <v>9.33</v>
      </c>
      <c r="V26">
        <v>2</v>
      </c>
      <c r="W26">
        <v>-2</v>
      </c>
      <c r="X26">
        <v>-1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">
      <c r="A27">
        <v>7</v>
      </c>
      <c r="B27">
        <v>2011</v>
      </c>
      <c r="C27" s="2">
        <v>40923</v>
      </c>
      <c r="D27">
        <v>17</v>
      </c>
      <c r="E27" t="s">
        <v>204</v>
      </c>
      <c r="F27" t="s">
        <v>53</v>
      </c>
      <c r="H27" t="s">
        <v>144</v>
      </c>
      <c r="I27" t="s">
        <v>205</v>
      </c>
      <c r="J27" t="s">
        <v>101</v>
      </c>
      <c r="K27">
        <v>26</v>
      </c>
      <c r="L27">
        <v>46</v>
      </c>
      <c r="M27">
        <v>56.52</v>
      </c>
      <c r="N27">
        <v>264</v>
      </c>
      <c r="O27">
        <v>2</v>
      </c>
      <c r="P27">
        <v>1</v>
      </c>
      <c r="Q27">
        <v>78.5</v>
      </c>
      <c r="R27">
        <v>4</v>
      </c>
      <c r="S27">
        <v>23</v>
      </c>
      <c r="T27">
        <v>5.74</v>
      </c>
      <c r="U27">
        <v>5.63</v>
      </c>
      <c r="V27">
        <v>7</v>
      </c>
      <c r="W27">
        <v>66</v>
      </c>
      <c r="X27">
        <v>9.43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</row>
    <row r="28" spans="1:30" x14ac:dyDescent="0.2">
      <c r="A28">
        <v>8</v>
      </c>
      <c r="B28">
        <v>2012</v>
      </c>
      <c r="C28" s="2">
        <v>41279</v>
      </c>
      <c r="D28">
        <v>17</v>
      </c>
      <c r="E28" t="s">
        <v>206</v>
      </c>
      <c r="F28" t="s">
        <v>53</v>
      </c>
      <c r="H28" t="s">
        <v>207</v>
      </c>
      <c r="I28" t="s">
        <v>208</v>
      </c>
      <c r="J28" t="s">
        <v>101</v>
      </c>
      <c r="K28">
        <v>23</v>
      </c>
      <c r="L28">
        <v>33</v>
      </c>
      <c r="M28">
        <v>69.7</v>
      </c>
      <c r="N28">
        <v>274</v>
      </c>
      <c r="O28">
        <v>1</v>
      </c>
      <c r="P28">
        <v>0</v>
      </c>
      <c r="Q28">
        <v>104.9</v>
      </c>
      <c r="R28">
        <v>3</v>
      </c>
      <c r="S28">
        <v>24</v>
      </c>
      <c r="T28">
        <v>8.3000000000000007</v>
      </c>
      <c r="U28">
        <v>8.91</v>
      </c>
      <c r="V28">
        <v>2</v>
      </c>
      <c r="W28">
        <v>12</v>
      </c>
      <c r="X28">
        <v>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">
      <c r="A29">
        <v>9</v>
      </c>
      <c r="B29">
        <v>2012</v>
      </c>
      <c r="C29" s="2">
        <v>41286</v>
      </c>
      <c r="D29">
        <v>18</v>
      </c>
      <c r="E29" t="s">
        <v>209</v>
      </c>
      <c r="F29" t="s">
        <v>53</v>
      </c>
      <c r="G29" t="s">
        <v>103</v>
      </c>
      <c r="H29" t="s">
        <v>210</v>
      </c>
      <c r="I29" t="s">
        <v>211</v>
      </c>
      <c r="J29" t="s">
        <v>101</v>
      </c>
      <c r="K29">
        <v>26</v>
      </c>
      <c r="L29">
        <v>39</v>
      </c>
      <c r="M29">
        <v>66.67</v>
      </c>
      <c r="N29">
        <v>257</v>
      </c>
      <c r="O29">
        <v>2</v>
      </c>
      <c r="P29">
        <v>1</v>
      </c>
      <c r="Q29">
        <v>91.5</v>
      </c>
      <c r="R29">
        <v>1</v>
      </c>
      <c r="S29">
        <v>9</v>
      </c>
      <c r="T29">
        <v>6.59</v>
      </c>
      <c r="U29">
        <v>6.46</v>
      </c>
      <c r="V29">
        <v>3</v>
      </c>
      <c r="W29">
        <v>28</v>
      </c>
      <c r="X29">
        <v>9.33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">
      <c r="A30">
        <v>10</v>
      </c>
      <c r="B30">
        <v>2013</v>
      </c>
      <c r="C30" s="2">
        <v>41644</v>
      </c>
      <c r="D30">
        <v>17</v>
      </c>
      <c r="E30" t="s">
        <v>212</v>
      </c>
      <c r="F30" t="s">
        <v>53</v>
      </c>
      <c r="H30" t="s">
        <v>210</v>
      </c>
      <c r="I30" t="s">
        <v>213</v>
      </c>
      <c r="J30" t="s">
        <v>101</v>
      </c>
      <c r="K30">
        <v>17</v>
      </c>
      <c r="L30">
        <v>26</v>
      </c>
      <c r="M30">
        <v>65.38</v>
      </c>
      <c r="N30">
        <v>177</v>
      </c>
      <c r="O30">
        <v>1</v>
      </c>
      <c r="P30">
        <v>0</v>
      </c>
      <c r="Q30">
        <v>97.8</v>
      </c>
      <c r="R30">
        <v>4</v>
      </c>
      <c r="S30">
        <v>20</v>
      </c>
      <c r="T30">
        <v>6.81</v>
      </c>
      <c r="U30">
        <v>7.58</v>
      </c>
      <c r="V30">
        <v>2</v>
      </c>
      <c r="W30">
        <v>11</v>
      </c>
      <c r="X30">
        <v>5.5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">
      <c r="A31">
        <v>11</v>
      </c>
      <c r="B31">
        <v>2014</v>
      </c>
      <c r="C31" s="2">
        <v>42015</v>
      </c>
      <c r="D31">
        <v>17</v>
      </c>
      <c r="E31" t="s">
        <v>214</v>
      </c>
      <c r="F31" t="s">
        <v>53</v>
      </c>
      <c r="H31" t="s">
        <v>215</v>
      </c>
      <c r="I31" t="s">
        <v>216</v>
      </c>
      <c r="J31" t="s">
        <v>101</v>
      </c>
      <c r="K31">
        <v>24</v>
      </c>
      <c r="L31">
        <v>35</v>
      </c>
      <c r="M31">
        <v>68.569999999999993</v>
      </c>
      <c r="N31">
        <v>316</v>
      </c>
      <c r="O31">
        <v>3</v>
      </c>
      <c r="P31">
        <v>0</v>
      </c>
      <c r="Q31">
        <v>125.4</v>
      </c>
      <c r="R31">
        <v>1</v>
      </c>
      <c r="S31">
        <v>10</v>
      </c>
      <c r="T31">
        <v>9.0299999999999994</v>
      </c>
      <c r="U31">
        <v>10.74</v>
      </c>
      <c r="V31">
        <v>3</v>
      </c>
      <c r="W31">
        <v>-4</v>
      </c>
      <c r="X31">
        <v>-1.33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</row>
    <row r="32" spans="1:30" x14ac:dyDescent="0.2">
      <c r="A32">
        <v>12</v>
      </c>
      <c r="B32">
        <v>2014</v>
      </c>
      <c r="C32" s="2">
        <v>42022</v>
      </c>
      <c r="D32">
        <v>18</v>
      </c>
      <c r="E32" t="s">
        <v>217</v>
      </c>
      <c r="F32" t="s">
        <v>53</v>
      </c>
      <c r="G32" t="s">
        <v>103</v>
      </c>
      <c r="H32" t="s">
        <v>171</v>
      </c>
      <c r="I32" t="s">
        <v>218</v>
      </c>
      <c r="J32" t="s">
        <v>101</v>
      </c>
      <c r="K32">
        <v>19</v>
      </c>
      <c r="L32">
        <v>34</v>
      </c>
      <c r="M32">
        <v>55.88</v>
      </c>
      <c r="N32">
        <v>178</v>
      </c>
      <c r="O32">
        <v>1</v>
      </c>
      <c r="P32">
        <v>2</v>
      </c>
      <c r="Q32">
        <v>55.8</v>
      </c>
      <c r="R32">
        <v>1</v>
      </c>
      <c r="S32">
        <v>7</v>
      </c>
      <c r="T32">
        <v>5.24</v>
      </c>
      <c r="U32">
        <v>3.18</v>
      </c>
      <c r="V32">
        <v>1</v>
      </c>
      <c r="W32">
        <v>12</v>
      </c>
      <c r="X32">
        <v>12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">
      <c r="A33">
        <v>13</v>
      </c>
      <c r="B33">
        <v>2015</v>
      </c>
      <c r="C33" s="2">
        <v>42379</v>
      </c>
      <c r="D33">
        <v>17</v>
      </c>
      <c r="E33" t="s">
        <v>219</v>
      </c>
      <c r="F33" t="s">
        <v>53</v>
      </c>
      <c r="G33" t="s">
        <v>103</v>
      </c>
      <c r="H33" t="s">
        <v>220</v>
      </c>
      <c r="I33" t="s">
        <v>221</v>
      </c>
      <c r="J33" t="s">
        <v>101</v>
      </c>
      <c r="K33">
        <v>21</v>
      </c>
      <c r="L33">
        <v>36</v>
      </c>
      <c r="M33">
        <v>58.33</v>
      </c>
      <c r="N33">
        <v>210</v>
      </c>
      <c r="O33">
        <v>2</v>
      </c>
      <c r="P33">
        <v>0</v>
      </c>
      <c r="Q33">
        <v>93.5</v>
      </c>
      <c r="R33">
        <v>1</v>
      </c>
      <c r="S33">
        <v>5</v>
      </c>
      <c r="T33">
        <v>5.83</v>
      </c>
      <c r="U33">
        <v>6.94</v>
      </c>
      <c r="V33">
        <v>1</v>
      </c>
      <c r="W33">
        <v>-1</v>
      </c>
      <c r="X33">
        <v>-1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">
      <c r="A34">
        <v>14</v>
      </c>
      <c r="B34">
        <v>2015</v>
      </c>
      <c r="C34" s="2">
        <v>42385</v>
      </c>
      <c r="D34">
        <v>18</v>
      </c>
      <c r="E34" t="s">
        <v>222</v>
      </c>
      <c r="F34" t="s">
        <v>53</v>
      </c>
      <c r="G34" t="s">
        <v>103</v>
      </c>
      <c r="H34" t="s">
        <v>193</v>
      </c>
      <c r="I34" t="s">
        <v>223</v>
      </c>
      <c r="J34" t="s">
        <v>101</v>
      </c>
      <c r="K34">
        <v>24</v>
      </c>
      <c r="L34">
        <v>44</v>
      </c>
      <c r="M34">
        <v>54.55</v>
      </c>
      <c r="N34">
        <v>261</v>
      </c>
      <c r="O34">
        <v>2</v>
      </c>
      <c r="P34">
        <v>1</v>
      </c>
      <c r="Q34">
        <v>77.900000000000006</v>
      </c>
      <c r="R34">
        <v>1</v>
      </c>
      <c r="S34">
        <v>10</v>
      </c>
      <c r="T34">
        <v>5.93</v>
      </c>
      <c r="U34">
        <v>5.82</v>
      </c>
      <c r="V34">
        <v>2</v>
      </c>
      <c r="W34">
        <v>21</v>
      </c>
      <c r="X34">
        <v>10.5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">
      <c r="A35">
        <v>15</v>
      </c>
      <c r="B35">
        <v>2016</v>
      </c>
      <c r="C35" s="2">
        <v>42743</v>
      </c>
      <c r="D35">
        <v>17</v>
      </c>
      <c r="E35" t="s">
        <v>224</v>
      </c>
      <c r="F35" t="s">
        <v>53</v>
      </c>
      <c r="H35" t="s">
        <v>144</v>
      </c>
      <c r="I35" t="s">
        <v>225</v>
      </c>
      <c r="J35" t="s">
        <v>101</v>
      </c>
      <c r="K35">
        <v>25</v>
      </c>
      <c r="L35">
        <v>40</v>
      </c>
      <c r="M35">
        <v>62.5</v>
      </c>
      <c r="N35">
        <v>362</v>
      </c>
      <c r="O35">
        <v>4</v>
      </c>
      <c r="P35">
        <v>0</v>
      </c>
      <c r="Q35">
        <v>125.2</v>
      </c>
      <c r="R35">
        <v>5</v>
      </c>
      <c r="S35">
        <v>31</v>
      </c>
      <c r="T35">
        <v>9.0500000000000007</v>
      </c>
      <c r="U35">
        <v>11.05</v>
      </c>
      <c r="V35">
        <v>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">
      <c r="A36">
        <v>16</v>
      </c>
      <c r="B36">
        <v>2016</v>
      </c>
      <c r="C36" s="2">
        <v>42750</v>
      </c>
      <c r="D36">
        <v>18</v>
      </c>
      <c r="E36" t="s">
        <v>226</v>
      </c>
      <c r="F36" t="s">
        <v>53</v>
      </c>
      <c r="G36" t="s">
        <v>103</v>
      </c>
      <c r="H36" t="s">
        <v>215</v>
      </c>
      <c r="I36" t="s">
        <v>227</v>
      </c>
      <c r="J36" t="s">
        <v>101</v>
      </c>
      <c r="K36">
        <v>28</v>
      </c>
      <c r="L36">
        <v>43</v>
      </c>
      <c r="M36">
        <v>65.12</v>
      </c>
      <c r="N36">
        <v>355</v>
      </c>
      <c r="O36">
        <v>2</v>
      </c>
      <c r="P36">
        <v>1</v>
      </c>
      <c r="Q36">
        <v>96.6</v>
      </c>
      <c r="R36">
        <v>3</v>
      </c>
      <c r="S36">
        <v>29</v>
      </c>
      <c r="T36">
        <v>8.26</v>
      </c>
      <c r="U36">
        <v>8.14</v>
      </c>
      <c r="V36">
        <v>2</v>
      </c>
      <c r="W36">
        <v>16</v>
      </c>
      <c r="X36">
        <v>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">
      <c r="A37">
        <v>17</v>
      </c>
      <c r="B37">
        <v>2016</v>
      </c>
      <c r="C37" s="2">
        <v>42757</v>
      </c>
      <c r="D37">
        <v>19</v>
      </c>
      <c r="E37" t="s">
        <v>228</v>
      </c>
      <c r="F37" t="s">
        <v>53</v>
      </c>
      <c r="G37" t="s">
        <v>103</v>
      </c>
      <c r="H37" t="s">
        <v>183</v>
      </c>
      <c r="I37" t="s">
        <v>229</v>
      </c>
      <c r="J37" t="s">
        <v>101</v>
      </c>
      <c r="K37">
        <v>27</v>
      </c>
      <c r="L37">
        <v>45</v>
      </c>
      <c r="M37">
        <v>60</v>
      </c>
      <c r="N37">
        <v>287</v>
      </c>
      <c r="O37">
        <v>3</v>
      </c>
      <c r="P37">
        <v>1</v>
      </c>
      <c r="Q37">
        <v>91.6</v>
      </c>
      <c r="R37">
        <v>2</v>
      </c>
      <c r="S37">
        <v>19</v>
      </c>
      <c r="T37">
        <v>6.38</v>
      </c>
      <c r="U37">
        <v>6.71</v>
      </c>
      <c r="V37">
        <v>4</v>
      </c>
      <c r="W37">
        <v>46</v>
      </c>
      <c r="X37">
        <v>11.5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">
      <c r="C38" t="s">
        <v>230</v>
      </c>
      <c r="I38" s="2">
        <v>36806</v>
      </c>
      <c r="K38">
        <v>378</v>
      </c>
      <c r="L38">
        <v>595</v>
      </c>
      <c r="M38">
        <v>63.53</v>
      </c>
      <c r="N38">
        <v>4458</v>
      </c>
      <c r="O38">
        <v>36</v>
      </c>
      <c r="P38">
        <v>10</v>
      </c>
      <c r="Q38">
        <v>99.4</v>
      </c>
      <c r="R38">
        <v>39</v>
      </c>
      <c r="S38">
        <v>259</v>
      </c>
      <c r="T38">
        <v>7.49</v>
      </c>
      <c r="U38">
        <v>7.95</v>
      </c>
      <c r="V38">
        <v>46</v>
      </c>
      <c r="W38">
        <v>274</v>
      </c>
      <c r="X38">
        <v>5.96</v>
      </c>
      <c r="Y38">
        <v>3</v>
      </c>
      <c r="Z38">
        <v>3</v>
      </c>
      <c r="AA38">
        <v>18</v>
      </c>
      <c r="AB38">
        <v>0</v>
      </c>
      <c r="AC38">
        <v>4</v>
      </c>
      <c r="AD3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60"/>
  <sheetViews>
    <sheetView windowProtection="1" workbookViewId="0">
      <selection activeCell="I62" sqref="I62"/>
    </sheetView>
  </sheetViews>
  <sheetFormatPr defaultRowHeight="12.75" x14ac:dyDescent="0.2"/>
  <cols>
    <col min="1" max="1" width="12.5703125" bestFit="1" customWidth="1"/>
    <col min="2" max="2" width="5" customWidth="1"/>
    <col min="3" max="3" width="9.5703125" bestFit="1" customWidth="1"/>
    <col min="4" max="4" width="3.42578125" customWidth="1"/>
    <col min="5" max="5" width="6.5703125" customWidth="1"/>
    <col min="6" max="6" width="5.42578125" customWidth="1"/>
    <col min="7" max="7" width="2.85546875" customWidth="1"/>
    <col min="8" max="8" width="5" customWidth="1"/>
    <col min="9" max="9" width="8" customWidth="1"/>
    <col min="10" max="10" width="3.7109375" customWidth="1"/>
    <col min="11" max="11" width="7.7109375" customWidth="1"/>
    <col min="12" max="12" width="5" customWidth="1"/>
    <col min="13" max="13" width="6.5703125" customWidth="1"/>
    <col min="14" max="14" width="5" customWidth="1"/>
    <col min="15" max="15" width="3.28515625" customWidth="1"/>
    <col min="16" max="16" width="3" customWidth="1"/>
    <col min="17" max="17" width="6" customWidth="1"/>
    <col min="18" max="18" width="3.28515625" customWidth="1"/>
    <col min="19" max="19" width="4.28515625" customWidth="1"/>
    <col min="20" max="21" width="6" customWidth="1"/>
    <col min="22" max="22" width="7.7109375" customWidth="1"/>
    <col min="23" max="23" width="4.28515625" customWidth="1"/>
    <col min="24" max="24" width="5.5703125" customWidth="1"/>
    <col min="25" max="25" width="8.140625" customWidth="1"/>
    <col min="26" max="26" width="7.28515625" customWidth="1"/>
    <col min="27" max="27" width="3.85546875" customWidth="1"/>
    <col min="28" max="28" width="7.28515625" customWidth="1"/>
    <col min="29" max="29" width="4.28515625" customWidth="1"/>
    <col min="30" max="30" width="4.140625" customWidth="1"/>
    <col min="31" max="31" width="4.7109375" customWidth="1"/>
  </cols>
  <sheetData>
    <row r="1" spans="1:31" x14ac:dyDescent="0.2">
      <c r="A1" t="s">
        <v>24</v>
      </c>
    </row>
    <row r="2" spans="1:31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s="3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9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13</v>
      </c>
      <c r="X2" t="s">
        <v>46</v>
      </c>
      <c r="Y2" t="s">
        <v>237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52</v>
      </c>
    </row>
    <row r="3" spans="1:31" x14ac:dyDescent="0.2">
      <c r="A3">
        <v>2000</v>
      </c>
      <c r="B3">
        <v>23</v>
      </c>
      <c r="C3" t="s">
        <v>69</v>
      </c>
      <c r="E3">
        <v>12</v>
      </c>
      <c r="F3">
        <v>1</v>
      </c>
      <c r="G3">
        <v>0</v>
      </c>
      <c r="H3" s="3"/>
      <c r="I3">
        <v>1</v>
      </c>
      <c r="J3">
        <v>3</v>
      </c>
      <c r="K3">
        <v>33.299999999999997</v>
      </c>
      <c r="L3">
        <v>6</v>
      </c>
      <c r="M3">
        <v>0</v>
      </c>
      <c r="N3">
        <v>0</v>
      </c>
      <c r="O3">
        <v>0</v>
      </c>
      <c r="P3">
        <v>0</v>
      </c>
      <c r="Q3">
        <v>6</v>
      </c>
      <c r="R3">
        <v>2</v>
      </c>
      <c r="S3">
        <v>2</v>
      </c>
      <c r="T3">
        <v>6</v>
      </c>
      <c r="U3">
        <v>6</v>
      </c>
      <c r="V3">
        <v>42.4</v>
      </c>
      <c r="X3">
        <v>0</v>
      </c>
      <c r="Y3">
        <v>0</v>
      </c>
      <c r="Z3">
        <v>2</v>
      </c>
      <c r="AA3">
        <v>2</v>
      </c>
      <c r="AB3">
        <v>0</v>
      </c>
      <c r="AE3">
        <v>0</v>
      </c>
    </row>
    <row r="4" spans="1:31" x14ac:dyDescent="0.2">
      <c r="A4" t="s">
        <v>70</v>
      </c>
      <c r="B4">
        <v>24</v>
      </c>
      <c r="C4" t="s">
        <v>69</v>
      </c>
      <c r="D4" t="s">
        <v>54</v>
      </c>
      <c r="E4">
        <v>12</v>
      </c>
      <c r="F4">
        <v>15</v>
      </c>
      <c r="G4">
        <v>14</v>
      </c>
      <c r="H4" s="3" t="s">
        <v>231</v>
      </c>
      <c r="I4">
        <v>264</v>
      </c>
      <c r="J4">
        <v>413</v>
      </c>
      <c r="K4">
        <v>63.9</v>
      </c>
      <c r="L4">
        <v>2843</v>
      </c>
      <c r="M4">
        <v>18</v>
      </c>
      <c r="N4">
        <v>4.4000000000000004</v>
      </c>
      <c r="O4">
        <v>12</v>
      </c>
      <c r="P4">
        <v>2.9</v>
      </c>
      <c r="Q4">
        <v>91</v>
      </c>
      <c r="R4">
        <v>6.9</v>
      </c>
      <c r="S4">
        <v>6.4</v>
      </c>
      <c r="T4">
        <v>10.8</v>
      </c>
      <c r="U4">
        <v>189.5</v>
      </c>
      <c r="V4">
        <v>86.5</v>
      </c>
      <c r="X4">
        <v>41</v>
      </c>
      <c r="Y4">
        <v>216</v>
      </c>
      <c r="Z4">
        <v>5.79</v>
      </c>
      <c r="AA4">
        <v>5.39</v>
      </c>
      <c r="AB4">
        <v>9</v>
      </c>
      <c r="AC4">
        <v>4</v>
      </c>
      <c r="AD4">
        <v>5</v>
      </c>
      <c r="AE4">
        <v>12</v>
      </c>
    </row>
    <row r="5" spans="1:31" x14ac:dyDescent="0.2">
      <c r="A5">
        <v>2002</v>
      </c>
      <c r="B5">
        <v>25</v>
      </c>
      <c r="C5" t="s">
        <v>69</v>
      </c>
      <c r="D5" t="s">
        <v>54</v>
      </c>
      <c r="E5">
        <v>12</v>
      </c>
      <c r="F5">
        <v>16</v>
      </c>
      <c r="G5">
        <v>16</v>
      </c>
      <c r="H5" s="3" t="s">
        <v>232</v>
      </c>
      <c r="I5">
        <v>373</v>
      </c>
      <c r="J5">
        <v>601</v>
      </c>
      <c r="K5">
        <v>62.1</v>
      </c>
      <c r="L5">
        <v>3764</v>
      </c>
      <c r="M5">
        <v>28</v>
      </c>
      <c r="N5">
        <v>4.7</v>
      </c>
      <c r="O5">
        <v>14</v>
      </c>
      <c r="P5">
        <v>2.2999999999999998</v>
      </c>
      <c r="Q5">
        <v>49</v>
      </c>
      <c r="R5">
        <v>6.3</v>
      </c>
      <c r="S5">
        <v>6.1</v>
      </c>
      <c r="T5">
        <v>10.1</v>
      </c>
      <c r="U5">
        <v>235.3</v>
      </c>
      <c r="V5">
        <v>85.7</v>
      </c>
      <c r="X5">
        <v>31</v>
      </c>
      <c r="Y5">
        <v>190</v>
      </c>
      <c r="Z5">
        <v>5.66</v>
      </c>
      <c r="AA5">
        <v>5.54</v>
      </c>
      <c r="AB5">
        <v>4.9000000000000004</v>
      </c>
      <c r="AC5">
        <v>2</v>
      </c>
      <c r="AD5">
        <v>3</v>
      </c>
      <c r="AE5">
        <v>13</v>
      </c>
    </row>
    <row r="6" spans="1:31" x14ac:dyDescent="0.2">
      <c r="A6">
        <v>2003</v>
      </c>
      <c r="B6">
        <v>26</v>
      </c>
      <c r="C6" t="s">
        <v>69</v>
      </c>
      <c r="D6" t="s">
        <v>54</v>
      </c>
      <c r="E6">
        <v>12</v>
      </c>
      <c r="F6">
        <v>16</v>
      </c>
      <c r="G6">
        <v>16</v>
      </c>
      <c r="H6" s="3" t="s">
        <v>71</v>
      </c>
      <c r="I6">
        <v>317</v>
      </c>
      <c r="J6">
        <v>527</v>
      </c>
      <c r="K6">
        <v>60.2</v>
      </c>
      <c r="L6">
        <v>3620</v>
      </c>
      <c r="M6">
        <v>23</v>
      </c>
      <c r="N6">
        <v>4.4000000000000004</v>
      </c>
      <c r="O6">
        <v>12</v>
      </c>
      <c r="P6">
        <v>2.2999999999999998</v>
      </c>
      <c r="Q6">
        <v>82</v>
      </c>
      <c r="R6">
        <v>6.9</v>
      </c>
      <c r="S6">
        <v>6.7</v>
      </c>
      <c r="T6">
        <v>11.4</v>
      </c>
      <c r="U6">
        <v>226.3</v>
      </c>
      <c r="V6">
        <v>85.9</v>
      </c>
      <c r="X6">
        <v>32</v>
      </c>
      <c r="Y6">
        <v>219</v>
      </c>
      <c r="Z6">
        <v>6.08</v>
      </c>
      <c r="AA6">
        <v>5.94</v>
      </c>
      <c r="AB6">
        <v>5.7</v>
      </c>
      <c r="AC6">
        <v>4</v>
      </c>
      <c r="AD6">
        <v>7</v>
      </c>
      <c r="AE6">
        <v>11</v>
      </c>
    </row>
    <row r="7" spans="1:31" x14ac:dyDescent="0.2">
      <c r="A7" t="s">
        <v>72</v>
      </c>
      <c r="B7">
        <v>27</v>
      </c>
      <c r="C7" t="s">
        <v>69</v>
      </c>
      <c r="D7" t="s">
        <v>54</v>
      </c>
      <c r="E7">
        <v>12</v>
      </c>
      <c r="F7">
        <v>16</v>
      </c>
      <c r="G7">
        <v>16</v>
      </c>
      <c r="H7" s="3" t="s">
        <v>71</v>
      </c>
      <c r="I7">
        <v>288</v>
      </c>
      <c r="J7">
        <v>474</v>
      </c>
      <c r="K7">
        <v>60.8</v>
      </c>
      <c r="L7">
        <v>3692</v>
      </c>
      <c r="M7">
        <v>28</v>
      </c>
      <c r="N7">
        <v>5.9</v>
      </c>
      <c r="O7">
        <v>14</v>
      </c>
      <c r="P7">
        <v>3</v>
      </c>
      <c r="Q7">
        <v>50</v>
      </c>
      <c r="R7">
        <v>7.8</v>
      </c>
      <c r="S7">
        <v>7.6</v>
      </c>
      <c r="T7">
        <v>12.8</v>
      </c>
      <c r="U7">
        <v>230.8</v>
      </c>
      <c r="V7">
        <v>92.6</v>
      </c>
      <c r="X7">
        <v>26</v>
      </c>
      <c r="Y7">
        <v>162</v>
      </c>
      <c r="Z7">
        <v>7.06</v>
      </c>
      <c r="AA7">
        <v>6.92</v>
      </c>
      <c r="AB7">
        <v>5.2</v>
      </c>
      <c r="AC7">
        <v>0</v>
      </c>
      <c r="AD7">
        <v>2</v>
      </c>
      <c r="AE7">
        <v>15</v>
      </c>
    </row>
    <row r="8" spans="1:31" x14ac:dyDescent="0.2">
      <c r="A8" t="s">
        <v>73</v>
      </c>
      <c r="B8">
        <v>28</v>
      </c>
      <c r="C8" t="s">
        <v>69</v>
      </c>
      <c r="D8" t="s">
        <v>54</v>
      </c>
      <c r="E8">
        <v>12</v>
      </c>
      <c r="F8">
        <v>16</v>
      </c>
      <c r="G8">
        <v>16</v>
      </c>
      <c r="H8" s="3" t="s">
        <v>233</v>
      </c>
      <c r="I8">
        <v>334</v>
      </c>
      <c r="J8">
        <v>530</v>
      </c>
      <c r="K8">
        <v>63</v>
      </c>
      <c r="L8">
        <v>4110</v>
      </c>
      <c r="M8">
        <v>26</v>
      </c>
      <c r="N8">
        <v>4.9000000000000004</v>
      </c>
      <c r="O8">
        <v>14</v>
      </c>
      <c r="P8">
        <v>2.6</v>
      </c>
      <c r="Q8">
        <v>71</v>
      </c>
      <c r="R8">
        <v>7.8</v>
      </c>
      <c r="S8">
        <v>7.5</v>
      </c>
      <c r="T8">
        <v>12.3</v>
      </c>
      <c r="U8">
        <v>256.89999999999998</v>
      </c>
      <c r="V8">
        <v>92.3</v>
      </c>
      <c r="X8">
        <v>26</v>
      </c>
      <c r="Y8">
        <v>188</v>
      </c>
      <c r="Z8">
        <v>7.05</v>
      </c>
      <c r="AA8">
        <v>6.86</v>
      </c>
      <c r="AB8">
        <v>4.7</v>
      </c>
      <c r="AC8">
        <v>3</v>
      </c>
      <c r="AD8">
        <v>4</v>
      </c>
      <c r="AE8">
        <v>15</v>
      </c>
    </row>
    <row r="9" spans="1:31" x14ac:dyDescent="0.2">
      <c r="A9">
        <v>2006</v>
      </c>
      <c r="B9">
        <v>29</v>
      </c>
      <c r="C9" t="s">
        <v>69</v>
      </c>
      <c r="D9" t="s">
        <v>54</v>
      </c>
      <c r="E9">
        <v>12</v>
      </c>
      <c r="F9">
        <v>16</v>
      </c>
      <c r="G9">
        <v>16</v>
      </c>
      <c r="H9" s="3" t="s">
        <v>234</v>
      </c>
      <c r="I9">
        <v>319</v>
      </c>
      <c r="J9">
        <v>516</v>
      </c>
      <c r="K9">
        <v>61.8</v>
      </c>
      <c r="L9">
        <v>3529</v>
      </c>
      <c r="M9">
        <v>24</v>
      </c>
      <c r="N9">
        <v>4.7</v>
      </c>
      <c r="O9">
        <v>12</v>
      </c>
      <c r="P9">
        <v>2.2999999999999998</v>
      </c>
      <c r="Q9">
        <v>62</v>
      </c>
      <c r="R9">
        <v>6.8</v>
      </c>
      <c r="S9">
        <v>6.7</v>
      </c>
      <c r="T9">
        <v>11.1</v>
      </c>
      <c r="U9">
        <v>220.6</v>
      </c>
      <c r="V9">
        <v>87.9</v>
      </c>
      <c r="W9">
        <v>71.5</v>
      </c>
      <c r="X9">
        <v>26</v>
      </c>
      <c r="Y9">
        <v>175</v>
      </c>
      <c r="Z9">
        <v>6.19</v>
      </c>
      <c r="AA9">
        <v>6.08</v>
      </c>
      <c r="AB9">
        <v>4.8</v>
      </c>
      <c r="AC9">
        <v>3</v>
      </c>
      <c r="AD9">
        <v>3</v>
      </c>
      <c r="AE9">
        <v>14</v>
      </c>
    </row>
    <row r="10" spans="1:31" x14ac:dyDescent="0.2">
      <c r="A10" t="s">
        <v>74</v>
      </c>
      <c r="B10">
        <v>30</v>
      </c>
      <c r="C10" t="s">
        <v>69</v>
      </c>
      <c r="D10" t="s">
        <v>54</v>
      </c>
      <c r="E10">
        <v>12</v>
      </c>
      <c r="F10">
        <v>16</v>
      </c>
      <c r="G10">
        <v>16</v>
      </c>
      <c r="H10" s="3" t="s">
        <v>75</v>
      </c>
      <c r="I10">
        <v>398</v>
      </c>
      <c r="J10">
        <v>578</v>
      </c>
      <c r="K10">
        <v>68.900000000000006</v>
      </c>
      <c r="L10">
        <v>4806</v>
      </c>
      <c r="M10">
        <v>50</v>
      </c>
      <c r="N10">
        <v>8.6999999999999993</v>
      </c>
      <c r="O10">
        <v>8</v>
      </c>
      <c r="P10">
        <v>1.4</v>
      </c>
      <c r="Q10">
        <v>69</v>
      </c>
      <c r="R10">
        <v>8.3000000000000007</v>
      </c>
      <c r="S10">
        <v>9.4</v>
      </c>
      <c r="T10">
        <v>12.1</v>
      </c>
      <c r="U10">
        <v>300.39999999999998</v>
      </c>
      <c r="V10">
        <v>117.2</v>
      </c>
      <c r="W10">
        <v>88.2</v>
      </c>
      <c r="X10">
        <v>21</v>
      </c>
      <c r="Y10">
        <v>128</v>
      </c>
      <c r="Z10">
        <v>7.81</v>
      </c>
      <c r="AA10">
        <v>8.8800000000000008</v>
      </c>
      <c r="AB10">
        <v>3.5</v>
      </c>
      <c r="AC10">
        <v>4</v>
      </c>
      <c r="AD10">
        <v>4</v>
      </c>
      <c r="AE10">
        <v>24</v>
      </c>
    </row>
    <row r="11" spans="1:31" x14ac:dyDescent="0.2">
      <c r="A11">
        <v>2008</v>
      </c>
      <c r="B11">
        <v>31</v>
      </c>
      <c r="C11" t="s">
        <v>69</v>
      </c>
      <c r="D11" t="s">
        <v>76</v>
      </c>
      <c r="E11">
        <v>12</v>
      </c>
      <c r="F11">
        <v>1</v>
      </c>
      <c r="G11">
        <v>1</v>
      </c>
      <c r="H11" s="3" t="s">
        <v>77</v>
      </c>
      <c r="I11">
        <v>7</v>
      </c>
      <c r="J11">
        <v>11</v>
      </c>
      <c r="K11">
        <v>63.6</v>
      </c>
      <c r="L11">
        <v>76</v>
      </c>
      <c r="M11">
        <v>0</v>
      </c>
      <c r="N11">
        <v>0</v>
      </c>
      <c r="O11">
        <v>0</v>
      </c>
      <c r="P11">
        <v>0</v>
      </c>
      <c r="Q11">
        <v>26</v>
      </c>
      <c r="R11">
        <v>6.9</v>
      </c>
      <c r="S11">
        <v>6.9</v>
      </c>
      <c r="T11">
        <v>10.9</v>
      </c>
      <c r="U11">
        <v>76</v>
      </c>
      <c r="V11">
        <v>83.9</v>
      </c>
      <c r="W11">
        <v>61.3</v>
      </c>
      <c r="X11">
        <v>0</v>
      </c>
      <c r="Y11">
        <v>0</v>
      </c>
      <c r="Z11">
        <v>6.91</v>
      </c>
      <c r="AA11">
        <v>6.91</v>
      </c>
      <c r="AB11">
        <v>0</v>
      </c>
      <c r="AE11">
        <v>0</v>
      </c>
    </row>
    <row r="12" spans="1:31" x14ac:dyDescent="0.2">
      <c r="A12" t="s">
        <v>55</v>
      </c>
      <c r="B12">
        <v>32</v>
      </c>
      <c r="C12" t="s">
        <v>69</v>
      </c>
      <c r="D12" t="s">
        <v>54</v>
      </c>
      <c r="E12">
        <v>12</v>
      </c>
      <c r="F12">
        <v>16</v>
      </c>
      <c r="G12">
        <v>16</v>
      </c>
      <c r="H12" s="3" t="s">
        <v>233</v>
      </c>
      <c r="I12">
        <v>371</v>
      </c>
      <c r="J12">
        <v>565</v>
      </c>
      <c r="K12">
        <v>65.7</v>
      </c>
      <c r="L12">
        <v>4398</v>
      </c>
      <c r="M12">
        <v>28</v>
      </c>
      <c r="N12">
        <v>5</v>
      </c>
      <c r="O12">
        <v>13</v>
      </c>
      <c r="P12">
        <v>2.2999999999999998</v>
      </c>
      <c r="Q12">
        <v>81</v>
      </c>
      <c r="R12">
        <v>7.8</v>
      </c>
      <c r="S12">
        <v>7.7</v>
      </c>
      <c r="T12">
        <v>11.9</v>
      </c>
      <c r="U12">
        <v>274.89999999999998</v>
      </c>
      <c r="V12">
        <v>96.2</v>
      </c>
      <c r="W12">
        <v>77.599999999999994</v>
      </c>
      <c r="X12">
        <v>16</v>
      </c>
      <c r="Y12">
        <v>86</v>
      </c>
      <c r="Z12">
        <v>7.42</v>
      </c>
      <c r="AA12">
        <v>7.38</v>
      </c>
      <c r="AB12">
        <v>2.8</v>
      </c>
      <c r="AC12">
        <v>1</v>
      </c>
      <c r="AD12">
        <v>1</v>
      </c>
      <c r="AE12">
        <v>16</v>
      </c>
    </row>
    <row r="13" spans="1:31" x14ac:dyDescent="0.2">
      <c r="A13" t="s">
        <v>78</v>
      </c>
      <c r="B13">
        <v>33</v>
      </c>
      <c r="C13" t="s">
        <v>69</v>
      </c>
      <c r="D13" t="s">
        <v>54</v>
      </c>
      <c r="E13">
        <v>12</v>
      </c>
      <c r="F13">
        <v>16</v>
      </c>
      <c r="G13">
        <v>16</v>
      </c>
      <c r="H13" s="3" t="s">
        <v>71</v>
      </c>
      <c r="I13">
        <v>324</v>
      </c>
      <c r="J13">
        <v>492</v>
      </c>
      <c r="K13">
        <v>65.900000000000006</v>
      </c>
      <c r="L13">
        <v>3900</v>
      </c>
      <c r="M13">
        <v>36</v>
      </c>
      <c r="N13">
        <v>7.3</v>
      </c>
      <c r="O13">
        <v>4</v>
      </c>
      <c r="P13">
        <v>0.8</v>
      </c>
      <c r="Q13">
        <v>79</v>
      </c>
      <c r="R13">
        <v>7.9</v>
      </c>
      <c r="S13">
        <v>9</v>
      </c>
      <c r="T13">
        <v>12</v>
      </c>
      <c r="U13">
        <v>243.8</v>
      </c>
      <c r="V13">
        <v>111</v>
      </c>
      <c r="W13">
        <v>81.3</v>
      </c>
      <c r="X13">
        <v>25</v>
      </c>
      <c r="Y13">
        <v>175</v>
      </c>
      <c r="Z13">
        <v>7.21</v>
      </c>
      <c r="AA13">
        <v>8.25</v>
      </c>
      <c r="AB13">
        <v>4.8</v>
      </c>
      <c r="AC13">
        <v>2</v>
      </c>
      <c r="AD13">
        <v>3</v>
      </c>
      <c r="AE13">
        <v>18</v>
      </c>
    </row>
    <row r="14" spans="1:31" x14ac:dyDescent="0.2">
      <c r="A14" t="s">
        <v>79</v>
      </c>
      <c r="B14">
        <v>34</v>
      </c>
      <c r="C14" t="s">
        <v>69</v>
      </c>
      <c r="D14" t="s">
        <v>54</v>
      </c>
      <c r="E14">
        <v>12</v>
      </c>
      <c r="F14">
        <v>16</v>
      </c>
      <c r="G14">
        <v>16</v>
      </c>
      <c r="H14" s="3" t="s">
        <v>80</v>
      </c>
      <c r="I14">
        <v>401</v>
      </c>
      <c r="J14">
        <v>611</v>
      </c>
      <c r="K14">
        <v>65.599999999999994</v>
      </c>
      <c r="L14">
        <v>5235</v>
      </c>
      <c r="M14">
        <v>39</v>
      </c>
      <c r="N14">
        <v>6.4</v>
      </c>
      <c r="O14">
        <v>12</v>
      </c>
      <c r="P14">
        <v>2</v>
      </c>
      <c r="Q14">
        <v>99</v>
      </c>
      <c r="R14">
        <v>8.6</v>
      </c>
      <c r="S14">
        <v>9</v>
      </c>
      <c r="T14">
        <v>13.1</v>
      </c>
      <c r="U14">
        <v>327.2</v>
      </c>
      <c r="V14">
        <v>105.6</v>
      </c>
      <c r="W14">
        <v>76.599999999999994</v>
      </c>
      <c r="X14">
        <v>32</v>
      </c>
      <c r="Y14">
        <v>173</v>
      </c>
      <c r="Z14">
        <v>7.87</v>
      </c>
      <c r="AA14">
        <v>8.25</v>
      </c>
      <c r="AB14">
        <v>5</v>
      </c>
      <c r="AC14">
        <v>2</v>
      </c>
      <c r="AD14">
        <v>3</v>
      </c>
      <c r="AE14">
        <v>21</v>
      </c>
    </row>
    <row r="15" spans="1:31" x14ac:dyDescent="0.2">
      <c r="A15" t="s">
        <v>58</v>
      </c>
      <c r="B15">
        <v>35</v>
      </c>
      <c r="C15" t="s">
        <v>69</v>
      </c>
      <c r="D15" t="s">
        <v>54</v>
      </c>
      <c r="E15">
        <v>12</v>
      </c>
      <c r="F15">
        <v>16</v>
      </c>
      <c r="G15">
        <v>16</v>
      </c>
      <c r="H15" s="3" t="s">
        <v>235</v>
      </c>
      <c r="I15">
        <v>401</v>
      </c>
      <c r="J15">
        <v>637</v>
      </c>
      <c r="K15">
        <v>63</v>
      </c>
      <c r="L15">
        <v>4827</v>
      </c>
      <c r="M15">
        <v>34</v>
      </c>
      <c r="N15">
        <v>5.3</v>
      </c>
      <c r="O15">
        <v>8</v>
      </c>
      <c r="P15">
        <v>1.3</v>
      </c>
      <c r="Q15">
        <v>83</v>
      </c>
      <c r="R15">
        <v>7.6</v>
      </c>
      <c r="S15">
        <v>8.1</v>
      </c>
      <c r="T15">
        <v>12</v>
      </c>
      <c r="U15">
        <v>301.7</v>
      </c>
      <c r="V15">
        <v>98.7</v>
      </c>
      <c r="W15">
        <v>79.400000000000006</v>
      </c>
      <c r="X15">
        <v>27</v>
      </c>
      <c r="Y15">
        <v>182</v>
      </c>
      <c r="Z15">
        <v>7</v>
      </c>
      <c r="AA15">
        <v>7.48</v>
      </c>
      <c r="AB15">
        <v>4.0999999999999996</v>
      </c>
      <c r="AC15">
        <v>1</v>
      </c>
      <c r="AD15">
        <v>2</v>
      </c>
      <c r="AE15">
        <v>18</v>
      </c>
    </row>
    <row r="16" spans="1:31" x14ac:dyDescent="0.2">
      <c r="A16" t="s">
        <v>81</v>
      </c>
      <c r="B16">
        <v>36</v>
      </c>
      <c r="C16" t="s">
        <v>69</v>
      </c>
      <c r="D16" t="s">
        <v>54</v>
      </c>
      <c r="E16">
        <v>12</v>
      </c>
      <c r="F16">
        <v>16</v>
      </c>
      <c r="G16">
        <v>16</v>
      </c>
      <c r="H16" s="3" t="s">
        <v>235</v>
      </c>
      <c r="I16">
        <v>380</v>
      </c>
      <c r="J16">
        <v>628</v>
      </c>
      <c r="K16">
        <v>60.5</v>
      </c>
      <c r="L16">
        <v>4343</v>
      </c>
      <c r="M16">
        <v>25</v>
      </c>
      <c r="N16">
        <v>4</v>
      </c>
      <c r="O16">
        <v>11</v>
      </c>
      <c r="P16">
        <v>1.8</v>
      </c>
      <c r="Q16">
        <v>81</v>
      </c>
      <c r="R16">
        <v>6.9</v>
      </c>
      <c r="S16">
        <v>6.9</v>
      </c>
      <c r="T16">
        <v>11.4</v>
      </c>
      <c r="U16">
        <v>271.39999999999998</v>
      </c>
      <c r="V16">
        <v>87.3</v>
      </c>
      <c r="W16">
        <v>65.900000000000006</v>
      </c>
      <c r="X16">
        <v>40</v>
      </c>
      <c r="Y16">
        <v>256</v>
      </c>
      <c r="Z16">
        <v>6.12</v>
      </c>
      <c r="AA16">
        <v>6.13</v>
      </c>
      <c r="AB16">
        <v>6</v>
      </c>
      <c r="AC16">
        <v>5</v>
      </c>
      <c r="AD16">
        <v>5</v>
      </c>
      <c r="AE16">
        <v>13</v>
      </c>
    </row>
    <row r="17" spans="1:31" x14ac:dyDescent="0.2">
      <c r="A17" t="s">
        <v>82</v>
      </c>
      <c r="B17">
        <v>37</v>
      </c>
      <c r="C17" t="s">
        <v>69</v>
      </c>
      <c r="D17" t="s">
        <v>54</v>
      </c>
      <c r="E17">
        <v>12</v>
      </c>
      <c r="F17">
        <v>16</v>
      </c>
      <c r="G17">
        <v>16</v>
      </c>
      <c r="H17" s="3" t="s">
        <v>235</v>
      </c>
      <c r="I17">
        <v>373</v>
      </c>
      <c r="J17">
        <v>582</v>
      </c>
      <c r="K17">
        <v>64.099999999999994</v>
      </c>
      <c r="L17">
        <v>4109</v>
      </c>
      <c r="M17">
        <v>33</v>
      </c>
      <c r="N17">
        <v>5.7</v>
      </c>
      <c r="O17">
        <v>9</v>
      </c>
      <c r="P17">
        <v>1.5</v>
      </c>
      <c r="Q17">
        <v>69</v>
      </c>
      <c r="R17">
        <v>7.1</v>
      </c>
      <c r="S17">
        <v>7.5</v>
      </c>
      <c r="T17">
        <v>11</v>
      </c>
      <c r="U17">
        <v>256.8</v>
      </c>
      <c r="V17">
        <v>97.4</v>
      </c>
      <c r="W17">
        <v>79.900000000000006</v>
      </c>
      <c r="X17">
        <v>21</v>
      </c>
      <c r="Y17">
        <v>134</v>
      </c>
      <c r="Z17">
        <v>6.59</v>
      </c>
      <c r="AA17">
        <v>7.01</v>
      </c>
      <c r="AB17">
        <v>3.5</v>
      </c>
      <c r="AC17">
        <v>4</v>
      </c>
      <c r="AD17">
        <v>4</v>
      </c>
      <c r="AE17">
        <v>16</v>
      </c>
    </row>
    <row r="18" spans="1:31" x14ac:dyDescent="0.2">
      <c r="A18" t="s">
        <v>60</v>
      </c>
      <c r="B18">
        <v>38</v>
      </c>
      <c r="C18" t="s">
        <v>69</v>
      </c>
      <c r="D18" t="s">
        <v>54</v>
      </c>
      <c r="E18">
        <v>12</v>
      </c>
      <c r="F18">
        <v>16</v>
      </c>
      <c r="G18">
        <v>16</v>
      </c>
      <c r="H18" s="3" t="s">
        <v>235</v>
      </c>
      <c r="I18">
        <v>402</v>
      </c>
      <c r="J18">
        <v>624</v>
      </c>
      <c r="K18">
        <v>64.400000000000006</v>
      </c>
      <c r="L18">
        <v>4770</v>
      </c>
      <c r="M18">
        <v>36</v>
      </c>
      <c r="N18">
        <v>5.8</v>
      </c>
      <c r="O18">
        <v>7</v>
      </c>
      <c r="P18">
        <v>1.1000000000000001</v>
      </c>
      <c r="Q18">
        <v>76</v>
      </c>
      <c r="R18">
        <v>7.6</v>
      </c>
      <c r="S18">
        <v>8.3000000000000007</v>
      </c>
      <c r="T18">
        <v>11.9</v>
      </c>
      <c r="U18">
        <v>298.10000000000002</v>
      </c>
      <c r="V18">
        <v>102.2</v>
      </c>
      <c r="W18">
        <v>71.2</v>
      </c>
      <c r="X18">
        <v>38</v>
      </c>
      <c r="Y18">
        <v>225</v>
      </c>
      <c r="Z18">
        <v>6.87</v>
      </c>
      <c r="AA18">
        <v>7.48</v>
      </c>
      <c r="AB18">
        <v>5.7</v>
      </c>
      <c r="AC18">
        <v>2</v>
      </c>
      <c r="AD18">
        <v>2</v>
      </c>
      <c r="AE18">
        <v>17</v>
      </c>
    </row>
    <row r="19" spans="1:31" x14ac:dyDescent="0.2">
      <c r="A19" t="s">
        <v>61</v>
      </c>
      <c r="B19">
        <v>39</v>
      </c>
      <c r="C19" t="s">
        <v>69</v>
      </c>
      <c r="D19" t="s">
        <v>54</v>
      </c>
      <c r="E19">
        <v>12</v>
      </c>
      <c r="F19">
        <v>12</v>
      </c>
      <c r="G19">
        <v>12</v>
      </c>
      <c r="H19" s="3" t="s">
        <v>236</v>
      </c>
      <c r="I19">
        <v>291</v>
      </c>
      <c r="J19">
        <v>432</v>
      </c>
      <c r="K19">
        <v>67.400000000000006</v>
      </c>
      <c r="L19">
        <v>3554</v>
      </c>
      <c r="M19">
        <v>28</v>
      </c>
      <c r="N19">
        <v>6.5</v>
      </c>
      <c r="O19">
        <v>2</v>
      </c>
      <c r="P19">
        <v>0.5</v>
      </c>
      <c r="Q19">
        <v>79</v>
      </c>
      <c r="R19">
        <v>8.1999999999999993</v>
      </c>
      <c r="S19">
        <v>9.3000000000000007</v>
      </c>
      <c r="T19">
        <v>12.2</v>
      </c>
      <c r="U19">
        <v>296.2</v>
      </c>
      <c r="V19">
        <v>112.2</v>
      </c>
      <c r="W19">
        <v>83</v>
      </c>
      <c r="X19">
        <v>15</v>
      </c>
      <c r="Y19">
        <v>87</v>
      </c>
      <c r="Z19">
        <v>7.76</v>
      </c>
      <c r="AA19">
        <v>8.81</v>
      </c>
      <c r="AB19">
        <v>3.4</v>
      </c>
      <c r="AC19">
        <v>2</v>
      </c>
      <c r="AD19">
        <v>2</v>
      </c>
      <c r="AE19">
        <v>13</v>
      </c>
    </row>
    <row r="20" spans="1:31" x14ac:dyDescent="0.2">
      <c r="A20" t="s">
        <v>62</v>
      </c>
      <c r="F20">
        <v>237</v>
      </c>
      <c r="G20">
        <v>235</v>
      </c>
      <c r="H20" t="s">
        <v>83</v>
      </c>
      <c r="I20">
        <v>5244</v>
      </c>
      <c r="J20">
        <v>8224</v>
      </c>
      <c r="K20">
        <v>63.8</v>
      </c>
      <c r="L20">
        <v>61582</v>
      </c>
      <c r="M20">
        <v>456</v>
      </c>
      <c r="N20">
        <v>5.5</v>
      </c>
      <c r="O20">
        <v>152</v>
      </c>
      <c r="P20">
        <v>1.8</v>
      </c>
      <c r="Q20">
        <v>99</v>
      </c>
      <c r="R20">
        <v>7.5</v>
      </c>
      <c r="S20">
        <v>7.8</v>
      </c>
      <c r="T20">
        <v>11.7</v>
      </c>
      <c r="U20">
        <v>259.8</v>
      </c>
      <c r="V20">
        <v>97.2</v>
      </c>
      <c r="X20">
        <v>417</v>
      </c>
      <c r="Y20">
        <v>2596</v>
      </c>
      <c r="Z20">
        <v>6.83</v>
      </c>
      <c r="AA20">
        <v>7.09</v>
      </c>
      <c r="AB20">
        <v>4.8</v>
      </c>
      <c r="AC20">
        <v>39</v>
      </c>
      <c r="AD20">
        <v>50</v>
      </c>
      <c r="AE20">
        <v>236</v>
      </c>
    </row>
    <row r="23" spans="1:31" x14ac:dyDescent="0.2">
      <c r="A23" t="s">
        <v>84</v>
      </c>
    </row>
    <row r="24" spans="1:31" x14ac:dyDescent="0.2">
      <c r="K24" t="s">
        <v>85</v>
      </c>
      <c r="V24" t="s">
        <v>86</v>
      </c>
      <c r="Z24" t="s">
        <v>87</v>
      </c>
      <c r="AB24" t="s">
        <v>88</v>
      </c>
    </row>
    <row r="25" spans="1:31" x14ac:dyDescent="0.2">
      <c r="A25" t="s">
        <v>89</v>
      </c>
      <c r="B25" t="s">
        <v>25</v>
      </c>
      <c r="C25" t="s">
        <v>90</v>
      </c>
      <c r="D25" t="s">
        <v>91</v>
      </c>
      <c r="E25" t="s">
        <v>26</v>
      </c>
      <c r="F25" t="s">
        <v>27</v>
      </c>
      <c r="H25" t="s">
        <v>92</v>
      </c>
      <c r="I25" t="s">
        <v>93</v>
      </c>
      <c r="J25" t="s">
        <v>31</v>
      </c>
      <c r="K25" t="s">
        <v>33</v>
      </c>
      <c r="L25" t="s">
        <v>34</v>
      </c>
      <c r="M25" t="s">
        <v>35</v>
      </c>
      <c r="N25" t="s">
        <v>36</v>
      </c>
      <c r="O25" t="s">
        <v>9</v>
      </c>
      <c r="P25" t="s">
        <v>38</v>
      </c>
      <c r="Q25" t="s">
        <v>45</v>
      </c>
      <c r="R25" t="s">
        <v>46</v>
      </c>
      <c r="S25" t="s">
        <v>237</v>
      </c>
      <c r="T25" t="s">
        <v>41</v>
      </c>
      <c r="U25" t="s">
        <v>42</v>
      </c>
      <c r="V25" t="s">
        <v>34</v>
      </c>
      <c r="W25" t="s">
        <v>36</v>
      </c>
      <c r="X25" t="s">
        <v>41</v>
      </c>
      <c r="Y25" t="s">
        <v>9</v>
      </c>
      <c r="Z25" t="s">
        <v>9</v>
      </c>
      <c r="AA25" t="s">
        <v>94</v>
      </c>
      <c r="AB25" t="s">
        <v>95</v>
      </c>
      <c r="AC25" t="s">
        <v>36</v>
      </c>
      <c r="AD25" t="s">
        <v>96</v>
      </c>
      <c r="AE25" t="s">
        <v>97</v>
      </c>
    </row>
    <row r="26" spans="1:31" x14ac:dyDescent="0.2">
      <c r="A26">
        <v>1</v>
      </c>
      <c r="B26">
        <v>2001</v>
      </c>
      <c r="C26" s="2">
        <v>37275</v>
      </c>
      <c r="D26">
        <v>17</v>
      </c>
      <c r="E26" t="s">
        <v>98</v>
      </c>
      <c r="F26" t="s">
        <v>69</v>
      </c>
      <c r="H26" t="s">
        <v>99</v>
      </c>
      <c r="I26" t="s">
        <v>100</v>
      </c>
      <c r="J26" t="s">
        <v>101</v>
      </c>
      <c r="K26">
        <v>32</v>
      </c>
      <c r="L26">
        <v>52</v>
      </c>
      <c r="M26">
        <v>61.54</v>
      </c>
      <c r="N26">
        <v>312</v>
      </c>
      <c r="O26">
        <v>0</v>
      </c>
      <c r="P26">
        <v>1</v>
      </c>
      <c r="Q26">
        <v>70.400000000000006</v>
      </c>
      <c r="R26">
        <v>2</v>
      </c>
      <c r="S26">
        <v>15</v>
      </c>
      <c r="T26">
        <v>6</v>
      </c>
      <c r="U26">
        <v>5.13</v>
      </c>
      <c r="V26">
        <v>5</v>
      </c>
      <c r="W26">
        <v>16</v>
      </c>
      <c r="X26">
        <v>3.2</v>
      </c>
      <c r="Y26">
        <v>1</v>
      </c>
      <c r="Z26">
        <v>1</v>
      </c>
      <c r="AA26">
        <v>6</v>
      </c>
      <c r="AB26">
        <v>0</v>
      </c>
      <c r="AC26">
        <v>0</v>
      </c>
      <c r="AE26">
        <v>0</v>
      </c>
    </row>
    <row r="27" spans="1:31" x14ac:dyDescent="0.2">
      <c r="A27">
        <v>2</v>
      </c>
      <c r="B27">
        <v>2001</v>
      </c>
      <c r="C27" s="2">
        <v>37283</v>
      </c>
      <c r="D27">
        <v>18</v>
      </c>
      <c r="E27" t="s">
        <v>102</v>
      </c>
      <c r="F27" t="s">
        <v>69</v>
      </c>
      <c r="G27" t="s">
        <v>103</v>
      </c>
      <c r="H27" t="s">
        <v>104</v>
      </c>
      <c r="I27" t="s">
        <v>105</v>
      </c>
      <c r="J27" t="s">
        <v>101</v>
      </c>
      <c r="K27">
        <v>12</v>
      </c>
      <c r="L27">
        <v>18</v>
      </c>
      <c r="M27">
        <v>66.67</v>
      </c>
      <c r="N27">
        <v>115</v>
      </c>
      <c r="O27">
        <v>0</v>
      </c>
      <c r="P27">
        <v>0</v>
      </c>
      <c r="Q27">
        <v>84.3</v>
      </c>
      <c r="R27">
        <v>2</v>
      </c>
      <c r="S27">
        <v>14</v>
      </c>
      <c r="T27">
        <v>6.39</v>
      </c>
      <c r="U27">
        <v>6.39</v>
      </c>
      <c r="V27">
        <v>2</v>
      </c>
      <c r="W27">
        <v>3</v>
      </c>
      <c r="X27">
        <v>1.5</v>
      </c>
      <c r="Y27">
        <v>0</v>
      </c>
      <c r="Z27">
        <v>0</v>
      </c>
      <c r="AA27">
        <v>0</v>
      </c>
      <c r="AB27">
        <v>0</v>
      </c>
      <c r="AC27">
        <v>0</v>
      </c>
      <c r="AE27">
        <v>0</v>
      </c>
    </row>
    <row r="28" spans="1:31" x14ac:dyDescent="0.2">
      <c r="A28">
        <v>3</v>
      </c>
      <c r="B28">
        <v>2001</v>
      </c>
      <c r="C28" s="2">
        <v>37290</v>
      </c>
      <c r="D28">
        <v>19</v>
      </c>
      <c r="E28" t="s">
        <v>106</v>
      </c>
      <c r="F28" t="s">
        <v>69</v>
      </c>
      <c r="G28" t="s">
        <v>107</v>
      </c>
      <c r="H28" t="s">
        <v>108</v>
      </c>
      <c r="I28" t="s">
        <v>109</v>
      </c>
      <c r="J28" t="s">
        <v>101</v>
      </c>
      <c r="K28">
        <v>16</v>
      </c>
      <c r="L28">
        <v>27</v>
      </c>
      <c r="M28">
        <v>59.26</v>
      </c>
      <c r="N28">
        <v>145</v>
      </c>
      <c r="O28">
        <v>1</v>
      </c>
      <c r="P28">
        <v>0</v>
      </c>
      <c r="Q28">
        <v>86.2</v>
      </c>
      <c r="R28">
        <v>1</v>
      </c>
      <c r="S28">
        <v>7</v>
      </c>
      <c r="T28">
        <v>5.37</v>
      </c>
      <c r="U28">
        <v>6.11</v>
      </c>
      <c r="V28">
        <v>1</v>
      </c>
      <c r="W28">
        <v>3</v>
      </c>
      <c r="X28">
        <v>3</v>
      </c>
      <c r="Y28">
        <v>0</v>
      </c>
      <c r="Z28">
        <v>0</v>
      </c>
      <c r="AA28">
        <v>0</v>
      </c>
      <c r="AB28">
        <v>0</v>
      </c>
      <c r="AC28">
        <v>0</v>
      </c>
      <c r="AE28">
        <v>0</v>
      </c>
    </row>
    <row r="29" spans="1:31" x14ac:dyDescent="0.2">
      <c r="A29">
        <v>4</v>
      </c>
      <c r="B29">
        <v>2003</v>
      </c>
      <c r="C29" s="2">
        <v>37996</v>
      </c>
      <c r="D29">
        <v>17</v>
      </c>
      <c r="E29" t="s">
        <v>110</v>
      </c>
      <c r="F29" t="s">
        <v>69</v>
      </c>
      <c r="H29" t="s">
        <v>111</v>
      </c>
      <c r="I29" t="s">
        <v>112</v>
      </c>
      <c r="J29" t="s">
        <v>101</v>
      </c>
      <c r="K29">
        <v>21</v>
      </c>
      <c r="L29">
        <v>41</v>
      </c>
      <c r="M29">
        <v>51.22</v>
      </c>
      <c r="N29">
        <v>201</v>
      </c>
      <c r="O29">
        <v>1</v>
      </c>
      <c r="P29">
        <v>0</v>
      </c>
      <c r="Q29">
        <v>73.3</v>
      </c>
      <c r="R29">
        <v>0</v>
      </c>
      <c r="S29">
        <v>0</v>
      </c>
      <c r="T29">
        <v>4.9000000000000004</v>
      </c>
      <c r="U29">
        <v>5.39</v>
      </c>
      <c r="V29">
        <v>5</v>
      </c>
      <c r="W29">
        <v>5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E29">
        <v>0</v>
      </c>
    </row>
    <row r="30" spans="1:31" x14ac:dyDescent="0.2">
      <c r="A30">
        <v>5</v>
      </c>
      <c r="B30">
        <v>2003</v>
      </c>
      <c r="C30" s="2">
        <v>38004</v>
      </c>
      <c r="D30">
        <v>18</v>
      </c>
      <c r="E30" t="s">
        <v>113</v>
      </c>
      <c r="F30" t="s">
        <v>69</v>
      </c>
      <c r="H30" t="s">
        <v>114</v>
      </c>
      <c r="I30" t="s">
        <v>115</v>
      </c>
      <c r="J30" t="s">
        <v>101</v>
      </c>
      <c r="K30">
        <v>22</v>
      </c>
      <c r="L30">
        <v>37</v>
      </c>
      <c r="M30">
        <v>59.46</v>
      </c>
      <c r="N30">
        <v>237</v>
      </c>
      <c r="O30">
        <v>1</v>
      </c>
      <c r="P30">
        <v>1</v>
      </c>
      <c r="Q30">
        <v>76.099999999999994</v>
      </c>
      <c r="R30">
        <v>0</v>
      </c>
      <c r="S30">
        <v>0</v>
      </c>
      <c r="T30">
        <v>6.41</v>
      </c>
      <c r="U30">
        <v>5.73</v>
      </c>
      <c r="V30">
        <v>5</v>
      </c>
      <c r="W30">
        <v>1</v>
      </c>
      <c r="X30">
        <v>0.2</v>
      </c>
      <c r="Y30">
        <v>0</v>
      </c>
      <c r="Z30">
        <v>0</v>
      </c>
      <c r="AA30">
        <v>0</v>
      </c>
      <c r="AB30">
        <v>0</v>
      </c>
      <c r="AC30">
        <v>0</v>
      </c>
      <c r="AE30">
        <v>0</v>
      </c>
    </row>
    <row r="31" spans="1:31" x14ac:dyDescent="0.2">
      <c r="A31">
        <v>6</v>
      </c>
      <c r="B31">
        <v>2003</v>
      </c>
      <c r="C31" s="2">
        <v>38018</v>
      </c>
      <c r="D31">
        <v>19</v>
      </c>
      <c r="E31" t="s">
        <v>116</v>
      </c>
      <c r="F31" t="s">
        <v>69</v>
      </c>
      <c r="G31" t="s">
        <v>107</v>
      </c>
      <c r="H31" t="s">
        <v>117</v>
      </c>
      <c r="I31" t="s">
        <v>118</v>
      </c>
      <c r="J31" t="s">
        <v>101</v>
      </c>
      <c r="K31">
        <v>32</v>
      </c>
      <c r="L31">
        <v>48</v>
      </c>
      <c r="M31">
        <v>66.67</v>
      </c>
      <c r="N31">
        <v>354</v>
      </c>
      <c r="O31">
        <v>3</v>
      </c>
      <c r="P31">
        <v>1</v>
      </c>
      <c r="Q31">
        <v>100.5</v>
      </c>
      <c r="R31">
        <v>0</v>
      </c>
      <c r="S31">
        <v>0</v>
      </c>
      <c r="T31">
        <v>7.38</v>
      </c>
      <c r="U31">
        <v>7.69</v>
      </c>
      <c r="V31">
        <v>2</v>
      </c>
      <c r="W31">
        <v>12</v>
      </c>
      <c r="X31">
        <v>6</v>
      </c>
      <c r="Y31">
        <v>0</v>
      </c>
      <c r="Z31">
        <v>0</v>
      </c>
      <c r="AA31">
        <v>0</v>
      </c>
      <c r="AB31">
        <v>0</v>
      </c>
      <c r="AC31">
        <v>0</v>
      </c>
      <c r="AE31">
        <v>0</v>
      </c>
    </row>
    <row r="32" spans="1:31" x14ac:dyDescent="0.2">
      <c r="A32">
        <v>7</v>
      </c>
      <c r="B32">
        <v>2004</v>
      </c>
      <c r="C32" s="2">
        <v>38368</v>
      </c>
      <c r="D32">
        <v>17</v>
      </c>
      <c r="E32" t="s">
        <v>119</v>
      </c>
      <c r="F32" t="s">
        <v>69</v>
      </c>
      <c r="H32" t="s">
        <v>114</v>
      </c>
      <c r="I32" t="s">
        <v>120</v>
      </c>
      <c r="J32" t="s">
        <v>101</v>
      </c>
      <c r="K32">
        <v>18</v>
      </c>
      <c r="L32">
        <v>27</v>
      </c>
      <c r="M32">
        <v>66.67</v>
      </c>
      <c r="N32">
        <v>144</v>
      </c>
      <c r="O32">
        <v>1</v>
      </c>
      <c r="P32">
        <v>0</v>
      </c>
      <c r="Q32">
        <v>92.2</v>
      </c>
      <c r="R32">
        <v>3</v>
      </c>
      <c r="S32">
        <v>29</v>
      </c>
      <c r="T32">
        <v>5.33</v>
      </c>
      <c r="U32">
        <v>6.07</v>
      </c>
      <c r="V32">
        <v>4</v>
      </c>
      <c r="W32">
        <v>6</v>
      </c>
      <c r="X32">
        <v>1.5</v>
      </c>
      <c r="Y32">
        <v>1</v>
      </c>
      <c r="Z32">
        <v>1</v>
      </c>
      <c r="AA32">
        <v>6</v>
      </c>
      <c r="AB32">
        <v>0</v>
      </c>
      <c r="AC32">
        <v>0</v>
      </c>
      <c r="AE32">
        <v>0</v>
      </c>
    </row>
    <row r="33" spans="1:31" x14ac:dyDescent="0.2">
      <c r="A33">
        <v>8</v>
      </c>
      <c r="B33">
        <v>2004</v>
      </c>
      <c r="C33" s="2">
        <v>38375</v>
      </c>
      <c r="D33">
        <v>18</v>
      </c>
      <c r="E33" t="s">
        <v>121</v>
      </c>
      <c r="F33" t="s">
        <v>69</v>
      </c>
      <c r="G33" t="s">
        <v>103</v>
      </c>
      <c r="H33" t="s">
        <v>104</v>
      </c>
      <c r="I33" t="s">
        <v>122</v>
      </c>
      <c r="J33" t="s">
        <v>101</v>
      </c>
      <c r="K33">
        <v>14</v>
      </c>
      <c r="L33">
        <v>21</v>
      </c>
      <c r="M33">
        <v>66.67</v>
      </c>
      <c r="N33">
        <v>207</v>
      </c>
      <c r="O33">
        <v>2</v>
      </c>
      <c r="P33">
        <v>0</v>
      </c>
      <c r="Q33">
        <v>130.5</v>
      </c>
      <c r="R33">
        <v>2</v>
      </c>
      <c r="S33">
        <v>11</v>
      </c>
      <c r="T33">
        <v>9.86</v>
      </c>
      <c r="U33">
        <v>11.76</v>
      </c>
      <c r="V33">
        <v>2</v>
      </c>
      <c r="W33">
        <v>-2</v>
      </c>
      <c r="X33">
        <v>-1</v>
      </c>
      <c r="Y33">
        <v>0</v>
      </c>
      <c r="Z33">
        <v>0</v>
      </c>
      <c r="AA33">
        <v>0</v>
      </c>
      <c r="AB33">
        <v>0</v>
      </c>
      <c r="AC33">
        <v>0</v>
      </c>
      <c r="AE33">
        <v>0</v>
      </c>
    </row>
    <row r="34" spans="1:31" x14ac:dyDescent="0.2">
      <c r="A34">
        <v>9</v>
      </c>
      <c r="B34">
        <v>2004</v>
      </c>
      <c r="C34" s="2">
        <v>38389</v>
      </c>
      <c r="D34">
        <v>19</v>
      </c>
      <c r="E34" t="s">
        <v>123</v>
      </c>
      <c r="F34" t="s">
        <v>69</v>
      </c>
      <c r="G34" t="s">
        <v>107</v>
      </c>
      <c r="H34" t="s">
        <v>124</v>
      </c>
      <c r="I34" t="s">
        <v>125</v>
      </c>
      <c r="J34" t="s">
        <v>101</v>
      </c>
      <c r="K34">
        <v>23</v>
      </c>
      <c r="L34">
        <v>33</v>
      </c>
      <c r="M34">
        <v>69.7</v>
      </c>
      <c r="N34">
        <v>236</v>
      </c>
      <c r="O34">
        <v>2</v>
      </c>
      <c r="P34">
        <v>0</v>
      </c>
      <c r="Q34">
        <v>110.2</v>
      </c>
      <c r="R34">
        <v>2</v>
      </c>
      <c r="S34">
        <v>17</v>
      </c>
      <c r="T34">
        <v>7.15</v>
      </c>
      <c r="U34">
        <v>8.36</v>
      </c>
      <c r="V34">
        <v>1</v>
      </c>
      <c r="W34">
        <v>-1</v>
      </c>
      <c r="X34">
        <v>-1</v>
      </c>
      <c r="Y34">
        <v>0</v>
      </c>
      <c r="Z34">
        <v>0</v>
      </c>
      <c r="AA34">
        <v>0</v>
      </c>
      <c r="AB34">
        <v>0</v>
      </c>
      <c r="AC34">
        <v>0</v>
      </c>
      <c r="AE34">
        <v>0</v>
      </c>
    </row>
    <row r="35" spans="1:31" x14ac:dyDescent="0.2">
      <c r="A35">
        <v>10</v>
      </c>
      <c r="B35">
        <v>2005</v>
      </c>
      <c r="C35" s="2">
        <v>38724</v>
      </c>
      <c r="D35">
        <v>17</v>
      </c>
      <c r="E35" t="s">
        <v>126</v>
      </c>
      <c r="F35" t="s">
        <v>69</v>
      </c>
      <c r="H35" t="s">
        <v>127</v>
      </c>
      <c r="I35" t="s">
        <v>128</v>
      </c>
      <c r="J35" t="s">
        <v>101</v>
      </c>
      <c r="K35">
        <v>15</v>
      </c>
      <c r="L35">
        <v>27</v>
      </c>
      <c r="M35">
        <v>55.56</v>
      </c>
      <c r="N35">
        <v>201</v>
      </c>
      <c r="O35">
        <v>3</v>
      </c>
      <c r="P35">
        <v>0</v>
      </c>
      <c r="Q35">
        <v>116.4</v>
      </c>
      <c r="R35">
        <v>4</v>
      </c>
      <c r="S35">
        <v>12</v>
      </c>
      <c r="T35">
        <v>7.44</v>
      </c>
      <c r="U35">
        <v>9.67</v>
      </c>
      <c r="V35">
        <v>2</v>
      </c>
      <c r="W35">
        <v>9</v>
      </c>
      <c r="X35">
        <v>4.5</v>
      </c>
      <c r="Y35">
        <v>0</v>
      </c>
      <c r="Z35">
        <v>0</v>
      </c>
      <c r="AA35">
        <v>0</v>
      </c>
      <c r="AB35">
        <v>0</v>
      </c>
      <c r="AC35">
        <v>0</v>
      </c>
      <c r="AE35">
        <v>0</v>
      </c>
    </row>
    <row r="36" spans="1:31" x14ac:dyDescent="0.2">
      <c r="A36">
        <v>11</v>
      </c>
      <c r="B36">
        <v>2005</v>
      </c>
      <c r="C36" s="2">
        <v>38731</v>
      </c>
      <c r="D36">
        <v>18</v>
      </c>
      <c r="E36" t="s">
        <v>129</v>
      </c>
      <c r="F36" t="s">
        <v>69</v>
      </c>
      <c r="G36" t="s">
        <v>103</v>
      </c>
      <c r="H36" t="s">
        <v>130</v>
      </c>
      <c r="I36" t="s">
        <v>131</v>
      </c>
      <c r="J36" t="s">
        <v>101</v>
      </c>
      <c r="K36">
        <v>20</v>
      </c>
      <c r="L36">
        <v>36</v>
      </c>
      <c r="M36">
        <v>55.56</v>
      </c>
      <c r="N36">
        <v>341</v>
      </c>
      <c r="O36">
        <v>1</v>
      </c>
      <c r="P36">
        <v>2</v>
      </c>
      <c r="Q36">
        <v>74</v>
      </c>
      <c r="R36">
        <v>0</v>
      </c>
      <c r="S36">
        <v>0</v>
      </c>
      <c r="T36">
        <v>9.4700000000000006</v>
      </c>
      <c r="U36">
        <v>7.53</v>
      </c>
      <c r="V36">
        <v>1</v>
      </c>
      <c r="W36">
        <v>-1</v>
      </c>
      <c r="X36">
        <v>-1</v>
      </c>
      <c r="Y36">
        <v>0</v>
      </c>
      <c r="Z36">
        <v>0</v>
      </c>
      <c r="AA36">
        <v>0</v>
      </c>
      <c r="AB36">
        <v>0</v>
      </c>
      <c r="AC36">
        <v>0</v>
      </c>
      <c r="AE36">
        <v>0</v>
      </c>
    </row>
    <row r="37" spans="1:31" x14ac:dyDescent="0.2">
      <c r="A37">
        <v>12</v>
      </c>
      <c r="B37">
        <v>2006</v>
      </c>
      <c r="C37" s="2">
        <v>39089</v>
      </c>
      <c r="D37">
        <v>17</v>
      </c>
      <c r="E37" t="s">
        <v>132</v>
      </c>
      <c r="F37" t="s">
        <v>69</v>
      </c>
      <c r="H37" t="s">
        <v>133</v>
      </c>
      <c r="I37" t="s">
        <v>134</v>
      </c>
      <c r="J37" t="s">
        <v>101</v>
      </c>
      <c r="K37">
        <v>22</v>
      </c>
      <c r="L37">
        <v>34</v>
      </c>
      <c r="M37">
        <v>64.709999999999994</v>
      </c>
      <c r="N37">
        <v>212</v>
      </c>
      <c r="O37">
        <v>2</v>
      </c>
      <c r="P37">
        <v>0</v>
      </c>
      <c r="Q37">
        <v>101.6</v>
      </c>
      <c r="R37">
        <v>1</v>
      </c>
      <c r="S37">
        <v>12</v>
      </c>
      <c r="T37">
        <v>6.24</v>
      </c>
      <c r="U37">
        <v>7.41</v>
      </c>
      <c r="V37">
        <v>2</v>
      </c>
      <c r="W37">
        <v>14</v>
      </c>
      <c r="X37">
        <v>7</v>
      </c>
      <c r="Y37">
        <v>0</v>
      </c>
      <c r="Z37">
        <v>0</v>
      </c>
      <c r="AA37">
        <v>0</v>
      </c>
      <c r="AB37">
        <v>0</v>
      </c>
      <c r="AC37">
        <v>0</v>
      </c>
      <c r="AE37">
        <v>0</v>
      </c>
    </row>
    <row r="38" spans="1:31" x14ac:dyDescent="0.2">
      <c r="A38">
        <v>13</v>
      </c>
      <c r="B38">
        <v>2006</v>
      </c>
      <c r="C38" s="2">
        <v>39096</v>
      </c>
      <c r="D38">
        <v>18</v>
      </c>
      <c r="E38" t="s">
        <v>135</v>
      </c>
      <c r="F38" t="s">
        <v>69</v>
      </c>
      <c r="G38" t="s">
        <v>103</v>
      </c>
      <c r="H38" t="s">
        <v>136</v>
      </c>
      <c r="I38" t="s">
        <v>125</v>
      </c>
      <c r="J38" t="s">
        <v>101</v>
      </c>
      <c r="K38">
        <v>27</v>
      </c>
      <c r="L38">
        <v>51</v>
      </c>
      <c r="M38">
        <v>52.94</v>
      </c>
      <c r="N38">
        <v>280</v>
      </c>
      <c r="O38">
        <v>2</v>
      </c>
      <c r="P38">
        <v>3</v>
      </c>
      <c r="Q38">
        <v>57.6</v>
      </c>
      <c r="R38">
        <v>2</v>
      </c>
      <c r="S38">
        <v>4</v>
      </c>
      <c r="T38">
        <v>5.49</v>
      </c>
      <c r="U38">
        <v>3.63</v>
      </c>
      <c r="V38">
        <v>2</v>
      </c>
      <c r="W38">
        <v>3</v>
      </c>
      <c r="X38">
        <v>1.5</v>
      </c>
      <c r="Y38">
        <v>0</v>
      </c>
      <c r="Z38">
        <v>0</v>
      </c>
      <c r="AA38">
        <v>0</v>
      </c>
      <c r="AB38">
        <v>0</v>
      </c>
      <c r="AC38">
        <v>0</v>
      </c>
      <c r="AE38">
        <v>0</v>
      </c>
    </row>
    <row r="39" spans="1:31" x14ac:dyDescent="0.2">
      <c r="A39">
        <v>14</v>
      </c>
      <c r="B39">
        <v>2006</v>
      </c>
      <c r="C39" s="2">
        <v>39103</v>
      </c>
      <c r="D39">
        <v>19</v>
      </c>
      <c r="E39" t="s">
        <v>137</v>
      </c>
      <c r="F39" t="s">
        <v>69</v>
      </c>
      <c r="G39" t="s">
        <v>103</v>
      </c>
      <c r="H39" t="s">
        <v>114</v>
      </c>
      <c r="I39" t="s">
        <v>138</v>
      </c>
      <c r="J39" t="s">
        <v>101</v>
      </c>
      <c r="K39">
        <v>21</v>
      </c>
      <c r="L39">
        <v>34</v>
      </c>
      <c r="M39">
        <v>61.76</v>
      </c>
      <c r="N39">
        <v>232</v>
      </c>
      <c r="O39">
        <v>1</v>
      </c>
      <c r="P39">
        <v>1</v>
      </c>
      <c r="Q39">
        <v>79.5</v>
      </c>
      <c r="R39">
        <v>1</v>
      </c>
      <c r="S39">
        <v>6</v>
      </c>
      <c r="T39">
        <v>6.82</v>
      </c>
      <c r="U39">
        <v>6.09</v>
      </c>
      <c r="V39">
        <v>4</v>
      </c>
      <c r="W39">
        <v>1</v>
      </c>
      <c r="X39">
        <v>0.25</v>
      </c>
      <c r="Y39">
        <v>0</v>
      </c>
      <c r="Z39">
        <v>0</v>
      </c>
      <c r="AA39">
        <v>0</v>
      </c>
      <c r="AB39">
        <v>0</v>
      </c>
      <c r="AC39">
        <v>0</v>
      </c>
      <c r="AE39">
        <v>0</v>
      </c>
    </row>
    <row r="40" spans="1:31" x14ac:dyDescent="0.2">
      <c r="A40">
        <v>15</v>
      </c>
      <c r="B40">
        <v>2007</v>
      </c>
      <c r="C40" s="2">
        <v>39459</v>
      </c>
      <c r="D40">
        <v>17</v>
      </c>
      <c r="E40" t="s">
        <v>139</v>
      </c>
      <c r="F40" t="s">
        <v>69</v>
      </c>
      <c r="H40" t="s">
        <v>127</v>
      </c>
      <c r="I40" t="s">
        <v>140</v>
      </c>
      <c r="J40" t="s">
        <v>101</v>
      </c>
      <c r="K40">
        <v>26</v>
      </c>
      <c r="L40">
        <v>28</v>
      </c>
      <c r="M40">
        <v>92.86</v>
      </c>
      <c r="N40">
        <v>262</v>
      </c>
      <c r="O40">
        <v>3</v>
      </c>
      <c r="P40">
        <v>0</v>
      </c>
      <c r="Q40">
        <v>141.4</v>
      </c>
      <c r="R40">
        <v>1</v>
      </c>
      <c r="S40">
        <v>4</v>
      </c>
      <c r="T40">
        <v>9.36</v>
      </c>
      <c r="U40">
        <v>11.5</v>
      </c>
      <c r="V40">
        <v>2</v>
      </c>
      <c r="W40">
        <v>1</v>
      </c>
      <c r="X40">
        <v>0.5</v>
      </c>
      <c r="Y40">
        <v>0</v>
      </c>
      <c r="Z40">
        <v>0</v>
      </c>
      <c r="AA40">
        <v>0</v>
      </c>
      <c r="AB40">
        <v>0</v>
      </c>
      <c r="AC40">
        <v>0</v>
      </c>
      <c r="AE40">
        <v>0</v>
      </c>
    </row>
    <row r="41" spans="1:31" x14ac:dyDescent="0.2">
      <c r="A41">
        <v>16</v>
      </c>
      <c r="B41">
        <v>2007</v>
      </c>
      <c r="C41" s="2">
        <v>39467</v>
      </c>
      <c r="D41">
        <v>18</v>
      </c>
      <c r="E41" t="s">
        <v>141</v>
      </c>
      <c r="F41" t="s">
        <v>69</v>
      </c>
      <c r="H41" t="s">
        <v>136</v>
      </c>
      <c r="I41" t="s">
        <v>142</v>
      </c>
      <c r="J41" t="s">
        <v>101</v>
      </c>
      <c r="K41">
        <v>22</v>
      </c>
      <c r="L41">
        <v>33</v>
      </c>
      <c r="M41">
        <v>66.67</v>
      </c>
      <c r="N41">
        <v>209</v>
      </c>
      <c r="O41">
        <v>2</v>
      </c>
      <c r="P41">
        <v>3</v>
      </c>
      <c r="Q41">
        <v>66.400000000000006</v>
      </c>
      <c r="R41">
        <v>2</v>
      </c>
      <c r="S41">
        <v>11</v>
      </c>
      <c r="T41">
        <v>6.33</v>
      </c>
      <c r="U41">
        <v>3.45</v>
      </c>
      <c r="V41">
        <v>2</v>
      </c>
      <c r="W41">
        <v>-2</v>
      </c>
      <c r="X41">
        <v>-1</v>
      </c>
      <c r="Y41">
        <v>0</v>
      </c>
      <c r="Z41">
        <v>0</v>
      </c>
      <c r="AA41">
        <v>0</v>
      </c>
      <c r="AB41">
        <v>0</v>
      </c>
      <c r="AC41">
        <v>0</v>
      </c>
      <c r="AE41">
        <v>0</v>
      </c>
    </row>
    <row r="42" spans="1:31" x14ac:dyDescent="0.2">
      <c r="A42">
        <v>17</v>
      </c>
      <c r="B42">
        <v>2007</v>
      </c>
      <c r="C42" s="2">
        <v>39481</v>
      </c>
      <c r="D42">
        <v>19</v>
      </c>
      <c r="E42" t="s">
        <v>143</v>
      </c>
      <c r="F42" t="s">
        <v>69</v>
      </c>
      <c r="G42" t="s">
        <v>107</v>
      </c>
      <c r="H42" t="s">
        <v>144</v>
      </c>
      <c r="I42" t="s">
        <v>145</v>
      </c>
      <c r="J42" t="s">
        <v>101</v>
      </c>
      <c r="K42">
        <v>29</v>
      </c>
      <c r="L42">
        <v>48</v>
      </c>
      <c r="M42">
        <v>60.42</v>
      </c>
      <c r="N42">
        <v>266</v>
      </c>
      <c r="O42">
        <v>1</v>
      </c>
      <c r="P42">
        <v>0</v>
      </c>
      <c r="Q42">
        <v>82.5</v>
      </c>
      <c r="R42">
        <v>5</v>
      </c>
      <c r="S42">
        <v>37</v>
      </c>
      <c r="T42">
        <v>5.54</v>
      </c>
      <c r="U42">
        <v>5.96</v>
      </c>
      <c r="V42">
        <v>0</v>
      </c>
      <c r="W42">
        <v>0</v>
      </c>
      <c r="Y42">
        <v>0</v>
      </c>
      <c r="Z42">
        <v>0</v>
      </c>
      <c r="AA42">
        <v>0</v>
      </c>
      <c r="AB42">
        <v>0</v>
      </c>
      <c r="AC42">
        <v>0</v>
      </c>
      <c r="AE42">
        <v>0</v>
      </c>
    </row>
    <row r="43" spans="1:31" x14ac:dyDescent="0.2">
      <c r="A43">
        <v>18</v>
      </c>
      <c r="B43">
        <v>2009</v>
      </c>
      <c r="C43" s="2">
        <v>40188</v>
      </c>
      <c r="D43">
        <v>17</v>
      </c>
      <c r="E43" t="s">
        <v>146</v>
      </c>
      <c r="F43" t="s">
        <v>69</v>
      </c>
      <c r="H43" t="s">
        <v>147</v>
      </c>
      <c r="I43" t="s">
        <v>148</v>
      </c>
      <c r="J43" t="s">
        <v>101</v>
      </c>
      <c r="K43">
        <v>23</v>
      </c>
      <c r="L43">
        <v>42</v>
      </c>
      <c r="M43">
        <v>54.76</v>
      </c>
      <c r="N43">
        <v>154</v>
      </c>
      <c r="O43">
        <v>2</v>
      </c>
      <c r="P43">
        <v>3</v>
      </c>
      <c r="Q43">
        <v>49.1</v>
      </c>
      <c r="R43">
        <v>3</v>
      </c>
      <c r="S43">
        <v>22</v>
      </c>
      <c r="T43">
        <v>3.67</v>
      </c>
      <c r="U43">
        <v>1.4</v>
      </c>
      <c r="V43">
        <v>0</v>
      </c>
      <c r="W43">
        <v>0</v>
      </c>
      <c r="Y43">
        <v>0</v>
      </c>
      <c r="Z43">
        <v>0</v>
      </c>
      <c r="AA43">
        <v>0</v>
      </c>
      <c r="AB43">
        <v>0</v>
      </c>
      <c r="AC43">
        <v>0</v>
      </c>
      <c r="AE43">
        <v>0</v>
      </c>
    </row>
    <row r="44" spans="1:31" x14ac:dyDescent="0.2">
      <c r="A44">
        <v>19</v>
      </c>
      <c r="B44">
        <v>2010</v>
      </c>
      <c r="C44" s="2">
        <v>40559</v>
      </c>
      <c r="D44">
        <v>17</v>
      </c>
      <c r="E44" t="s">
        <v>149</v>
      </c>
      <c r="F44" t="s">
        <v>69</v>
      </c>
      <c r="H44" t="s">
        <v>133</v>
      </c>
      <c r="I44" t="s">
        <v>150</v>
      </c>
      <c r="J44" t="s">
        <v>101</v>
      </c>
      <c r="K44">
        <v>29</v>
      </c>
      <c r="L44">
        <v>45</v>
      </c>
      <c r="M44">
        <v>64.44</v>
      </c>
      <c r="N44">
        <v>299</v>
      </c>
      <c r="O44">
        <v>2</v>
      </c>
      <c r="P44">
        <v>1</v>
      </c>
      <c r="Q44">
        <v>89</v>
      </c>
      <c r="R44">
        <v>5</v>
      </c>
      <c r="S44">
        <v>40</v>
      </c>
      <c r="T44">
        <v>6.64</v>
      </c>
      <c r="U44">
        <v>6.53</v>
      </c>
      <c r="V44">
        <v>2</v>
      </c>
      <c r="W44">
        <v>2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E44">
        <v>0</v>
      </c>
    </row>
    <row r="45" spans="1:31" x14ac:dyDescent="0.2">
      <c r="A45">
        <v>20</v>
      </c>
      <c r="B45">
        <v>2011</v>
      </c>
      <c r="C45" s="2">
        <v>40922</v>
      </c>
      <c r="D45">
        <v>17</v>
      </c>
      <c r="E45" t="s">
        <v>151</v>
      </c>
      <c r="F45" t="s">
        <v>69</v>
      </c>
      <c r="H45" t="s">
        <v>130</v>
      </c>
      <c r="I45" t="s">
        <v>152</v>
      </c>
      <c r="J45" t="s">
        <v>101</v>
      </c>
      <c r="K45">
        <v>26</v>
      </c>
      <c r="L45">
        <v>34</v>
      </c>
      <c r="M45">
        <v>76.47</v>
      </c>
      <c r="N45">
        <v>363</v>
      </c>
      <c r="O45">
        <v>6</v>
      </c>
      <c r="P45">
        <v>1</v>
      </c>
      <c r="Q45">
        <v>137.6</v>
      </c>
      <c r="R45">
        <v>0</v>
      </c>
      <c r="S45">
        <v>0</v>
      </c>
      <c r="T45">
        <v>10.68</v>
      </c>
      <c r="U45">
        <v>12.88</v>
      </c>
      <c r="V45">
        <v>3</v>
      </c>
      <c r="W45">
        <v>8</v>
      </c>
      <c r="X45">
        <v>2.67</v>
      </c>
      <c r="Y45">
        <v>0</v>
      </c>
      <c r="Z45">
        <v>0</v>
      </c>
      <c r="AA45">
        <v>0</v>
      </c>
      <c r="AB45">
        <v>1</v>
      </c>
      <c r="AC45">
        <v>48</v>
      </c>
      <c r="AD45">
        <v>48</v>
      </c>
      <c r="AE45">
        <v>0</v>
      </c>
    </row>
    <row r="46" spans="1:31" x14ac:dyDescent="0.2">
      <c r="A46">
        <v>21</v>
      </c>
      <c r="B46">
        <v>2011</v>
      </c>
      <c r="C46" s="2">
        <v>40930</v>
      </c>
      <c r="D46">
        <v>18</v>
      </c>
      <c r="E46" t="s">
        <v>153</v>
      </c>
      <c r="F46" t="s">
        <v>69</v>
      </c>
      <c r="H46" t="s">
        <v>147</v>
      </c>
      <c r="I46" t="s">
        <v>154</v>
      </c>
      <c r="J46" t="s">
        <v>101</v>
      </c>
      <c r="K46">
        <v>22</v>
      </c>
      <c r="L46">
        <v>36</v>
      </c>
      <c r="M46">
        <v>61.11</v>
      </c>
      <c r="N46">
        <v>239</v>
      </c>
      <c r="O46">
        <v>0</v>
      </c>
      <c r="P46">
        <v>2</v>
      </c>
      <c r="Q46">
        <v>57.5</v>
      </c>
      <c r="R46">
        <v>1</v>
      </c>
      <c r="S46">
        <v>5</v>
      </c>
      <c r="T46">
        <v>6.64</v>
      </c>
      <c r="U46">
        <v>4.1399999999999997</v>
      </c>
      <c r="V46">
        <v>6</v>
      </c>
      <c r="W46">
        <v>2</v>
      </c>
      <c r="X46">
        <v>0.33</v>
      </c>
      <c r="Y46">
        <v>1</v>
      </c>
      <c r="Z46">
        <v>1</v>
      </c>
      <c r="AA46">
        <v>6</v>
      </c>
      <c r="AB46">
        <v>0</v>
      </c>
      <c r="AC46">
        <v>0</v>
      </c>
      <c r="AE46">
        <v>0</v>
      </c>
    </row>
    <row r="47" spans="1:31" x14ac:dyDescent="0.2">
      <c r="A47">
        <v>22</v>
      </c>
      <c r="B47">
        <v>2011</v>
      </c>
      <c r="C47" s="2">
        <v>40944</v>
      </c>
      <c r="D47">
        <v>19</v>
      </c>
      <c r="E47" t="s">
        <v>155</v>
      </c>
      <c r="F47" t="s">
        <v>69</v>
      </c>
      <c r="G47" t="s">
        <v>107</v>
      </c>
      <c r="H47" t="s">
        <v>144</v>
      </c>
      <c r="I47" t="s">
        <v>156</v>
      </c>
      <c r="J47" t="s">
        <v>101</v>
      </c>
      <c r="K47">
        <v>27</v>
      </c>
      <c r="L47">
        <v>41</v>
      </c>
      <c r="M47">
        <v>65.849999999999994</v>
      </c>
      <c r="N47">
        <v>276</v>
      </c>
      <c r="O47">
        <v>2</v>
      </c>
      <c r="P47">
        <v>1</v>
      </c>
      <c r="Q47">
        <v>91.1</v>
      </c>
      <c r="R47">
        <v>2</v>
      </c>
      <c r="S47">
        <v>10</v>
      </c>
      <c r="T47">
        <v>6.73</v>
      </c>
      <c r="U47">
        <v>6.61</v>
      </c>
      <c r="V47">
        <v>0</v>
      </c>
      <c r="W47">
        <v>0</v>
      </c>
      <c r="Y47">
        <v>0</v>
      </c>
      <c r="Z47">
        <v>0</v>
      </c>
      <c r="AA47">
        <v>0</v>
      </c>
      <c r="AB47">
        <v>0</v>
      </c>
      <c r="AC47">
        <v>0</v>
      </c>
      <c r="AE47">
        <v>0</v>
      </c>
    </row>
    <row r="48" spans="1:31" x14ac:dyDescent="0.2">
      <c r="A48">
        <v>23</v>
      </c>
      <c r="B48">
        <v>2012</v>
      </c>
      <c r="C48" s="2">
        <v>41287</v>
      </c>
      <c r="D48">
        <v>17</v>
      </c>
      <c r="E48" t="s">
        <v>157</v>
      </c>
      <c r="F48" t="s">
        <v>69</v>
      </c>
      <c r="H48" t="s">
        <v>158</v>
      </c>
      <c r="I48" t="s">
        <v>159</v>
      </c>
      <c r="J48" t="s">
        <v>101</v>
      </c>
      <c r="K48">
        <v>25</v>
      </c>
      <c r="L48">
        <v>40</v>
      </c>
      <c r="M48">
        <v>62.5</v>
      </c>
      <c r="N48">
        <v>344</v>
      </c>
      <c r="O48">
        <v>3</v>
      </c>
      <c r="P48">
        <v>0</v>
      </c>
      <c r="Q48">
        <v>115</v>
      </c>
      <c r="R48">
        <v>1</v>
      </c>
      <c r="S48">
        <v>9</v>
      </c>
      <c r="T48">
        <v>8.6</v>
      </c>
      <c r="U48">
        <v>10.1</v>
      </c>
      <c r="V48">
        <v>1</v>
      </c>
      <c r="W48">
        <v>-1</v>
      </c>
      <c r="X48">
        <v>-1</v>
      </c>
      <c r="Y48">
        <v>0</v>
      </c>
      <c r="Z48">
        <v>0</v>
      </c>
      <c r="AA48">
        <v>0</v>
      </c>
      <c r="AB48">
        <v>0</v>
      </c>
      <c r="AC48">
        <v>0</v>
      </c>
      <c r="AE48">
        <v>0</v>
      </c>
    </row>
    <row r="49" spans="1:31" x14ac:dyDescent="0.2">
      <c r="A49">
        <v>24</v>
      </c>
      <c r="B49">
        <v>2012</v>
      </c>
      <c r="C49" s="2">
        <v>41294</v>
      </c>
      <c r="D49">
        <v>18</v>
      </c>
      <c r="E49" t="s">
        <v>160</v>
      </c>
      <c r="F49" t="s">
        <v>69</v>
      </c>
      <c r="H49" t="s">
        <v>147</v>
      </c>
      <c r="I49" t="s">
        <v>161</v>
      </c>
      <c r="J49" t="s">
        <v>101</v>
      </c>
      <c r="K49">
        <v>29</v>
      </c>
      <c r="L49">
        <v>54</v>
      </c>
      <c r="M49">
        <v>53.7</v>
      </c>
      <c r="N49">
        <v>320</v>
      </c>
      <c r="O49">
        <v>1</v>
      </c>
      <c r="P49">
        <v>2</v>
      </c>
      <c r="Q49">
        <v>62.3</v>
      </c>
      <c r="R49">
        <v>0</v>
      </c>
      <c r="S49">
        <v>0</v>
      </c>
      <c r="T49">
        <v>5.93</v>
      </c>
      <c r="U49">
        <v>4.63</v>
      </c>
      <c r="V49">
        <v>2</v>
      </c>
      <c r="W49">
        <v>5</v>
      </c>
      <c r="X49">
        <v>2.5</v>
      </c>
      <c r="Y49">
        <v>0</v>
      </c>
      <c r="Z49">
        <v>0</v>
      </c>
      <c r="AA49">
        <v>0</v>
      </c>
      <c r="AB49">
        <v>0</v>
      </c>
      <c r="AC49">
        <v>0</v>
      </c>
      <c r="AE49">
        <v>0</v>
      </c>
    </row>
    <row r="50" spans="1:31" x14ac:dyDescent="0.2">
      <c r="A50">
        <v>25</v>
      </c>
      <c r="B50">
        <v>2013</v>
      </c>
      <c r="C50" s="2">
        <v>41650</v>
      </c>
      <c r="D50">
        <v>17</v>
      </c>
      <c r="E50" t="s">
        <v>162</v>
      </c>
      <c r="F50" t="s">
        <v>69</v>
      </c>
      <c r="H50" t="s">
        <v>114</v>
      </c>
      <c r="I50" t="s">
        <v>163</v>
      </c>
      <c r="J50" t="s">
        <v>101</v>
      </c>
      <c r="K50">
        <v>13</v>
      </c>
      <c r="L50">
        <v>25</v>
      </c>
      <c r="M50">
        <v>52</v>
      </c>
      <c r="N50">
        <v>198</v>
      </c>
      <c r="O50">
        <v>0</v>
      </c>
      <c r="P50">
        <v>0</v>
      </c>
      <c r="Q50">
        <v>78.400000000000006</v>
      </c>
      <c r="R50">
        <v>2</v>
      </c>
      <c r="S50">
        <v>13</v>
      </c>
      <c r="T50">
        <v>7.92</v>
      </c>
      <c r="U50">
        <v>7.92</v>
      </c>
      <c r="V50">
        <v>1</v>
      </c>
      <c r="W50">
        <v>-1</v>
      </c>
      <c r="X50">
        <v>-1</v>
      </c>
      <c r="Y50">
        <v>0</v>
      </c>
      <c r="Z50">
        <v>0</v>
      </c>
      <c r="AA50">
        <v>0</v>
      </c>
      <c r="AB50">
        <v>0</v>
      </c>
      <c r="AC50">
        <v>0</v>
      </c>
      <c r="AE50">
        <v>0</v>
      </c>
    </row>
    <row r="51" spans="1:31" x14ac:dyDescent="0.2">
      <c r="A51">
        <v>26</v>
      </c>
      <c r="B51">
        <v>2013</v>
      </c>
      <c r="C51" s="2">
        <v>41658</v>
      </c>
      <c r="D51">
        <v>18</v>
      </c>
      <c r="E51" t="s">
        <v>164</v>
      </c>
      <c r="F51" t="s">
        <v>69</v>
      </c>
      <c r="G51" t="s">
        <v>103</v>
      </c>
      <c r="H51" t="s">
        <v>130</v>
      </c>
      <c r="I51" t="s">
        <v>165</v>
      </c>
      <c r="J51" t="s">
        <v>101</v>
      </c>
      <c r="K51">
        <v>24</v>
      </c>
      <c r="L51">
        <v>38</v>
      </c>
      <c r="M51">
        <v>63.16</v>
      </c>
      <c r="N51">
        <v>277</v>
      </c>
      <c r="O51">
        <v>1</v>
      </c>
      <c r="P51">
        <v>0</v>
      </c>
      <c r="Q51">
        <v>93.9</v>
      </c>
      <c r="R51">
        <v>2</v>
      </c>
      <c r="S51">
        <v>21</v>
      </c>
      <c r="T51">
        <v>7.29</v>
      </c>
      <c r="U51">
        <v>7.82</v>
      </c>
      <c r="V51">
        <v>2</v>
      </c>
      <c r="W51">
        <v>7</v>
      </c>
      <c r="X51">
        <v>3.5</v>
      </c>
      <c r="Y51">
        <v>1</v>
      </c>
      <c r="Z51">
        <v>1</v>
      </c>
      <c r="AA51">
        <v>6</v>
      </c>
      <c r="AB51">
        <v>0</v>
      </c>
      <c r="AC51">
        <v>0</v>
      </c>
      <c r="AE51">
        <v>0</v>
      </c>
    </row>
    <row r="52" spans="1:31" x14ac:dyDescent="0.2">
      <c r="A52">
        <v>27</v>
      </c>
      <c r="B52">
        <v>2014</v>
      </c>
      <c r="C52" s="2">
        <v>42014</v>
      </c>
      <c r="D52">
        <v>17</v>
      </c>
      <c r="E52" t="s">
        <v>166</v>
      </c>
      <c r="F52" t="s">
        <v>69</v>
      </c>
      <c r="H52" t="s">
        <v>147</v>
      </c>
      <c r="I52" t="s">
        <v>167</v>
      </c>
      <c r="J52" t="s">
        <v>101</v>
      </c>
      <c r="K52">
        <v>33</v>
      </c>
      <c r="L52">
        <v>50</v>
      </c>
      <c r="M52">
        <v>66</v>
      </c>
      <c r="N52">
        <v>367</v>
      </c>
      <c r="O52">
        <v>3</v>
      </c>
      <c r="P52">
        <v>1</v>
      </c>
      <c r="Q52">
        <v>99.3</v>
      </c>
      <c r="R52">
        <v>2</v>
      </c>
      <c r="S52">
        <v>10</v>
      </c>
      <c r="T52">
        <v>7.34</v>
      </c>
      <c r="U52">
        <v>7.64</v>
      </c>
      <c r="V52">
        <v>6</v>
      </c>
      <c r="W52">
        <v>0</v>
      </c>
      <c r="X52">
        <v>0</v>
      </c>
      <c r="Y52">
        <v>1</v>
      </c>
      <c r="Z52">
        <v>1</v>
      </c>
      <c r="AA52">
        <v>6</v>
      </c>
      <c r="AB52">
        <v>0</v>
      </c>
      <c r="AC52">
        <v>0</v>
      </c>
      <c r="AE52">
        <v>0</v>
      </c>
    </row>
    <row r="53" spans="1:31" x14ac:dyDescent="0.2">
      <c r="A53">
        <v>28</v>
      </c>
      <c r="B53">
        <v>2014</v>
      </c>
      <c r="C53" s="2">
        <v>42022</v>
      </c>
      <c r="D53">
        <v>18</v>
      </c>
      <c r="E53" t="s">
        <v>168</v>
      </c>
      <c r="F53" t="s">
        <v>69</v>
      </c>
      <c r="H53" t="s">
        <v>114</v>
      </c>
      <c r="I53" t="s">
        <v>169</v>
      </c>
      <c r="J53" t="s">
        <v>101</v>
      </c>
      <c r="K53">
        <v>23</v>
      </c>
      <c r="L53">
        <v>35</v>
      </c>
      <c r="M53">
        <v>65.709999999999994</v>
      </c>
      <c r="N53">
        <v>226</v>
      </c>
      <c r="O53">
        <v>3</v>
      </c>
      <c r="P53">
        <v>1</v>
      </c>
      <c r="Q53">
        <v>100.4</v>
      </c>
      <c r="R53">
        <v>1</v>
      </c>
      <c r="S53">
        <v>6</v>
      </c>
      <c r="T53">
        <v>6.46</v>
      </c>
      <c r="U53">
        <v>6.89</v>
      </c>
      <c r="V53">
        <v>3</v>
      </c>
      <c r="W53">
        <v>13</v>
      </c>
      <c r="X53">
        <v>4.33</v>
      </c>
      <c r="Y53">
        <v>0</v>
      </c>
      <c r="Z53">
        <v>0</v>
      </c>
      <c r="AA53">
        <v>0</v>
      </c>
      <c r="AB53">
        <v>0</v>
      </c>
      <c r="AC53">
        <v>0</v>
      </c>
      <c r="AE53">
        <v>0</v>
      </c>
    </row>
    <row r="54" spans="1:31" x14ac:dyDescent="0.2">
      <c r="A54">
        <v>29</v>
      </c>
      <c r="B54">
        <v>2014</v>
      </c>
      <c r="C54" s="2">
        <v>42036</v>
      </c>
      <c r="D54">
        <v>19</v>
      </c>
      <c r="E54" t="s">
        <v>170</v>
      </c>
      <c r="F54" t="s">
        <v>69</v>
      </c>
      <c r="G54" t="s">
        <v>107</v>
      </c>
      <c r="H54" t="s">
        <v>171</v>
      </c>
      <c r="I54" t="s">
        <v>172</v>
      </c>
      <c r="J54" t="s">
        <v>101</v>
      </c>
      <c r="K54">
        <v>37</v>
      </c>
      <c r="L54">
        <v>50</v>
      </c>
      <c r="M54">
        <v>74</v>
      </c>
      <c r="N54">
        <v>328</v>
      </c>
      <c r="O54">
        <v>4</v>
      </c>
      <c r="P54">
        <v>2</v>
      </c>
      <c r="Q54">
        <v>101.1</v>
      </c>
      <c r="R54">
        <v>1</v>
      </c>
      <c r="S54">
        <v>8</v>
      </c>
      <c r="T54">
        <v>6.56</v>
      </c>
      <c r="U54">
        <v>6.36</v>
      </c>
      <c r="V54">
        <v>2</v>
      </c>
      <c r="W54">
        <v>-3</v>
      </c>
      <c r="X54">
        <v>-1.5</v>
      </c>
      <c r="Y54">
        <v>0</v>
      </c>
      <c r="Z54">
        <v>0</v>
      </c>
      <c r="AA54">
        <v>0</v>
      </c>
      <c r="AB54">
        <v>0</v>
      </c>
      <c r="AC54">
        <v>0</v>
      </c>
      <c r="AE54">
        <v>0</v>
      </c>
    </row>
    <row r="55" spans="1:31" x14ac:dyDescent="0.2">
      <c r="A55">
        <v>30</v>
      </c>
      <c r="B55">
        <v>2015</v>
      </c>
      <c r="C55" s="2">
        <v>42385</v>
      </c>
      <c r="D55">
        <v>17</v>
      </c>
      <c r="E55" t="s">
        <v>173</v>
      </c>
      <c r="F55" t="s">
        <v>69</v>
      </c>
      <c r="H55" t="s">
        <v>174</v>
      </c>
      <c r="I55" t="s">
        <v>175</v>
      </c>
      <c r="J55" t="s">
        <v>101</v>
      </c>
      <c r="K55">
        <v>28</v>
      </c>
      <c r="L55">
        <v>42</v>
      </c>
      <c r="M55">
        <v>66.67</v>
      </c>
      <c r="N55">
        <v>302</v>
      </c>
      <c r="O55">
        <v>2</v>
      </c>
      <c r="P55">
        <v>0</v>
      </c>
      <c r="Q55">
        <v>103.5</v>
      </c>
      <c r="R55">
        <v>0</v>
      </c>
      <c r="S55">
        <v>0</v>
      </c>
      <c r="T55">
        <v>7.19</v>
      </c>
      <c r="U55">
        <v>8.14</v>
      </c>
      <c r="V55">
        <v>6</v>
      </c>
      <c r="W55">
        <v>6</v>
      </c>
      <c r="X55">
        <v>1</v>
      </c>
      <c r="Y55">
        <v>1</v>
      </c>
      <c r="Z55">
        <v>1</v>
      </c>
      <c r="AA55">
        <v>6</v>
      </c>
      <c r="AB55">
        <v>0</v>
      </c>
      <c r="AC55">
        <v>0</v>
      </c>
      <c r="AE55">
        <v>0</v>
      </c>
    </row>
    <row r="56" spans="1:31" x14ac:dyDescent="0.2">
      <c r="A56">
        <v>31</v>
      </c>
      <c r="B56">
        <v>2015</v>
      </c>
      <c r="C56" s="2">
        <v>42393</v>
      </c>
      <c r="D56">
        <v>18</v>
      </c>
      <c r="E56" t="s">
        <v>176</v>
      </c>
      <c r="F56" t="s">
        <v>69</v>
      </c>
      <c r="G56" t="s">
        <v>103</v>
      </c>
      <c r="H56" t="s">
        <v>130</v>
      </c>
      <c r="I56" t="s">
        <v>177</v>
      </c>
      <c r="J56" t="s">
        <v>101</v>
      </c>
      <c r="K56">
        <v>27</v>
      </c>
      <c r="L56">
        <v>56</v>
      </c>
      <c r="M56">
        <v>48.21</v>
      </c>
      <c r="N56">
        <v>310</v>
      </c>
      <c r="O56">
        <v>1</v>
      </c>
      <c r="P56">
        <v>2</v>
      </c>
      <c r="Q56">
        <v>56.4</v>
      </c>
      <c r="R56">
        <v>4</v>
      </c>
      <c r="S56">
        <v>18</v>
      </c>
      <c r="T56">
        <v>5.54</v>
      </c>
      <c r="U56">
        <v>4.29</v>
      </c>
      <c r="V56">
        <v>3</v>
      </c>
      <c r="W56">
        <v>13</v>
      </c>
      <c r="X56">
        <v>4.33</v>
      </c>
      <c r="Y56">
        <v>0</v>
      </c>
      <c r="Z56">
        <v>0</v>
      </c>
      <c r="AA56">
        <v>0</v>
      </c>
      <c r="AB56">
        <v>0</v>
      </c>
      <c r="AC56">
        <v>0</v>
      </c>
      <c r="AE56">
        <v>0</v>
      </c>
    </row>
    <row r="57" spans="1:31" x14ac:dyDescent="0.2">
      <c r="A57">
        <v>32</v>
      </c>
      <c r="B57">
        <v>2016</v>
      </c>
      <c r="C57" s="2">
        <v>42749</v>
      </c>
      <c r="D57">
        <v>17</v>
      </c>
      <c r="E57" t="s">
        <v>178</v>
      </c>
      <c r="F57" t="s">
        <v>69</v>
      </c>
      <c r="H57" t="s">
        <v>158</v>
      </c>
      <c r="I57" t="s">
        <v>179</v>
      </c>
      <c r="J57" t="s">
        <v>101</v>
      </c>
      <c r="K57">
        <v>18</v>
      </c>
      <c r="L57">
        <v>38</v>
      </c>
      <c r="M57">
        <v>47.37</v>
      </c>
      <c r="N57">
        <v>287</v>
      </c>
      <c r="O57">
        <v>2</v>
      </c>
      <c r="P57">
        <v>2</v>
      </c>
      <c r="Q57">
        <v>68.599999999999994</v>
      </c>
      <c r="R57">
        <v>2</v>
      </c>
      <c r="S57">
        <v>8</v>
      </c>
      <c r="T57">
        <v>7.55</v>
      </c>
      <c r="U57">
        <v>6.24</v>
      </c>
      <c r="V57">
        <v>4</v>
      </c>
      <c r="W57">
        <v>-1</v>
      </c>
      <c r="X57">
        <v>-0.25</v>
      </c>
      <c r="Y57">
        <v>0</v>
      </c>
      <c r="Z57">
        <v>0</v>
      </c>
      <c r="AA57">
        <v>0</v>
      </c>
      <c r="AB57">
        <v>0</v>
      </c>
      <c r="AC57">
        <v>0</v>
      </c>
      <c r="AE57">
        <v>0</v>
      </c>
    </row>
    <row r="58" spans="1:31" x14ac:dyDescent="0.2">
      <c r="A58">
        <v>33</v>
      </c>
      <c r="B58">
        <v>2016</v>
      </c>
      <c r="C58" s="2">
        <v>42757</v>
      </c>
      <c r="D58">
        <v>18</v>
      </c>
      <c r="E58" t="s">
        <v>180</v>
      </c>
      <c r="F58" t="s">
        <v>69</v>
      </c>
      <c r="H58" t="s">
        <v>104</v>
      </c>
      <c r="I58" t="s">
        <v>181</v>
      </c>
      <c r="J58" t="s">
        <v>101</v>
      </c>
      <c r="K58">
        <v>32</v>
      </c>
      <c r="L58">
        <v>42</v>
      </c>
      <c r="M58">
        <v>76.19</v>
      </c>
      <c r="N58">
        <v>384</v>
      </c>
      <c r="O58">
        <v>3</v>
      </c>
      <c r="P58">
        <v>0</v>
      </c>
      <c r="Q58">
        <v>127.5</v>
      </c>
      <c r="R58">
        <v>2</v>
      </c>
      <c r="S58">
        <v>10</v>
      </c>
      <c r="T58">
        <v>9.14</v>
      </c>
      <c r="U58">
        <v>10.57</v>
      </c>
      <c r="V58">
        <v>4</v>
      </c>
      <c r="W58">
        <v>-1</v>
      </c>
      <c r="X58">
        <v>-0.25</v>
      </c>
      <c r="Y58">
        <v>0</v>
      </c>
      <c r="Z58">
        <v>0</v>
      </c>
      <c r="AA58">
        <v>0</v>
      </c>
      <c r="AB58">
        <v>0</v>
      </c>
      <c r="AC58">
        <v>0</v>
      </c>
      <c r="AE58">
        <v>0</v>
      </c>
    </row>
    <row r="59" spans="1:31" x14ac:dyDescent="0.2">
      <c r="A59">
        <v>34</v>
      </c>
      <c r="B59">
        <v>2016</v>
      </c>
      <c r="C59" s="2">
        <v>42771</v>
      </c>
      <c r="D59">
        <v>19</v>
      </c>
      <c r="E59" t="s">
        <v>182</v>
      </c>
      <c r="F59" t="s">
        <v>69</v>
      </c>
      <c r="G59" t="s">
        <v>107</v>
      </c>
      <c r="H59" t="s">
        <v>183</v>
      </c>
      <c r="I59" t="s">
        <v>184</v>
      </c>
      <c r="J59" t="s">
        <v>101</v>
      </c>
      <c r="K59">
        <v>43</v>
      </c>
      <c r="L59">
        <v>62</v>
      </c>
      <c r="M59">
        <v>69.349999999999994</v>
      </c>
      <c r="N59">
        <v>466</v>
      </c>
      <c r="O59">
        <v>2</v>
      </c>
      <c r="P59">
        <v>1</v>
      </c>
      <c r="Q59">
        <v>95.2</v>
      </c>
      <c r="R59">
        <v>5</v>
      </c>
      <c r="S59">
        <v>24</v>
      </c>
      <c r="T59">
        <v>7.52</v>
      </c>
      <c r="U59">
        <v>7.44</v>
      </c>
      <c r="V59">
        <v>1</v>
      </c>
      <c r="W59">
        <v>15</v>
      </c>
      <c r="X59">
        <v>15</v>
      </c>
      <c r="Y59">
        <v>0</v>
      </c>
      <c r="Z59">
        <v>0</v>
      </c>
      <c r="AA59">
        <v>0</v>
      </c>
      <c r="AB59">
        <v>0</v>
      </c>
      <c r="AC59">
        <v>0</v>
      </c>
      <c r="AE59">
        <v>0</v>
      </c>
    </row>
    <row r="60" spans="1:31" x14ac:dyDescent="0.2">
      <c r="C60" t="s">
        <v>185</v>
      </c>
      <c r="I60" t="s">
        <v>186</v>
      </c>
      <c r="K60">
        <v>831</v>
      </c>
      <c r="L60">
        <v>1325</v>
      </c>
      <c r="M60">
        <v>62.72</v>
      </c>
      <c r="N60">
        <v>9094</v>
      </c>
      <c r="O60">
        <v>63</v>
      </c>
      <c r="P60">
        <v>31</v>
      </c>
      <c r="Q60">
        <v>89</v>
      </c>
      <c r="R60">
        <v>61</v>
      </c>
      <c r="S60">
        <v>383</v>
      </c>
      <c r="T60">
        <v>6.86</v>
      </c>
      <c r="U60">
        <v>6.76</v>
      </c>
      <c r="V60">
        <v>88</v>
      </c>
      <c r="W60">
        <v>132</v>
      </c>
      <c r="X60">
        <v>1.5</v>
      </c>
      <c r="Y60">
        <v>6</v>
      </c>
      <c r="Z60">
        <v>6</v>
      </c>
      <c r="AA60">
        <v>36</v>
      </c>
      <c r="AB60">
        <v>1</v>
      </c>
      <c r="AC60">
        <v>48</v>
      </c>
      <c r="AD60">
        <v>48</v>
      </c>
      <c r="AE60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ESPN</vt:lpstr>
      <vt:lpstr>Aaron Rodgers</vt:lpstr>
      <vt:lpstr>Tom Brady</vt:lpstr>
      <vt:lpstr>'Tom Brady'!BradTo00</vt:lpstr>
      <vt:lpstr>'Aaron Rodgers'!post</vt:lpstr>
      <vt:lpstr>'Tom Brady'!post</vt:lpstr>
      <vt:lpstr>'Aaron Rodgers'!RodgAa00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Lin</cp:lastModifiedBy>
  <cp:revision>5</cp:revision>
  <dcterms:created xsi:type="dcterms:W3CDTF">2017-08-13T15:21:01Z</dcterms:created>
  <dcterms:modified xsi:type="dcterms:W3CDTF">2017-08-19T23:10:40Z</dcterms:modified>
  <dc:language>en-US</dc:language>
</cp:coreProperties>
</file>